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cca\Documents\Grad_School\Research\Projects\Sound_habitat\data\"/>
    </mc:Choice>
  </mc:AlternateContent>
  <xr:revisionPtr revIDLastSave="0" documentId="13_ncr:1_{407E7474-10F8-4382-8EF4-CEDA5D775C8D}" xr6:coauthVersionLast="45" xr6:coauthVersionMax="45" xr10:uidLastSave="{00000000-0000-0000-0000-000000000000}"/>
  <bookViews>
    <workbookView xWindow="28680" yWindow="-120" windowWidth="29040" windowHeight="15990" tabRatio="674" xr2:uid="{00000000-000D-0000-FFFF-FFFF00000000}"/>
  </bookViews>
  <sheets>
    <sheet name="catch_data" sheetId="1" r:id="rId1"/>
    <sheet name="trawl_metadata" sheetId="16" r:id="rId2"/>
    <sheet name="copy_all_summer_data" sheetId="15" r:id="rId3"/>
    <sheet name="spp_codes" sheetId="17" r:id="rId4"/>
  </sheets>
  <definedNames>
    <definedName name="_xlnm._FilterDatabase" localSheetId="0" hidden="1">catch_data!#REF!</definedName>
    <definedName name="_xlnm._FilterDatabase" localSheetId="2" hidden="1">copy_all_summer_data!#REF!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1" i="1" l="1"/>
  <c r="N110" i="1"/>
  <c r="N109" i="1"/>
  <c r="N101" i="1"/>
  <c r="N102" i="1"/>
  <c r="N103" i="1"/>
  <c r="N104" i="1"/>
  <c r="N105" i="1"/>
  <c r="N106" i="1"/>
  <c r="N107" i="1"/>
  <c r="N108" i="1"/>
  <c r="N100" i="1"/>
  <c r="N99" i="1"/>
  <c r="N98" i="1"/>
  <c r="N97" i="1"/>
  <c r="N9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2" i="1"/>
  <c r="CC49" i="15"/>
  <c r="CB49" i="15"/>
  <c r="CC47" i="15"/>
  <c r="CB47" i="15"/>
  <c r="AW43" i="1"/>
  <c r="AW45" i="1"/>
</calcChain>
</file>

<file path=xl/sharedStrings.xml><?xml version="1.0" encoding="utf-8"?>
<sst xmlns="http://schemas.openxmlformats.org/spreadsheetml/2006/main" count="2509" uniqueCount="668">
  <si>
    <t>Sparidae</t>
  </si>
  <si>
    <t>Haemulidae</t>
  </si>
  <si>
    <t>Batrachioddidae</t>
  </si>
  <si>
    <t>Sciaenidae</t>
  </si>
  <si>
    <t>Labridae</t>
  </si>
  <si>
    <t>Serranidae</t>
  </si>
  <si>
    <t>Paralichthyidae</t>
  </si>
  <si>
    <t>Sygnathidae</t>
  </si>
  <si>
    <t>Blenniidae</t>
  </si>
  <si>
    <t>Engraulidae</t>
  </si>
  <si>
    <t>Atherinidae</t>
  </si>
  <si>
    <t>Clupeidae</t>
  </si>
  <si>
    <t>Lutjanidae</t>
  </si>
  <si>
    <t>Carangidae</t>
  </si>
  <si>
    <t>Pomatomidae</t>
  </si>
  <si>
    <t>Sphyraenidae</t>
  </si>
  <si>
    <t>Diodontidae</t>
  </si>
  <si>
    <t>Synodontidae</t>
  </si>
  <si>
    <t>Dasyatidae</t>
  </si>
  <si>
    <t>Portunidae</t>
  </si>
  <si>
    <t>Penaeid</t>
  </si>
  <si>
    <t>Hippolytidae</t>
  </si>
  <si>
    <t>Lagodon rhomboides</t>
  </si>
  <si>
    <t>Diplodus holbrooki</t>
  </si>
  <si>
    <t>Orthopritis chrysoptera</t>
  </si>
  <si>
    <t>Opsanus tao</t>
  </si>
  <si>
    <t>Archosargus probatocephalus</t>
  </si>
  <si>
    <t>Tautoga onitis</t>
  </si>
  <si>
    <t>Bairdiella chrysoura</t>
  </si>
  <si>
    <t>Sygnathus sp.</t>
  </si>
  <si>
    <t>Stephanolepis hispidus</t>
  </si>
  <si>
    <t>Serramus subligarius</t>
  </si>
  <si>
    <t>Hypsoblennius hentzi</t>
  </si>
  <si>
    <t>Cynoscion nebulosus</t>
  </si>
  <si>
    <t>Lutjanus griseus</t>
  </si>
  <si>
    <t>Lutjanus chrysurus</t>
  </si>
  <si>
    <t>Lutjanus synagris</t>
  </si>
  <si>
    <t>Mycteroperca microlepis</t>
  </si>
  <si>
    <t>Sciaenops ocellatus</t>
  </si>
  <si>
    <t>Centropristis striata</t>
  </si>
  <si>
    <t>Chloroscombrus chrysurus</t>
  </si>
  <si>
    <t>Stenotomus caprinus</t>
  </si>
  <si>
    <t>Chilomycterus schoepfi</t>
  </si>
  <si>
    <t>Synodus foetens</t>
  </si>
  <si>
    <t>Carangoides bartholomaei</t>
  </si>
  <si>
    <t>Dasyatis americana</t>
  </si>
  <si>
    <t>Callinectes sapidus</t>
  </si>
  <si>
    <t>Tozeuma carolinense</t>
  </si>
  <si>
    <t>Pinfish</t>
  </si>
  <si>
    <t>Pigfish</t>
  </si>
  <si>
    <t>Sheepshead</t>
  </si>
  <si>
    <t>Spot</t>
  </si>
  <si>
    <t>Tautog</t>
  </si>
  <si>
    <t xml:space="preserve">Gulf Flounder </t>
  </si>
  <si>
    <t>Pipefish</t>
  </si>
  <si>
    <t>Belted Sandfish</t>
  </si>
  <si>
    <t>Anchovy</t>
  </si>
  <si>
    <t>Silverside</t>
  </si>
  <si>
    <t>Gag Grouper</t>
  </si>
  <si>
    <t>Bluefish</t>
  </si>
  <si>
    <t>Northern Pufferfish</t>
  </si>
  <si>
    <t>Lizardfish, Inshore</t>
  </si>
  <si>
    <t>Slippery Dick</t>
  </si>
  <si>
    <t>Blue Crab</t>
  </si>
  <si>
    <t>Blotched Swimming Crab</t>
  </si>
  <si>
    <t>Commerical Shrimp</t>
  </si>
  <si>
    <t>Arrow Shrimp</t>
  </si>
  <si>
    <t>Sea Hare</t>
  </si>
  <si>
    <t>Lag rho</t>
  </si>
  <si>
    <t>Dip hol</t>
  </si>
  <si>
    <t>Ort chr</t>
  </si>
  <si>
    <t>Arc pro</t>
  </si>
  <si>
    <t>Tau oni</t>
  </si>
  <si>
    <t>Bai chr</t>
  </si>
  <si>
    <t>Syg spp</t>
  </si>
  <si>
    <t>Mon his</t>
  </si>
  <si>
    <t>Hyp hen</t>
  </si>
  <si>
    <t>Anc spp</t>
  </si>
  <si>
    <t>Men spp</t>
  </si>
  <si>
    <t>Lut gri</t>
  </si>
  <si>
    <t>Lut chr</t>
  </si>
  <si>
    <t>Lut syn</t>
  </si>
  <si>
    <t>Myc mic</t>
  </si>
  <si>
    <t>Sci oce</t>
  </si>
  <si>
    <t>Cen str</t>
  </si>
  <si>
    <t>Cyn neb</t>
  </si>
  <si>
    <t>Chl chr</t>
  </si>
  <si>
    <t>Pom sal</t>
  </si>
  <si>
    <t>Ste cap</t>
  </si>
  <si>
    <t>Chi sch</t>
  </si>
  <si>
    <t>Syo foe</t>
  </si>
  <si>
    <t>Car bar</t>
  </si>
  <si>
    <t>Das ame</t>
  </si>
  <si>
    <t>Cal sap</t>
  </si>
  <si>
    <t>Toz car</t>
  </si>
  <si>
    <t>Date</t>
  </si>
  <si>
    <t>Project</t>
  </si>
  <si>
    <t>Site</t>
  </si>
  <si>
    <t>Daily Tow #</t>
  </si>
  <si>
    <t>Station</t>
  </si>
  <si>
    <t>Habitat</t>
  </si>
  <si>
    <t>Lat Start</t>
  </si>
  <si>
    <t>Long Start</t>
  </si>
  <si>
    <t>TOD</t>
  </si>
  <si>
    <t>Duration (min.sec)</t>
  </si>
  <si>
    <t>Speed (km/hr)</t>
  </si>
  <si>
    <t>Distance (m)</t>
  </si>
  <si>
    <t>Depth (m)</t>
  </si>
  <si>
    <t>Temp (°C)</t>
  </si>
  <si>
    <t>Sal (ppt)</t>
  </si>
  <si>
    <t>Bottom</t>
  </si>
  <si>
    <t>Other Notes</t>
  </si>
  <si>
    <t>seagrass</t>
  </si>
  <si>
    <t>mudflat</t>
  </si>
  <si>
    <t>34º41.998</t>
  </si>
  <si>
    <t>76º35.577</t>
  </si>
  <si>
    <t>76º36.857</t>
  </si>
  <si>
    <t>34º41.604</t>
  </si>
  <si>
    <t>34º41.591</t>
  </si>
  <si>
    <t>Citharichthys spilopterus</t>
  </si>
  <si>
    <t>Cit spi</t>
  </si>
  <si>
    <t>Ops tao</t>
  </si>
  <si>
    <t>Spottail Pinfish</t>
  </si>
  <si>
    <t>Oyster Toadfish</t>
  </si>
  <si>
    <t>Gerreidae</t>
  </si>
  <si>
    <t>Mojarra</t>
  </si>
  <si>
    <t>Siver Perch</t>
  </si>
  <si>
    <t>Paralichthys albigutta</t>
  </si>
  <si>
    <t>Par alb</t>
  </si>
  <si>
    <t>Bay Whiff</t>
  </si>
  <si>
    <t>Planehead Filefish</t>
  </si>
  <si>
    <t>Ser sub</t>
  </si>
  <si>
    <t>Feather Blenny</t>
  </si>
  <si>
    <t>Anchoa spp.</t>
  </si>
  <si>
    <t>Menidia spp.</t>
  </si>
  <si>
    <t>Grey/Mangrove Snapper</t>
  </si>
  <si>
    <t>Yellowtail Snapper</t>
  </si>
  <si>
    <t>Lane Snapper</t>
  </si>
  <si>
    <t>Red Drum</t>
  </si>
  <si>
    <t>Atlantic Bumper</t>
  </si>
  <si>
    <t>Sphyraena spp.</t>
  </si>
  <si>
    <t>Longspine Porgy</t>
  </si>
  <si>
    <t>Striped Burrfish</t>
  </si>
  <si>
    <t>Sph mac</t>
  </si>
  <si>
    <t>Sphoeroides maculatus</t>
  </si>
  <si>
    <t>Tetraodontidae</t>
  </si>
  <si>
    <t>Halichoeres bivittatus</t>
  </si>
  <si>
    <t>Hal biv</t>
  </si>
  <si>
    <t>Swimming Crab</t>
  </si>
  <si>
    <t>Portunus spp.</t>
  </si>
  <si>
    <t>Libinia spp.</t>
  </si>
  <si>
    <t>Spider/Decorator Crab</t>
  </si>
  <si>
    <t xml:space="preserve">Mud Crab </t>
  </si>
  <si>
    <t>Shrimp</t>
  </si>
  <si>
    <t>Por spp</t>
  </si>
  <si>
    <t>Lib spp</t>
  </si>
  <si>
    <t>Pal spp</t>
  </si>
  <si>
    <t>Squid</t>
  </si>
  <si>
    <t>Speckled Sea Trout</t>
  </si>
  <si>
    <t>Sph spp</t>
  </si>
  <si>
    <t>creek</t>
  </si>
  <si>
    <t>34º39.373</t>
  </si>
  <si>
    <t>34º39.443</t>
  </si>
  <si>
    <t>34º39.432</t>
  </si>
  <si>
    <t>76º35.220</t>
  </si>
  <si>
    <t>76º31.820</t>
  </si>
  <si>
    <t>34º39.437</t>
  </si>
  <si>
    <t>Pomatomus saltatrix</t>
  </si>
  <si>
    <t>Southern Stingray</t>
  </si>
  <si>
    <t>Atlantic Thread Herring</t>
  </si>
  <si>
    <t>Epialtidae</t>
  </si>
  <si>
    <t>Panopeidae</t>
  </si>
  <si>
    <t>Achelous spinimanus</t>
  </si>
  <si>
    <t>Ach spi</t>
  </si>
  <si>
    <t>UnID Shrimp</t>
  </si>
  <si>
    <t>Aplysiidae</t>
  </si>
  <si>
    <t>Teuthida</t>
  </si>
  <si>
    <t>wt_men_spp</t>
  </si>
  <si>
    <t>wt_mon_his</t>
  </si>
  <si>
    <t>Monacanthidae</t>
  </si>
  <si>
    <t>wt_ops_tau</t>
  </si>
  <si>
    <t>wt_hyp_hen</t>
  </si>
  <si>
    <t>wt_chl_chr</t>
  </si>
  <si>
    <t>wt_car_bar</t>
  </si>
  <si>
    <t>Yellow Jack</t>
  </si>
  <si>
    <t>wt_opi_ogl</t>
  </si>
  <si>
    <t>Opisthonema oglinum</t>
  </si>
  <si>
    <t>Opi ogl</t>
  </si>
  <si>
    <t>wt_chi_sch</t>
  </si>
  <si>
    <t>wt_anc_spp</t>
  </si>
  <si>
    <t>wt_gerrreidae</t>
  </si>
  <si>
    <t>wt_ort_chr</t>
  </si>
  <si>
    <t>wt_hal_biv</t>
  </si>
  <si>
    <t>wt_tau_oni</t>
  </si>
  <si>
    <t>wt_lut_chr</t>
  </si>
  <si>
    <t>wt_lut_gri</t>
  </si>
  <si>
    <t>wt_lut_syn</t>
  </si>
  <si>
    <t>wt_cit_spi</t>
  </si>
  <si>
    <t>wt_par_alb</t>
  </si>
  <si>
    <t>wt_pom_sal</t>
  </si>
  <si>
    <t>wt_bai_chr</t>
  </si>
  <si>
    <t>wt_cyn_neb</t>
  </si>
  <si>
    <t>wt_lei_xan</t>
  </si>
  <si>
    <t>Leiostomus xanthurus</t>
  </si>
  <si>
    <t>wt_sci_oce</t>
  </si>
  <si>
    <t>wt_cen_str</t>
  </si>
  <si>
    <t>wt_myc_mic</t>
  </si>
  <si>
    <t>wt_ser_sub</t>
  </si>
  <si>
    <t>wt_arc_pro</t>
  </si>
  <si>
    <t>wt_dip_hol</t>
  </si>
  <si>
    <t>wt_lag_rho</t>
  </si>
  <si>
    <t>wt_ste_cap</t>
  </si>
  <si>
    <t>wt_sph_spp</t>
  </si>
  <si>
    <t>wt_syg_spp</t>
  </si>
  <si>
    <t>wt_syo_foe</t>
  </si>
  <si>
    <t>wt_sph_mac</t>
  </si>
  <si>
    <t>wt_das_ame</t>
  </si>
  <si>
    <t>wt_teuthida</t>
  </si>
  <si>
    <t>wt_lip_spp</t>
  </si>
  <si>
    <t>wt_panopeidae</t>
  </si>
  <si>
    <t>wt_ach_spi</t>
  </si>
  <si>
    <t>wt_cal_sap</t>
  </si>
  <si>
    <t>wt_por_spp</t>
  </si>
  <si>
    <t>wt_toz_car</t>
  </si>
  <si>
    <t>wt_pal_spp</t>
  </si>
  <si>
    <t>Penaeus spp</t>
  </si>
  <si>
    <t>Pen spp</t>
  </si>
  <si>
    <t>wt_pen_spp</t>
  </si>
  <si>
    <t>Palaemonidae</t>
  </si>
  <si>
    <t>Palaemon Grass Shrimp</t>
  </si>
  <si>
    <t>wt_shrimp</t>
  </si>
  <si>
    <t>Distance (speed*duration calculation)</t>
  </si>
  <si>
    <t>Black Sea Bass</t>
  </si>
  <si>
    <t>Sphyraenid (Sennet/Barracuda)</t>
  </si>
  <si>
    <t>Palaemon spp.</t>
  </si>
  <si>
    <t>Penaeidae</t>
  </si>
  <si>
    <t>Brown Shrimp</t>
  </si>
  <si>
    <t>Penaeus aztecus</t>
  </si>
  <si>
    <t>Pen azt</t>
  </si>
  <si>
    <t>wt_pen_azt</t>
  </si>
  <si>
    <t>Filefish</t>
  </si>
  <si>
    <t>wt_monacanthidae</t>
  </si>
  <si>
    <t>wt_aplysiidae</t>
  </si>
  <si>
    <t>Project Site Name</t>
  </si>
  <si>
    <t>SG2</t>
  </si>
  <si>
    <t>Annual Trawling</t>
  </si>
  <si>
    <t>SG1</t>
  </si>
  <si>
    <t>SG3</t>
  </si>
  <si>
    <t>SG4</t>
  </si>
  <si>
    <t>SG6</t>
  </si>
  <si>
    <t>SG8</t>
  </si>
  <si>
    <t>SG10</t>
  </si>
  <si>
    <t>SG11</t>
  </si>
  <si>
    <t>SG12</t>
  </si>
  <si>
    <t>SG13</t>
  </si>
  <si>
    <t>SG15</t>
  </si>
  <si>
    <t>SG16</t>
  </si>
  <si>
    <t>SG17</t>
  </si>
  <si>
    <t>SG18</t>
  </si>
  <si>
    <t>C2</t>
  </si>
  <si>
    <t>C3</t>
  </si>
  <si>
    <t>C4</t>
  </si>
  <si>
    <t>C5</t>
  </si>
  <si>
    <t>C7</t>
  </si>
  <si>
    <t>MF1</t>
  </si>
  <si>
    <t>MF2</t>
  </si>
  <si>
    <t>MF4</t>
  </si>
  <si>
    <t>MF6</t>
  </si>
  <si>
    <t>MF7</t>
  </si>
  <si>
    <t>MF8</t>
  </si>
  <si>
    <t>MF9</t>
  </si>
  <si>
    <t>34º39.512</t>
  </si>
  <si>
    <t>76º31.753</t>
  </si>
  <si>
    <t>34º39.469</t>
  </si>
  <si>
    <t>76º31.792</t>
  </si>
  <si>
    <t>34º39.462</t>
  </si>
  <si>
    <t>76º31.932</t>
  </si>
  <si>
    <t>34º39.374</t>
  </si>
  <si>
    <t>76º31.902</t>
  </si>
  <si>
    <t>76º32.324</t>
  </si>
  <si>
    <t>34º39.475</t>
  </si>
  <si>
    <t>76º32.447</t>
  </si>
  <si>
    <t>C8</t>
  </si>
  <si>
    <t>34º38.557</t>
  </si>
  <si>
    <t>76º31.786</t>
  </si>
  <si>
    <t>34º38.500</t>
  </si>
  <si>
    <t>76º31.815</t>
  </si>
  <si>
    <t>34º40.627</t>
  </si>
  <si>
    <t>76º34.611</t>
  </si>
  <si>
    <t>34º40.671</t>
  </si>
  <si>
    <t>76º34.763</t>
  </si>
  <si>
    <t>34º42.170</t>
  </si>
  <si>
    <t>76º35.260</t>
  </si>
  <si>
    <t>34º42.212</t>
  </si>
  <si>
    <t>76º35.281</t>
  </si>
  <si>
    <t>34º41.621</t>
  </si>
  <si>
    <t>76º36.838</t>
  </si>
  <si>
    <t>34º41.622</t>
  </si>
  <si>
    <t>76º36.875</t>
  </si>
  <si>
    <t>34º38.214</t>
  </si>
  <si>
    <t>76º31.843</t>
  </si>
  <si>
    <t>34º38.126</t>
  </si>
  <si>
    <t>34º39.838</t>
  </si>
  <si>
    <t>34º39.781</t>
  </si>
  <si>
    <t>76º31.616</t>
  </si>
  <si>
    <t>76º33.160</t>
  </si>
  <si>
    <t>76º33.226</t>
  </si>
  <si>
    <t>34º40.040</t>
  </si>
  <si>
    <t>76º33.756</t>
  </si>
  <si>
    <t>may not have fished effectively because of crab pot fouling</t>
  </si>
  <si>
    <t>34º40.063</t>
  </si>
  <si>
    <t>76º33.764</t>
  </si>
  <si>
    <t>34º42.470</t>
  </si>
  <si>
    <t>76º35.826</t>
  </si>
  <si>
    <t>76º35.794</t>
  </si>
  <si>
    <t>34º40.719</t>
  </si>
  <si>
    <t>76º32.234</t>
  </si>
  <si>
    <t>34º40.713</t>
  </si>
  <si>
    <t>76º32.156</t>
  </si>
  <si>
    <t>SG16A</t>
  </si>
  <si>
    <t>16A</t>
  </si>
  <si>
    <t>34º40.643</t>
  </si>
  <si>
    <t>76º32.417</t>
  </si>
  <si>
    <t>34º40.665</t>
  </si>
  <si>
    <t>76º32.495</t>
  </si>
  <si>
    <t>34º39.476</t>
  </si>
  <si>
    <t>76º31.867</t>
  </si>
  <si>
    <t>34º39.583</t>
  </si>
  <si>
    <t>76º31.963</t>
  </si>
  <si>
    <t>34º38.391</t>
  </si>
  <si>
    <t>76º32.197</t>
  </si>
  <si>
    <t>34º38.915</t>
  </si>
  <si>
    <t>76º32.123</t>
  </si>
  <si>
    <t>34º39.331</t>
  </si>
  <si>
    <t>76º33.045</t>
  </si>
  <si>
    <t>34º39.295</t>
  </si>
  <si>
    <t>76º33.027</t>
  </si>
  <si>
    <t>34º41.645</t>
  </si>
  <si>
    <t>76º36.630</t>
  </si>
  <si>
    <t>34º41.699</t>
  </si>
  <si>
    <t>76º36.570</t>
  </si>
  <si>
    <t>34º43.114</t>
  </si>
  <si>
    <t>76º36.531</t>
  </si>
  <si>
    <t>34º43.244</t>
  </si>
  <si>
    <t>76º36.524</t>
  </si>
  <si>
    <t>34º40.070</t>
  </si>
  <si>
    <t>76º34.008</t>
  </si>
  <si>
    <t>34º40.145</t>
  </si>
  <si>
    <t>76º34.132</t>
  </si>
  <si>
    <t>34º42.235</t>
  </si>
  <si>
    <t>34º42.210</t>
  </si>
  <si>
    <t>76º35.270</t>
  </si>
  <si>
    <t>34º41.834</t>
  </si>
  <si>
    <t>76º35.711</t>
  </si>
  <si>
    <t>34º41.822</t>
  </si>
  <si>
    <t>76º35.667</t>
  </si>
  <si>
    <t>34º41.617</t>
  </si>
  <si>
    <t>76º36.906</t>
  </si>
  <si>
    <t>76º36.759</t>
  </si>
  <si>
    <t>76º37.573</t>
  </si>
  <si>
    <t>34º41.633</t>
  </si>
  <si>
    <t>76º37.501</t>
  </si>
  <si>
    <t>34º39.971</t>
  </si>
  <si>
    <t>&gt;10000</t>
  </si>
  <si>
    <t>Lei xan</t>
  </si>
  <si>
    <t>76º36.493</t>
  </si>
  <si>
    <t>34º39.460</t>
  </si>
  <si>
    <t>76º33.686</t>
  </si>
  <si>
    <t>34º41.854</t>
  </si>
  <si>
    <t>34º41.597</t>
  </si>
  <si>
    <t>76º36.644</t>
  </si>
  <si>
    <t>Back sound, NC</t>
  </si>
  <si>
    <t>SG9</t>
  </si>
  <si>
    <t>SG7</t>
  </si>
  <si>
    <t>C6</t>
  </si>
  <si>
    <t>Lutjanus analis</t>
  </si>
  <si>
    <t>Mutton Snapper</t>
  </si>
  <si>
    <t>Lut ana</t>
  </si>
  <si>
    <t>34º40.455</t>
  </si>
  <si>
    <t>76º34.325</t>
  </si>
  <si>
    <t>34º40.329</t>
  </si>
  <si>
    <t>76º34.280</t>
  </si>
  <si>
    <t>76º33.999</t>
  </si>
  <si>
    <t>34º39.967</t>
  </si>
  <si>
    <t>76º33.973</t>
  </si>
  <si>
    <t>sea cucumber</t>
  </si>
  <si>
    <t>34º39.445</t>
  </si>
  <si>
    <t>76º31.738</t>
  </si>
  <si>
    <t>34º39.358</t>
  </si>
  <si>
    <t>76º31.620</t>
  </si>
  <si>
    <t>34º38.470</t>
  </si>
  <si>
    <t>76º31.834</t>
  </si>
  <si>
    <t>34º38.532</t>
  </si>
  <si>
    <t>76º31.800</t>
  </si>
  <si>
    <t>34º39.914</t>
  </si>
  <si>
    <t>76º33.661</t>
  </si>
  <si>
    <t>34º39.962</t>
  </si>
  <si>
    <t>doors not fishing properly</t>
  </si>
  <si>
    <t>bed small - 1 longer trawl</t>
  </si>
  <si>
    <t>34º42.173</t>
  </si>
  <si>
    <t>76º35.272</t>
  </si>
  <si>
    <t>0.75-1</t>
  </si>
  <si>
    <t>34º42.158</t>
  </si>
  <si>
    <t>76º35.256</t>
  </si>
  <si>
    <t>34º42.478</t>
  </si>
  <si>
    <t>76º35.827</t>
  </si>
  <si>
    <t>34º42.468</t>
  </si>
  <si>
    <t>76º35.870</t>
  </si>
  <si>
    <t>34º42.570</t>
  </si>
  <si>
    <t>34º42.619</t>
  </si>
  <si>
    <t>76º36.081</t>
  </si>
  <si>
    <t>76º36.833</t>
  </si>
  <si>
    <t>76º36.740</t>
  </si>
  <si>
    <t>34º41.464</t>
  </si>
  <si>
    <t>76º37.256</t>
  </si>
  <si>
    <t>34º41.470</t>
  </si>
  <si>
    <t>76º37.291</t>
  </si>
  <si>
    <t>76º37.099</t>
  </si>
  <si>
    <t>34º41.829</t>
  </si>
  <si>
    <t>76º37.118</t>
  </si>
  <si>
    <t>34º39.834</t>
  </si>
  <si>
    <t>76º31.700</t>
  </si>
  <si>
    <t>34º39.863</t>
  </si>
  <si>
    <t>76º31.715</t>
  </si>
  <si>
    <t>34º39.689</t>
  </si>
  <si>
    <t>76º31.794</t>
  </si>
  <si>
    <t>34º39.740</t>
  </si>
  <si>
    <t>76º31.750</t>
  </si>
  <si>
    <t>76º31.720</t>
  </si>
  <si>
    <t>76º31.693</t>
  </si>
  <si>
    <t>76º31.450</t>
  </si>
  <si>
    <t>0.75-1.5</t>
  </si>
  <si>
    <t>34º39.851</t>
  </si>
  <si>
    <t>76º33.600</t>
  </si>
  <si>
    <t>34º39.928</t>
  </si>
  <si>
    <t>76º33.621</t>
  </si>
  <si>
    <t>34º41.466</t>
  </si>
  <si>
    <t>76º37.268</t>
  </si>
  <si>
    <t>34º41.524</t>
  </si>
  <si>
    <t>76º37.401</t>
  </si>
  <si>
    <t>34º41.767</t>
  </si>
  <si>
    <t>34º41.807</t>
  </si>
  <si>
    <t>76º36.410</t>
  </si>
  <si>
    <t>34º40.340</t>
  </si>
  <si>
    <t>76º34.529</t>
  </si>
  <si>
    <t>34º40.252</t>
  </si>
  <si>
    <t>76º34.524</t>
  </si>
  <si>
    <t>34º40.366</t>
  </si>
  <si>
    <t>76º34.369</t>
  </si>
  <si>
    <t>34º31.410</t>
  </si>
  <si>
    <t>76º34.326</t>
  </si>
  <si>
    <t>34º31.792</t>
  </si>
  <si>
    <t>76º34.765</t>
  </si>
  <si>
    <t>34º49.667</t>
  </si>
  <si>
    <t>76º34.690</t>
  </si>
  <si>
    <t>34º50.804</t>
  </si>
  <si>
    <t>76º35.733</t>
  </si>
  <si>
    <t>34º32.853</t>
  </si>
  <si>
    <t>76º35.650</t>
  </si>
  <si>
    <t>34º32.631</t>
  </si>
  <si>
    <t>34º32.618</t>
  </si>
  <si>
    <t>76º36.725</t>
  </si>
  <si>
    <t>wt_lut_aba</t>
  </si>
  <si>
    <t>num_men_spp</t>
  </si>
  <si>
    <t>num_ops_tau</t>
  </si>
  <si>
    <t>num_hyp_hen</t>
  </si>
  <si>
    <t>num_car_bar</t>
  </si>
  <si>
    <t>num_chl_chr</t>
  </si>
  <si>
    <t>num_opi_ogl</t>
  </si>
  <si>
    <t>num_chi_sch</t>
  </si>
  <si>
    <t>num_anc_spp</t>
  </si>
  <si>
    <t>num_gerreidae</t>
  </si>
  <si>
    <t>num_ort_chr</t>
  </si>
  <si>
    <t>num_hal_biv</t>
  </si>
  <si>
    <t>num_tau_oni</t>
  </si>
  <si>
    <t>num_lut_chr</t>
  </si>
  <si>
    <t>num_lut_gri</t>
  </si>
  <si>
    <t>num_lut_syn</t>
  </si>
  <si>
    <t>num_lut_ana</t>
  </si>
  <si>
    <t>num_mon_his</t>
  </si>
  <si>
    <t>num_monacanthidae</t>
  </si>
  <si>
    <t>num_cit_spi</t>
  </si>
  <si>
    <t>num_par_alb</t>
  </si>
  <si>
    <t>num_pom_sal</t>
  </si>
  <si>
    <t>num_bai_chr</t>
  </si>
  <si>
    <t>num_cyn_neb</t>
  </si>
  <si>
    <t>num_lei_xan</t>
  </si>
  <si>
    <t>num_sci_oce</t>
  </si>
  <si>
    <t>num_cen_str</t>
  </si>
  <si>
    <t>num_myc_mic</t>
  </si>
  <si>
    <t>num_ser_sub</t>
  </si>
  <si>
    <t>num_arc_pro</t>
  </si>
  <si>
    <t>num_dip_hol</t>
  </si>
  <si>
    <t>num_lag_rho</t>
  </si>
  <si>
    <t>num_ste_cap</t>
  </si>
  <si>
    <t>num_sph_spp</t>
  </si>
  <si>
    <t>num_syg_spp</t>
  </si>
  <si>
    <t>num_syo_foe</t>
  </si>
  <si>
    <t>num_sph_mac</t>
  </si>
  <si>
    <t>num_das_ame</t>
  </si>
  <si>
    <t>num_teuthida</t>
  </si>
  <si>
    <t>num_lip_spp</t>
  </si>
  <si>
    <t>num_panopeidae</t>
  </si>
  <si>
    <t>num_ach_spi</t>
  </si>
  <si>
    <t>num_cal_sap</t>
  </si>
  <si>
    <t>num_por_spp</t>
  </si>
  <si>
    <t>num_toz_car</t>
  </si>
  <si>
    <t>num_pal_spp</t>
  </si>
  <si>
    <t>num_pen_azt</t>
  </si>
  <si>
    <t>num_pen_spp</t>
  </si>
  <si>
    <t>num_shrimp</t>
  </si>
  <si>
    <t>num_aplysiidae</t>
  </si>
  <si>
    <t>Lat_Start</t>
  </si>
  <si>
    <t>Long_Start</t>
  </si>
  <si>
    <t>Duration_min_sec</t>
  </si>
  <si>
    <t>Speed_km_hr</t>
  </si>
  <si>
    <t>Distance_m</t>
  </si>
  <si>
    <t>Depth_m</t>
  </si>
  <si>
    <t>Temp_C</t>
  </si>
  <si>
    <t>Sal_ppt</t>
  </si>
  <si>
    <t>notes</t>
  </si>
  <si>
    <t>Distance_km_speed_duration_calc</t>
  </si>
  <si>
    <t>Family</t>
  </si>
  <si>
    <t>scientific_name</t>
  </si>
  <si>
    <t>common_name</t>
  </si>
  <si>
    <t>spp_code</t>
  </si>
  <si>
    <t>Men_spp</t>
  </si>
  <si>
    <t>Ops_tao</t>
  </si>
  <si>
    <t>Hyp_hen</t>
  </si>
  <si>
    <t>Car_bar</t>
  </si>
  <si>
    <t>Chl_chr</t>
  </si>
  <si>
    <t>Opi_ogl</t>
  </si>
  <si>
    <t>Chi_sch</t>
  </si>
  <si>
    <t>Anc_spp</t>
  </si>
  <si>
    <t>Ort_chr</t>
  </si>
  <si>
    <t>Hal_biv</t>
  </si>
  <si>
    <t>Tau_oni</t>
  </si>
  <si>
    <t>Lut_chr</t>
  </si>
  <si>
    <t>Lut_gri</t>
  </si>
  <si>
    <t>Lut_syn</t>
  </si>
  <si>
    <t>Lut_ana</t>
  </si>
  <si>
    <t>Mon_his</t>
  </si>
  <si>
    <t>Cit_spi</t>
  </si>
  <si>
    <t>Par_alb</t>
  </si>
  <si>
    <t>Pom_sal</t>
  </si>
  <si>
    <t>Bai_chr</t>
  </si>
  <si>
    <t>Cyn_neb</t>
  </si>
  <si>
    <t>Lei_xan</t>
  </si>
  <si>
    <t>Sci_oce</t>
  </si>
  <si>
    <t>Cen_str</t>
  </si>
  <si>
    <t>Myc_mic</t>
  </si>
  <si>
    <t>Ser_sub</t>
  </si>
  <si>
    <t>Arc_pro</t>
  </si>
  <si>
    <t>Dip_hol</t>
  </si>
  <si>
    <t>Lag_rho</t>
  </si>
  <si>
    <t>Ste_cap</t>
  </si>
  <si>
    <t>Sph_spp</t>
  </si>
  <si>
    <t>Syg_spp</t>
  </si>
  <si>
    <t>Syo_foe</t>
  </si>
  <si>
    <t>Sph_mac</t>
  </si>
  <si>
    <t>Das_ame</t>
  </si>
  <si>
    <t>Lib_spp</t>
  </si>
  <si>
    <t>Ach_spi</t>
  </si>
  <si>
    <t>Cal_sap</t>
  </si>
  <si>
    <t>Por_spp</t>
  </si>
  <si>
    <t>Toz_car</t>
  </si>
  <si>
    <t>Pal_spp</t>
  </si>
  <si>
    <t>Pen_azt</t>
  </si>
  <si>
    <t>Pen_spp</t>
  </si>
  <si>
    <t>men_spp</t>
  </si>
  <si>
    <t>ops_tao</t>
  </si>
  <si>
    <t>hyp_hen</t>
  </si>
  <si>
    <t>car_bar</t>
  </si>
  <si>
    <t>chl_chr</t>
  </si>
  <si>
    <t>opi_ogl</t>
  </si>
  <si>
    <t>chi_sch</t>
  </si>
  <si>
    <t>anc_spp</t>
  </si>
  <si>
    <t>gerreidae</t>
  </si>
  <si>
    <t>ort_chr</t>
  </si>
  <si>
    <t>hal_biv</t>
  </si>
  <si>
    <t>tau_oni</t>
  </si>
  <si>
    <t>lut_chr</t>
  </si>
  <si>
    <t>lut_gri</t>
  </si>
  <si>
    <t>lut_syn</t>
  </si>
  <si>
    <t>lut_ana</t>
  </si>
  <si>
    <t>mon_his</t>
  </si>
  <si>
    <t>monacanthidae</t>
  </si>
  <si>
    <t>cit_spi</t>
  </si>
  <si>
    <t>par_alb</t>
  </si>
  <si>
    <t>pom_sal</t>
  </si>
  <si>
    <t>bai_chr</t>
  </si>
  <si>
    <t>cyn_neb</t>
  </si>
  <si>
    <t>lei_xan</t>
  </si>
  <si>
    <t>sci_oce</t>
  </si>
  <si>
    <t>cen_str</t>
  </si>
  <si>
    <t>myc_mic</t>
  </si>
  <si>
    <t>ser_sub</t>
  </si>
  <si>
    <t>arc_pro</t>
  </si>
  <si>
    <t>dip_hol</t>
  </si>
  <si>
    <t>lag_rho</t>
  </si>
  <si>
    <t>ste_cap</t>
  </si>
  <si>
    <t>sph_spp</t>
  </si>
  <si>
    <t>syg_spp</t>
  </si>
  <si>
    <t>syo_foe</t>
  </si>
  <si>
    <t>sph_mac</t>
  </si>
  <si>
    <t>das_ame</t>
  </si>
  <si>
    <t>teuthida</t>
  </si>
  <si>
    <t>lib_spp</t>
  </si>
  <si>
    <t>panopeidae</t>
  </si>
  <si>
    <t>ach_spi</t>
  </si>
  <si>
    <t>cal_sap</t>
  </si>
  <si>
    <t>por_spp</t>
  </si>
  <si>
    <t>toz_car</t>
  </si>
  <si>
    <t>pal_spp</t>
  </si>
  <si>
    <t>pen_azt</t>
  </si>
  <si>
    <t>pen_spp</t>
  </si>
  <si>
    <t>shrimp</t>
  </si>
  <si>
    <t>aplysiidae</t>
  </si>
  <si>
    <t>spp_code_lc</t>
  </si>
  <si>
    <t>34º43.201</t>
  </si>
  <si>
    <t>76º36.503</t>
  </si>
  <si>
    <t>trawl went backwards for a bit due to current</t>
  </si>
  <si>
    <t>34º43.078</t>
  </si>
  <si>
    <t>76º36.515</t>
  </si>
  <si>
    <t>sound_habitat</t>
  </si>
  <si>
    <t>34º42.602</t>
  </si>
  <si>
    <t>76º36.194</t>
  </si>
  <si>
    <t>34º42.628</t>
  </si>
  <si>
    <t>76º36.07</t>
  </si>
  <si>
    <t>NA</t>
  </si>
  <si>
    <t>S14</t>
  </si>
  <si>
    <t>34º40.209</t>
  </si>
  <si>
    <t>76º33.238</t>
  </si>
  <si>
    <t>S15</t>
  </si>
  <si>
    <t>34º40.3</t>
  </si>
  <si>
    <t>76º33.283</t>
  </si>
  <si>
    <t>34º39.744</t>
  </si>
  <si>
    <t>76º32.508</t>
  </si>
  <si>
    <t>34º39.59</t>
  </si>
  <si>
    <t>76º32.487</t>
  </si>
  <si>
    <t>SC</t>
  </si>
  <si>
    <t>MA</t>
  </si>
  <si>
    <t>CB</t>
  </si>
  <si>
    <t>SB</t>
  </si>
  <si>
    <t>C</t>
  </si>
  <si>
    <t>A</t>
  </si>
  <si>
    <t>B</t>
  </si>
  <si>
    <t>76º26.974</t>
  </si>
  <si>
    <t>patchier sample</t>
  </si>
  <si>
    <t>34º44.716</t>
  </si>
  <si>
    <t>34º</t>
  </si>
  <si>
    <t>76º</t>
  </si>
  <si>
    <t>34º44.683</t>
  </si>
  <si>
    <t>76º27.068</t>
  </si>
  <si>
    <t>34º51.007</t>
  </si>
  <si>
    <t>34º51.018</t>
  </si>
  <si>
    <t>76º21.207</t>
  </si>
  <si>
    <t>76º21.276</t>
  </si>
  <si>
    <t>34º45.495</t>
  </si>
  <si>
    <t>34º45.814</t>
  </si>
  <si>
    <t>76º26.141</t>
  </si>
  <si>
    <t>76º26.365</t>
  </si>
  <si>
    <t>Core Sound, NC</t>
  </si>
  <si>
    <t>Mugilidae</t>
  </si>
  <si>
    <t>Mugil cephalus</t>
  </si>
  <si>
    <t>sea mullet</t>
  </si>
  <si>
    <t>mug_cep</t>
  </si>
  <si>
    <t>num_mug_cep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</si>
</sst>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0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b/>
      <i/>
      <sz val="11"/>
      <color rgb="FFC00000"/>
      <name val="Times New Roman"/>
      <family val="1"/>
    </font>
    <font>
      <b/>
      <i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i/>
      <sz val="11"/>
      <color theme="5" tint="-0.249977111117893"/>
      <name val="Times New Roman"/>
      <family val="1"/>
    </font>
    <font>
      <b/>
      <sz val="11"/>
      <color theme="5" tint="-0.249977111117893"/>
      <name val="Times New Roman"/>
      <family val="1"/>
    </font>
    <font>
      <b/>
      <i/>
      <sz val="11"/>
      <color rgb="FFFFC000"/>
      <name val="Times New Roman"/>
      <family val="1"/>
    </font>
    <font>
      <b/>
      <sz val="11"/>
      <color rgb="FFFFC000"/>
      <name val="Times New Roman"/>
      <family val="1"/>
    </font>
    <font>
      <b/>
      <i/>
      <sz val="11"/>
      <color theme="9" tint="-0.249977111117893"/>
      <name val="Times New Roman"/>
      <family val="1"/>
    </font>
    <font>
      <b/>
      <sz val="11"/>
      <color theme="9" tint="-0.249977111117893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0">
    <xf numFmtId="0" fontId="0" fillId="0" borderId="0"/>
    <xf numFmtId="0" fontId="14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39">
    <xf numFmtId="0" fontId="0" fillId="0" borderId="0" xfId="0"/>
    <xf numFmtId="164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20" fontId="2" fillId="0" borderId="0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20" fontId="15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/>
    <xf numFmtId="0" fontId="15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66" fontId="15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9" fillId="0" borderId="0" xfId="0" applyFo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wrapText="1"/>
    </xf>
    <xf numFmtId="20" fontId="0" fillId="0" borderId="0" xfId="0" applyNumberFormat="1"/>
    <xf numFmtId="0" fontId="0" fillId="0" borderId="0" xfId="0" applyFill="1"/>
    <xf numFmtId="2" fontId="0" fillId="0" borderId="0" xfId="0" applyNumberFormat="1" applyFill="1"/>
    <xf numFmtId="20" fontId="0" fillId="0" borderId="0" xfId="0" applyNumberFormat="1" applyFill="1"/>
  </cellXfs>
  <cellStyles count="22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Normal" xfId="0" builtinId="0"/>
    <cellStyle name="Normal 2" xfId="1" xr:uid="{00000000-0005-0000-0000-0000DB000000}"/>
  </cellStyles>
  <dxfs count="0"/>
  <tableStyles count="0" defaultTableStyle="TableStyleMedium2" defaultPivotStyle="PivotStyleLight16"/>
  <colors>
    <mruColors>
      <color rgb="FF99FFCC"/>
      <color rgb="FF99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23"/>
  <sheetViews>
    <sheetView tabSelected="1" zoomScale="98" zoomScaleNormal="98" zoomScalePageLayoutView="98" workbookViewId="0">
      <pane ySplit="1" topLeftCell="A80" activePane="bottomLeft" state="frozen"/>
      <selection pane="bottomLeft" activeCell="I105" sqref="I105"/>
    </sheetView>
  </sheetViews>
  <sheetFormatPr defaultColWidth="10" defaultRowHeight="13.8" x14ac:dyDescent="0.25"/>
  <cols>
    <col min="1" max="1" width="13.109375" style="26" customWidth="1"/>
    <col min="2" max="2" width="21.77734375" style="26" customWidth="1"/>
    <col min="3" max="3" width="8.33203125" style="26" customWidth="1"/>
    <col min="4" max="4" width="16.6640625" style="26" customWidth="1"/>
    <col min="5" max="5" width="17.109375" style="26" customWidth="1"/>
    <col min="6" max="6" width="11.33203125" style="26" customWidth="1"/>
    <col min="7" max="7" width="21.77734375" style="26" customWidth="1"/>
    <col min="8" max="8" width="10" style="1"/>
    <col min="9" max="9" width="10.33203125" style="1" bestFit="1" customWidth="1"/>
    <col min="10" max="10" width="10" style="26"/>
    <col min="11" max="11" width="10" style="2"/>
    <col min="12" max="12" width="12.88671875" style="3" customWidth="1"/>
    <col min="13" max="13" width="10" style="3"/>
    <col min="14" max="14" width="32.109375" style="3" bestFit="1" customWidth="1"/>
    <col min="15" max="17" width="10" style="3"/>
    <col min="18" max="18" width="24.77734375" style="26" customWidth="1"/>
    <col min="19" max="23" width="10" style="26"/>
    <col min="24" max="24" width="10.109375" style="26" customWidth="1"/>
    <col min="25" max="16384" width="10" style="26"/>
  </cols>
  <sheetData>
    <row r="1" spans="1:70" ht="13.95" customHeight="1" x14ac:dyDescent="0.25">
      <c r="A1" s="26" t="s">
        <v>95</v>
      </c>
      <c r="B1" s="26" t="s">
        <v>96</v>
      </c>
      <c r="C1" s="26" t="s">
        <v>98</v>
      </c>
      <c r="D1" s="26" t="s">
        <v>97</v>
      </c>
      <c r="E1" s="26" t="s">
        <v>243</v>
      </c>
      <c r="F1" s="26" t="s">
        <v>99</v>
      </c>
      <c r="G1" s="26" t="s">
        <v>100</v>
      </c>
      <c r="H1" s="1" t="s">
        <v>512</v>
      </c>
      <c r="I1" s="1" t="s">
        <v>513</v>
      </c>
      <c r="J1" s="4" t="s">
        <v>103</v>
      </c>
      <c r="K1" s="2" t="s">
        <v>514</v>
      </c>
      <c r="L1" s="3" t="s">
        <v>515</v>
      </c>
      <c r="M1" s="3" t="s">
        <v>516</v>
      </c>
      <c r="N1" s="3" t="s">
        <v>521</v>
      </c>
      <c r="O1" s="3" t="s">
        <v>517</v>
      </c>
      <c r="P1" s="3" t="s">
        <v>518</v>
      </c>
      <c r="Q1" s="3" t="s">
        <v>519</v>
      </c>
      <c r="R1" s="26" t="s">
        <v>520</v>
      </c>
      <c r="S1" s="26" t="s">
        <v>463</v>
      </c>
      <c r="T1" s="26" t="s">
        <v>464</v>
      </c>
      <c r="U1" s="26" t="s">
        <v>465</v>
      </c>
      <c r="V1" s="26" t="s">
        <v>466</v>
      </c>
      <c r="W1" s="26" t="s">
        <v>467</v>
      </c>
      <c r="X1" s="26" t="s">
        <v>468</v>
      </c>
      <c r="Y1" s="26" t="s">
        <v>469</v>
      </c>
      <c r="Z1" s="26" t="s">
        <v>470</v>
      </c>
      <c r="AA1" s="26" t="s">
        <v>471</v>
      </c>
      <c r="AB1" s="26" t="s">
        <v>472</v>
      </c>
      <c r="AC1" s="26" t="s">
        <v>473</v>
      </c>
      <c r="AD1" s="26" t="s">
        <v>474</v>
      </c>
      <c r="AE1" s="26" t="s">
        <v>475</v>
      </c>
      <c r="AF1" s="26" t="s">
        <v>476</v>
      </c>
      <c r="AG1" s="26" t="s">
        <v>477</v>
      </c>
      <c r="AH1" s="26" t="s">
        <v>478</v>
      </c>
      <c r="AI1" s="26" t="s">
        <v>479</v>
      </c>
      <c r="AJ1" s="26" t="s">
        <v>480</v>
      </c>
      <c r="AK1" s="26" t="s">
        <v>481</v>
      </c>
      <c r="AL1" s="26" t="s">
        <v>482</v>
      </c>
      <c r="AM1" s="26" t="s">
        <v>483</v>
      </c>
      <c r="AN1" s="26" t="s">
        <v>484</v>
      </c>
      <c r="AO1" s="26" t="s">
        <v>485</v>
      </c>
      <c r="AP1" s="26" t="s">
        <v>486</v>
      </c>
      <c r="AQ1" s="26" t="s">
        <v>487</v>
      </c>
      <c r="AR1" s="26" t="s">
        <v>488</v>
      </c>
      <c r="AS1" s="26" t="s">
        <v>489</v>
      </c>
      <c r="AT1" s="26" t="s">
        <v>490</v>
      </c>
      <c r="AU1" s="26" t="s">
        <v>491</v>
      </c>
      <c r="AV1" s="26" t="s">
        <v>492</v>
      </c>
      <c r="AW1" s="26" t="s">
        <v>493</v>
      </c>
      <c r="AX1" s="26" t="s">
        <v>494</v>
      </c>
      <c r="AY1" s="26" t="s">
        <v>495</v>
      </c>
      <c r="AZ1" s="26" t="s">
        <v>212</v>
      </c>
      <c r="BA1" s="26" t="s">
        <v>496</v>
      </c>
      <c r="BB1" s="26" t="s">
        <v>213</v>
      </c>
      <c r="BC1" s="26" t="s">
        <v>497</v>
      </c>
      <c r="BD1" s="26" t="s">
        <v>498</v>
      </c>
      <c r="BE1" s="26" t="s">
        <v>499</v>
      </c>
      <c r="BF1" s="26" t="s">
        <v>500</v>
      </c>
      <c r="BG1" s="26" t="s">
        <v>501</v>
      </c>
      <c r="BH1" s="26" t="s">
        <v>502</v>
      </c>
      <c r="BI1" s="26" t="s">
        <v>503</v>
      </c>
      <c r="BJ1" s="26" t="s">
        <v>504</v>
      </c>
      <c r="BK1" s="26" t="s">
        <v>505</v>
      </c>
      <c r="BL1" s="26" t="s">
        <v>506</v>
      </c>
      <c r="BM1" s="26" t="s">
        <v>507</v>
      </c>
      <c r="BN1" s="26" t="s">
        <v>508</v>
      </c>
      <c r="BO1" s="26" t="s">
        <v>509</v>
      </c>
      <c r="BP1" s="26" t="s">
        <v>510</v>
      </c>
      <c r="BQ1" s="26" t="s">
        <v>511</v>
      </c>
      <c r="BR1" s="26" t="s">
        <v>667</v>
      </c>
    </row>
    <row r="2" spans="1:70" ht="13.95" customHeight="1" x14ac:dyDescent="0.25">
      <c r="A2" s="28">
        <v>20190521</v>
      </c>
      <c r="B2" s="28" t="s">
        <v>245</v>
      </c>
      <c r="C2" s="28">
        <v>1</v>
      </c>
      <c r="D2" s="26" t="s">
        <v>371</v>
      </c>
      <c r="E2" s="28" t="s">
        <v>268</v>
      </c>
      <c r="F2" s="28">
        <v>7</v>
      </c>
      <c r="G2" s="28" t="s">
        <v>113</v>
      </c>
      <c r="H2" s="28" t="s">
        <v>271</v>
      </c>
      <c r="I2" s="28" t="s">
        <v>272</v>
      </c>
      <c r="J2" s="20">
        <v>0.43055555555555558</v>
      </c>
      <c r="K2" s="28">
        <v>2</v>
      </c>
      <c r="L2" s="28">
        <v>4.7</v>
      </c>
      <c r="M2" s="28">
        <v>177</v>
      </c>
      <c r="N2" s="30">
        <f>(K2/60)*L2</f>
        <v>0.15666666666666668</v>
      </c>
      <c r="O2" s="28">
        <v>0.5</v>
      </c>
      <c r="P2" s="28">
        <v>25.1</v>
      </c>
      <c r="Q2" s="28">
        <v>31</v>
      </c>
      <c r="R2" s="28"/>
      <c r="S2" s="28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  <c r="BG2" s="21">
        <v>0</v>
      </c>
      <c r="BH2" s="21">
        <v>0</v>
      </c>
      <c r="BI2" s="21">
        <v>0</v>
      </c>
      <c r="BJ2" s="21">
        <v>0</v>
      </c>
      <c r="BK2" s="21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9">
        <v>0</v>
      </c>
    </row>
    <row r="3" spans="1:70" ht="13.95" customHeight="1" x14ac:dyDescent="0.25">
      <c r="A3" s="28">
        <v>20190521</v>
      </c>
      <c r="B3" s="28" t="s">
        <v>245</v>
      </c>
      <c r="C3" s="28">
        <v>2</v>
      </c>
      <c r="D3" s="26" t="s">
        <v>371</v>
      </c>
      <c r="E3" s="28" t="s">
        <v>268</v>
      </c>
      <c r="F3" s="28">
        <v>7</v>
      </c>
      <c r="G3" s="28" t="s">
        <v>113</v>
      </c>
      <c r="H3" s="28" t="s">
        <v>273</v>
      </c>
      <c r="I3" s="28" t="s">
        <v>274</v>
      </c>
      <c r="J3" s="20">
        <v>0.4368055555555555</v>
      </c>
      <c r="K3" s="28">
        <v>2</v>
      </c>
      <c r="L3" s="28">
        <v>3.5</v>
      </c>
      <c r="M3" s="28">
        <v>129</v>
      </c>
      <c r="N3" s="30">
        <f t="shared" ref="N3:N66" si="0">(K3/60)*L3</f>
        <v>0.11666666666666667</v>
      </c>
      <c r="O3" s="28">
        <v>1</v>
      </c>
      <c r="P3" s="28">
        <v>25</v>
      </c>
      <c r="Q3" s="28">
        <v>31</v>
      </c>
      <c r="R3" s="28"/>
      <c r="S3" s="28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>
        <v>0</v>
      </c>
      <c r="BA3" s="21">
        <v>0</v>
      </c>
      <c r="BB3" s="21">
        <v>0</v>
      </c>
      <c r="BC3" s="21">
        <v>0</v>
      </c>
      <c r="BD3" s="21">
        <v>0</v>
      </c>
      <c r="BE3" s="21">
        <v>0</v>
      </c>
      <c r="BF3" s="21">
        <v>0</v>
      </c>
      <c r="BG3" s="21">
        <v>0</v>
      </c>
      <c r="BH3" s="21">
        <v>0</v>
      </c>
      <c r="BI3" s="21">
        <v>0</v>
      </c>
      <c r="BJ3" s="21">
        <v>0</v>
      </c>
      <c r="BK3" s="21">
        <v>0</v>
      </c>
      <c r="BL3" s="21">
        <v>0</v>
      </c>
      <c r="BM3" s="21">
        <v>0</v>
      </c>
      <c r="BN3" s="21">
        <v>0</v>
      </c>
      <c r="BO3" s="21">
        <v>0</v>
      </c>
      <c r="BP3" s="21">
        <v>0</v>
      </c>
      <c r="BQ3" s="21">
        <v>0</v>
      </c>
      <c r="BR3" s="29">
        <v>0</v>
      </c>
    </row>
    <row r="4" spans="1:70" ht="13.95" customHeight="1" x14ac:dyDescent="0.25">
      <c r="A4" s="28">
        <v>20190521</v>
      </c>
      <c r="B4" s="26" t="s">
        <v>245</v>
      </c>
      <c r="C4" s="28">
        <v>3</v>
      </c>
      <c r="D4" s="26" t="s">
        <v>371</v>
      </c>
      <c r="E4" s="26" t="s">
        <v>258</v>
      </c>
      <c r="F4" s="28">
        <v>18</v>
      </c>
      <c r="G4" s="26" t="s">
        <v>112</v>
      </c>
      <c r="H4" s="1" t="s">
        <v>275</v>
      </c>
      <c r="I4" s="1" t="s">
        <v>276</v>
      </c>
      <c r="J4" s="20">
        <v>0.44166666666666665</v>
      </c>
      <c r="K4" s="28">
        <v>2</v>
      </c>
      <c r="L4" s="28">
        <v>3.5</v>
      </c>
      <c r="M4" s="28">
        <v>126</v>
      </c>
      <c r="N4" s="30">
        <f t="shared" si="0"/>
        <v>0.11666666666666667</v>
      </c>
      <c r="O4" s="28">
        <v>0.5</v>
      </c>
      <c r="P4" s="28">
        <v>25.3</v>
      </c>
      <c r="Q4" s="28">
        <v>35</v>
      </c>
      <c r="R4" s="28"/>
      <c r="S4" s="28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8">
        <v>1</v>
      </c>
      <c r="Z4" s="21">
        <v>0</v>
      </c>
      <c r="AA4" s="21">
        <v>0</v>
      </c>
      <c r="AB4" s="28">
        <v>4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8">
        <v>1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8">
        <v>1</v>
      </c>
      <c r="AW4" s="28">
        <v>82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8">
        <v>1</v>
      </c>
      <c r="BD4" s="21">
        <v>0</v>
      </c>
      <c r="BE4" s="21">
        <v>0</v>
      </c>
      <c r="BF4" s="21">
        <v>0</v>
      </c>
      <c r="BG4" s="21">
        <v>0</v>
      </c>
      <c r="BH4" s="21">
        <v>0</v>
      </c>
      <c r="BI4" s="21">
        <v>0</v>
      </c>
      <c r="BJ4" s="21">
        <v>0</v>
      </c>
      <c r="BK4" s="21">
        <v>0</v>
      </c>
      <c r="BL4" s="21">
        <v>0</v>
      </c>
      <c r="BM4" s="21">
        <v>0</v>
      </c>
      <c r="BN4" s="21">
        <v>0</v>
      </c>
      <c r="BO4" s="21">
        <v>0</v>
      </c>
      <c r="BP4" s="21">
        <v>0</v>
      </c>
      <c r="BQ4" s="21">
        <v>0</v>
      </c>
      <c r="BR4" s="29">
        <v>0</v>
      </c>
    </row>
    <row r="5" spans="1:70" ht="13.95" customHeight="1" x14ac:dyDescent="0.25">
      <c r="A5" s="28">
        <v>20190521</v>
      </c>
      <c r="B5" s="26" t="s">
        <v>245</v>
      </c>
      <c r="C5" s="28">
        <v>4</v>
      </c>
      <c r="D5" s="26" t="s">
        <v>371</v>
      </c>
      <c r="E5" s="26" t="s">
        <v>258</v>
      </c>
      <c r="F5" s="28">
        <v>18</v>
      </c>
      <c r="G5" s="26" t="s">
        <v>112</v>
      </c>
      <c r="H5" s="1" t="s">
        <v>277</v>
      </c>
      <c r="I5" s="1" t="s">
        <v>278</v>
      </c>
      <c r="J5" s="20">
        <v>0.4465277777777778</v>
      </c>
      <c r="K5" s="28">
        <v>2</v>
      </c>
      <c r="L5" s="28">
        <v>3.2</v>
      </c>
      <c r="M5" s="28">
        <v>114</v>
      </c>
      <c r="N5" s="30">
        <f t="shared" si="0"/>
        <v>0.10666666666666667</v>
      </c>
      <c r="O5" s="28">
        <v>0.5</v>
      </c>
      <c r="P5" s="28">
        <v>25.3</v>
      </c>
      <c r="Q5" s="28">
        <v>35</v>
      </c>
      <c r="R5" s="28"/>
      <c r="S5" s="28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8">
        <v>2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8">
        <v>1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8">
        <v>60</v>
      </c>
      <c r="AX5" s="21">
        <v>0</v>
      </c>
      <c r="AY5" s="21">
        <v>0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  <c r="BG5" s="21">
        <v>0</v>
      </c>
      <c r="BH5" s="21">
        <v>0</v>
      </c>
      <c r="BI5" s="21">
        <v>0</v>
      </c>
      <c r="BJ5" s="28">
        <v>2</v>
      </c>
      <c r="BK5" s="21">
        <v>0</v>
      </c>
      <c r="BL5" s="21">
        <v>0</v>
      </c>
      <c r="BM5" s="21">
        <v>0</v>
      </c>
      <c r="BN5" s="21">
        <v>0</v>
      </c>
      <c r="BO5" s="21">
        <v>0</v>
      </c>
      <c r="BP5" s="21">
        <v>0</v>
      </c>
      <c r="BQ5" s="21">
        <v>0</v>
      </c>
      <c r="BR5" s="29">
        <v>0</v>
      </c>
    </row>
    <row r="6" spans="1:70" ht="13.95" customHeight="1" x14ac:dyDescent="0.25">
      <c r="A6" s="28">
        <v>20190521</v>
      </c>
      <c r="B6" s="26" t="s">
        <v>245</v>
      </c>
      <c r="C6" s="28">
        <v>5</v>
      </c>
      <c r="D6" s="26" t="s">
        <v>371</v>
      </c>
      <c r="E6" s="26" t="s">
        <v>255</v>
      </c>
      <c r="F6" s="28">
        <v>15</v>
      </c>
      <c r="G6" s="26" t="s">
        <v>112</v>
      </c>
      <c r="H6" s="1" t="s">
        <v>163</v>
      </c>
      <c r="I6" s="1" t="s">
        <v>279</v>
      </c>
      <c r="J6" s="20">
        <v>0.45555555555555555</v>
      </c>
      <c r="K6" s="28">
        <v>2</v>
      </c>
      <c r="L6" s="28">
        <v>4.3</v>
      </c>
      <c r="M6" s="28">
        <v>150</v>
      </c>
      <c r="N6" s="30">
        <f t="shared" si="0"/>
        <v>0.14333333333333331</v>
      </c>
      <c r="O6" s="28">
        <v>0.5</v>
      </c>
      <c r="P6" s="28">
        <v>25.5</v>
      </c>
      <c r="Q6" s="28">
        <v>31</v>
      </c>
      <c r="R6" s="28"/>
      <c r="S6" s="28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8">
        <v>30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8">
        <v>1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8">
        <v>2</v>
      </c>
      <c r="AW6" s="28">
        <v>280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8">
        <v>1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9">
        <v>0</v>
      </c>
    </row>
    <row r="7" spans="1:70" ht="13.95" customHeight="1" x14ac:dyDescent="0.25">
      <c r="A7" s="28">
        <v>20190521</v>
      </c>
      <c r="B7" s="26" t="s">
        <v>245</v>
      </c>
      <c r="C7" s="28">
        <v>6</v>
      </c>
      <c r="D7" s="26" t="s">
        <v>371</v>
      </c>
      <c r="E7" s="26" t="s">
        <v>255</v>
      </c>
      <c r="F7" s="28">
        <v>15</v>
      </c>
      <c r="G7" s="26" t="s">
        <v>112</v>
      </c>
      <c r="H7" s="1" t="s">
        <v>280</v>
      </c>
      <c r="I7" s="1" t="s">
        <v>281</v>
      </c>
      <c r="J7" s="20">
        <v>0.4604166666666667</v>
      </c>
      <c r="K7" s="28">
        <v>2</v>
      </c>
      <c r="L7" s="28">
        <v>3.7</v>
      </c>
      <c r="M7" s="28">
        <v>128</v>
      </c>
      <c r="N7" s="30">
        <f t="shared" si="0"/>
        <v>0.12333333333333334</v>
      </c>
      <c r="O7" s="28">
        <v>0.75</v>
      </c>
      <c r="P7" s="28">
        <v>25.5</v>
      </c>
      <c r="Q7" s="28">
        <v>31</v>
      </c>
      <c r="R7" s="28"/>
      <c r="S7" s="28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8">
        <v>173</v>
      </c>
      <c r="AA7" s="21">
        <v>0</v>
      </c>
      <c r="AB7" s="28">
        <v>11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8">
        <v>1</v>
      </c>
      <c r="AW7" s="28">
        <v>143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8">
        <v>1</v>
      </c>
      <c r="BF7" s="21">
        <v>0</v>
      </c>
      <c r="BG7" s="21">
        <v>0</v>
      </c>
      <c r="BH7" s="21">
        <v>0</v>
      </c>
      <c r="BI7" s="21">
        <v>0</v>
      </c>
      <c r="BJ7" s="28">
        <v>2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9">
        <v>0</v>
      </c>
    </row>
    <row r="8" spans="1:70" ht="13.95" customHeight="1" x14ac:dyDescent="0.25">
      <c r="A8" s="28">
        <v>20190521</v>
      </c>
      <c r="B8" s="26" t="s">
        <v>245</v>
      </c>
      <c r="C8" s="28">
        <v>7</v>
      </c>
      <c r="D8" s="26" t="s">
        <v>371</v>
      </c>
      <c r="E8" s="26" t="s">
        <v>282</v>
      </c>
      <c r="F8" s="28">
        <v>8</v>
      </c>
      <c r="G8" s="26" t="s">
        <v>160</v>
      </c>
      <c r="H8" s="1" t="s">
        <v>283</v>
      </c>
      <c r="I8" s="1" t="s">
        <v>284</v>
      </c>
      <c r="J8" s="20">
        <v>0.48194444444444445</v>
      </c>
      <c r="K8" s="28">
        <v>2</v>
      </c>
      <c r="L8" s="28">
        <v>3.2</v>
      </c>
      <c r="M8" s="28">
        <v>113</v>
      </c>
      <c r="N8" s="30">
        <f t="shared" si="0"/>
        <v>0.10666666666666667</v>
      </c>
      <c r="O8" s="28">
        <v>1</v>
      </c>
      <c r="P8" s="28">
        <v>27.5</v>
      </c>
      <c r="Q8" s="28">
        <v>32</v>
      </c>
      <c r="R8" s="28"/>
      <c r="S8" s="28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8">
        <v>3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0</v>
      </c>
      <c r="BG8" s="21">
        <v>0</v>
      </c>
      <c r="BH8" s="21">
        <v>0</v>
      </c>
      <c r="BI8" s="21">
        <v>0</v>
      </c>
      <c r="BJ8" s="21">
        <v>0</v>
      </c>
      <c r="BK8" s="21">
        <v>0</v>
      </c>
      <c r="BL8" s="21">
        <v>0</v>
      </c>
      <c r="BM8" s="21">
        <v>0</v>
      </c>
      <c r="BN8" s="21">
        <v>0</v>
      </c>
      <c r="BO8" s="21">
        <v>0</v>
      </c>
      <c r="BP8" s="21">
        <v>0</v>
      </c>
      <c r="BQ8" s="21">
        <v>0</v>
      </c>
      <c r="BR8" s="29">
        <v>0</v>
      </c>
    </row>
    <row r="9" spans="1:70" ht="13.95" customHeight="1" x14ac:dyDescent="0.25">
      <c r="A9" s="28">
        <v>20190521</v>
      </c>
      <c r="B9" s="26" t="s">
        <v>245</v>
      </c>
      <c r="C9" s="28">
        <v>8</v>
      </c>
      <c r="D9" s="26" t="s">
        <v>371</v>
      </c>
      <c r="E9" s="26" t="s">
        <v>282</v>
      </c>
      <c r="F9" s="28">
        <v>8</v>
      </c>
      <c r="G9" s="26" t="s">
        <v>160</v>
      </c>
      <c r="H9" s="1" t="s">
        <v>285</v>
      </c>
      <c r="I9" s="1" t="s">
        <v>286</v>
      </c>
      <c r="J9" s="20">
        <v>0.4861111111111111</v>
      </c>
      <c r="K9" s="28">
        <v>2</v>
      </c>
      <c r="L9" s="28">
        <v>3.4</v>
      </c>
      <c r="M9" s="28">
        <v>119</v>
      </c>
      <c r="N9" s="30">
        <f t="shared" si="0"/>
        <v>0.11333333333333333</v>
      </c>
      <c r="O9" s="28">
        <v>0.75</v>
      </c>
      <c r="P9" s="28">
        <v>27.5</v>
      </c>
      <c r="Q9" s="28">
        <v>32</v>
      </c>
      <c r="R9" s="28"/>
      <c r="S9" s="28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8">
        <v>1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8">
        <v>1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0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9">
        <v>0</v>
      </c>
    </row>
    <row r="10" spans="1:70" ht="13.95" customHeight="1" x14ac:dyDescent="0.25">
      <c r="A10" s="28">
        <v>20190521</v>
      </c>
      <c r="B10" s="26" t="s">
        <v>245</v>
      </c>
      <c r="C10" s="28">
        <v>9</v>
      </c>
      <c r="D10" s="26" t="s">
        <v>371</v>
      </c>
      <c r="E10" s="26" t="s">
        <v>267</v>
      </c>
      <c r="F10" s="28">
        <v>6</v>
      </c>
      <c r="G10" s="26" t="s">
        <v>113</v>
      </c>
      <c r="H10" s="1" t="s">
        <v>287</v>
      </c>
      <c r="I10" s="1" t="s">
        <v>288</v>
      </c>
      <c r="J10" s="20">
        <v>0.49861111111111112</v>
      </c>
      <c r="K10" s="28">
        <v>2</v>
      </c>
      <c r="L10" s="28">
        <v>3.5</v>
      </c>
      <c r="M10" s="28">
        <v>125</v>
      </c>
      <c r="N10" s="30">
        <f t="shared" si="0"/>
        <v>0.11666666666666667</v>
      </c>
      <c r="O10" s="28">
        <v>1</v>
      </c>
      <c r="P10" s="28">
        <v>26.8</v>
      </c>
      <c r="Q10" s="28">
        <v>33</v>
      </c>
      <c r="R10" s="28"/>
      <c r="S10" s="28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0</v>
      </c>
      <c r="BB10" s="21">
        <v>0</v>
      </c>
      <c r="BC10" s="21">
        <v>0</v>
      </c>
      <c r="BD10" s="21">
        <v>0</v>
      </c>
      <c r="BE10" s="21">
        <v>0</v>
      </c>
      <c r="BF10" s="21">
        <v>0</v>
      </c>
      <c r="BG10" s="21">
        <v>0</v>
      </c>
      <c r="BH10" s="21">
        <v>0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>
        <v>0</v>
      </c>
      <c r="BO10" s="21">
        <v>0</v>
      </c>
      <c r="BP10" s="21">
        <v>0</v>
      </c>
      <c r="BQ10" s="21">
        <v>0</v>
      </c>
      <c r="BR10" s="29">
        <v>0</v>
      </c>
    </row>
    <row r="11" spans="1:70" ht="13.95" customHeight="1" x14ac:dyDescent="0.25">
      <c r="A11" s="28">
        <v>20190521</v>
      </c>
      <c r="B11" s="26" t="s">
        <v>245</v>
      </c>
      <c r="C11" s="28">
        <v>10</v>
      </c>
      <c r="D11" s="26" t="s">
        <v>371</v>
      </c>
      <c r="E11" s="26" t="s">
        <v>267</v>
      </c>
      <c r="F11" s="28">
        <v>6</v>
      </c>
      <c r="G11" s="26" t="s">
        <v>113</v>
      </c>
      <c r="H11" s="1" t="s">
        <v>289</v>
      </c>
      <c r="I11" s="1" t="s">
        <v>290</v>
      </c>
      <c r="J11" s="20">
        <v>0.50347222222222221</v>
      </c>
      <c r="K11" s="28">
        <v>2</v>
      </c>
      <c r="L11" s="28">
        <v>3.5</v>
      </c>
      <c r="M11" s="28">
        <v>123</v>
      </c>
      <c r="N11" s="30">
        <f t="shared" si="0"/>
        <v>0.11666666666666667</v>
      </c>
      <c r="O11" s="28">
        <v>1</v>
      </c>
      <c r="P11" s="28">
        <v>26.8</v>
      </c>
      <c r="Q11" s="28">
        <v>33</v>
      </c>
      <c r="R11" s="28"/>
      <c r="S11" s="28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9">
        <v>0</v>
      </c>
    </row>
    <row r="12" spans="1:70" ht="13.95" customHeight="1" x14ac:dyDescent="0.25">
      <c r="A12" s="28">
        <v>20190521</v>
      </c>
      <c r="B12" s="26" t="s">
        <v>245</v>
      </c>
      <c r="C12" s="28">
        <v>11</v>
      </c>
      <c r="D12" s="26" t="s">
        <v>371</v>
      </c>
      <c r="E12" s="26" t="s">
        <v>248</v>
      </c>
      <c r="F12" s="28">
        <v>4</v>
      </c>
      <c r="G12" s="26" t="s">
        <v>112</v>
      </c>
      <c r="H12" s="1" t="s">
        <v>291</v>
      </c>
      <c r="I12" s="1" t="s">
        <v>292</v>
      </c>
      <c r="J12" s="20">
        <v>0.51041666666666663</v>
      </c>
      <c r="K12" s="28">
        <v>2</v>
      </c>
      <c r="L12" s="28">
        <v>3.2</v>
      </c>
      <c r="M12" s="28">
        <v>117</v>
      </c>
      <c r="N12" s="30">
        <f t="shared" si="0"/>
        <v>0.10666666666666667</v>
      </c>
      <c r="O12" s="28">
        <v>0.5</v>
      </c>
      <c r="P12" s="28">
        <v>25.8</v>
      </c>
      <c r="Q12" s="28">
        <v>35</v>
      </c>
      <c r="R12" s="28"/>
      <c r="S12" s="28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8">
        <v>9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8">
        <v>197</v>
      </c>
      <c r="AX12" s="28">
        <v>1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9">
        <v>0</v>
      </c>
    </row>
    <row r="13" spans="1:70" ht="13.95" customHeight="1" x14ac:dyDescent="0.25">
      <c r="A13" s="28">
        <v>20190521</v>
      </c>
      <c r="B13" s="26" t="s">
        <v>245</v>
      </c>
      <c r="C13" s="28">
        <v>12</v>
      </c>
      <c r="D13" s="26" t="s">
        <v>371</v>
      </c>
      <c r="E13" s="26" t="s">
        <v>248</v>
      </c>
      <c r="F13" s="28">
        <v>4</v>
      </c>
      <c r="G13" s="26" t="s">
        <v>112</v>
      </c>
      <c r="H13" s="1" t="s">
        <v>293</v>
      </c>
      <c r="I13" s="1" t="s">
        <v>294</v>
      </c>
      <c r="J13" s="20">
        <v>0.51527777777777783</v>
      </c>
      <c r="K13" s="28">
        <v>2</v>
      </c>
      <c r="L13" s="28">
        <v>3.7</v>
      </c>
      <c r="M13" s="28">
        <v>133</v>
      </c>
      <c r="N13" s="30">
        <f t="shared" si="0"/>
        <v>0.12333333333333334</v>
      </c>
      <c r="O13" s="28">
        <v>1</v>
      </c>
      <c r="P13" s="28">
        <v>25.8</v>
      </c>
      <c r="Q13" s="28">
        <v>35</v>
      </c>
      <c r="R13" s="28"/>
      <c r="S13" s="28">
        <v>0</v>
      </c>
      <c r="T13" s="21">
        <v>0</v>
      </c>
      <c r="U13" s="28">
        <v>1</v>
      </c>
      <c r="V13" s="21">
        <v>0</v>
      </c>
      <c r="W13" s="21">
        <v>0</v>
      </c>
      <c r="X13" s="21">
        <v>0</v>
      </c>
      <c r="Y13" s="28">
        <v>1</v>
      </c>
      <c r="Z13" s="21">
        <v>0</v>
      </c>
      <c r="AA13" s="21">
        <v>0</v>
      </c>
      <c r="AB13" s="28">
        <v>39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8">
        <v>1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8">
        <v>297</v>
      </c>
      <c r="AX13" s="28">
        <v>1</v>
      </c>
      <c r="AY13" s="28">
        <v>2</v>
      </c>
      <c r="AZ13" s="28">
        <v>5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8">
        <v>1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9">
        <v>0</v>
      </c>
    </row>
    <row r="14" spans="1:70" ht="13.95" customHeight="1" x14ac:dyDescent="0.25">
      <c r="A14" s="28">
        <v>20190521</v>
      </c>
      <c r="B14" s="26" t="s">
        <v>245</v>
      </c>
      <c r="C14" s="28">
        <v>13</v>
      </c>
      <c r="D14" s="26" t="s">
        <v>371</v>
      </c>
      <c r="E14" s="26" t="s">
        <v>259</v>
      </c>
      <c r="F14" s="28">
        <v>2</v>
      </c>
      <c r="G14" s="26" t="s">
        <v>160</v>
      </c>
      <c r="H14" s="1" t="s">
        <v>295</v>
      </c>
      <c r="I14" s="1" t="s">
        <v>296</v>
      </c>
      <c r="J14" s="20">
        <v>0.53194444444444444</v>
      </c>
      <c r="K14" s="28">
        <v>2</v>
      </c>
      <c r="L14" s="28">
        <v>4</v>
      </c>
      <c r="M14" s="28">
        <v>138</v>
      </c>
      <c r="N14" s="30">
        <f t="shared" si="0"/>
        <v>0.13333333333333333</v>
      </c>
      <c r="O14" s="28">
        <v>1</v>
      </c>
      <c r="P14" s="28">
        <v>25.8</v>
      </c>
      <c r="Q14" s="28">
        <v>32</v>
      </c>
      <c r="R14" s="28"/>
      <c r="S14" s="28">
        <v>0</v>
      </c>
      <c r="T14" s="21">
        <v>0</v>
      </c>
      <c r="U14" s="21">
        <v>0</v>
      </c>
      <c r="V14" s="21">
        <v>0</v>
      </c>
      <c r="W14" s="28">
        <v>2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8">
        <v>1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8">
        <v>1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9">
        <v>0</v>
      </c>
    </row>
    <row r="15" spans="1:70" ht="13.95" customHeight="1" x14ac:dyDescent="0.25">
      <c r="A15" s="28">
        <v>20190521</v>
      </c>
      <c r="B15" s="26" t="s">
        <v>245</v>
      </c>
      <c r="C15" s="28">
        <v>14</v>
      </c>
      <c r="D15" s="26" t="s">
        <v>371</v>
      </c>
      <c r="E15" s="26" t="s">
        <v>259</v>
      </c>
      <c r="F15" s="28">
        <v>2</v>
      </c>
      <c r="G15" s="26" t="s">
        <v>160</v>
      </c>
      <c r="H15" s="1" t="s">
        <v>297</v>
      </c>
      <c r="I15" s="1" t="s">
        <v>298</v>
      </c>
      <c r="J15" s="20">
        <v>0.53749999999999998</v>
      </c>
      <c r="K15" s="28">
        <v>2</v>
      </c>
      <c r="L15" s="28">
        <v>3.1</v>
      </c>
      <c r="M15" s="28">
        <v>110</v>
      </c>
      <c r="N15" s="30">
        <f t="shared" si="0"/>
        <v>0.10333333333333333</v>
      </c>
      <c r="O15" s="28">
        <v>0.5</v>
      </c>
      <c r="P15" s="28">
        <v>26.2</v>
      </c>
      <c r="Q15" s="28">
        <v>32</v>
      </c>
      <c r="R15" s="28"/>
      <c r="S15" s="28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8">
        <v>1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8">
        <v>19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8">
        <v>1</v>
      </c>
      <c r="BF15" s="21">
        <v>0</v>
      </c>
      <c r="BG15" s="21">
        <v>0</v>
      </c>
      <c r="BH15" s="21">
        <v>0</v>
      </c>
      <c r="BI15" s="21">
        <v>0</v>
      </c>
      <c r="BJ15" s="28">
        <v>1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9">
        <v>0</v>
      </c>
    </row>
    <row r="16" spans="1:70" ht="13.95" customHeight="1" x14ac:dyDescent="0.25">
      <c r="A16" s="28">
        <v>20190522</v>
      </c>
      <c r="B16" s="26" t="s">
        <v>245</v>
      </c>
      <c r="C16" s="28">
        <v>1</v>
      </c>
      <c r="D16" s="26" t="s">
        <v>371</v>
      </c>
      <c r="E16" s="26" t="s">
        <v>263</v>
      </c>
      <c r="F16" s="28">
        <v>7</v>
      </c>
      <c r="G16" s="26" t="s">
        <v>160</v>
      </c>
      <c r="H16" s="1" t="s">
        <v>299</v>
      </c>
      <c r="I16" s="1" t="s">
        <v>300</v>
      </c>
      <c r="J16" s="20">
        <v>0.54722222222222217</v>
      </c>
      <c r="K16" s="28">
        <v>2</v>
      </c>
      <c r="L16" s="28">
        <v>4</v>
      </c>
      <c r="M16" s="28">
        <v>139</v>
      </c>
      <c r="N16" s="30">
        <f t="shared" si="0"/>
        <v>0.13333333333333333</v>
      </c>
      <c r="O16" s="28">
        <v>1</v>
      </c>
      <c r="P16" s="28">
        <v>25.8</v>
      </c>
      <c r="Q16" s="28">
        <v>35</v>
      </c>
      <c r="R16" s="28"/>
      <c r="S16" s="28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8">
        <v>2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9">
        <v>0</v>
      </c>
    </row>
    <row r="17" spans="1:70" ht="13.95" customHeight="1" x14ac:dyDescent="0.25">
      <c r="A17" s="28">
        <v>20190522</v>
      </c>
      <c r="B17" s="26" t="s">
        <v>245</v>
      </c>
      <c r="C17" s="28">
        <v>2</v>
      </c>
      <c r="D17" s="26" t="s">
        <v>371</v>
      </c>
      <c r="E17" s="26" t="s">
        <v>263</v>
      </c>
      <c r="F17" s="28">
        <v>7</v>
      </c>
      <c r="G17" s="26" t="s">
        <v>160</v>
      </c>
      <c r="H17" s="1" t="s">
        <v>301</v>
      </c>
      <c r="I17" s="1" t="s">
        <v>165</v>
      </c>
      <c r="J17" s="20">
        <v>0.55138888888888882</v>
      </c>
      <c r="K17" s="28">
        <v>2</v>
      </c>
      <c r="L17" s="28">
        <v>4.3</v>
      </c>
      <c r="M17" s="28">
        <v>144</v>
      </c>
      <c r="N17" s="30">
        <f t="shared" si="0"/>
        <v>0.14333333333333331</v>
      </c>
      <c r="O17" s="28">
        <v>1</v>
      </c>
      <c r="P17" s="28">
        <v>25.9</v>
      </c>
      <c r="Q17" s="28">
        <v>35</v>
      </c>
      <c r="R17" s="28"/>
      <c r="S17" s="28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8">
        <v>2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9">
        <v>0</v>
      </c>
    </row>
    <row r="18" spans="1:70" ht="13.95" customHeight="1" x14ac:dyDescent="0.25">
      <c r="A18" s="28">
        <v>20190522</v>
      </c>
      <c r="B18" s="26" t="s">
        <v>245</v>
      </c>
      <c r="C18" s="28">
        <v>3</v>
      </c>
      <c r="D18" s="26" t="s">
        <v>371</v>
      </c>
      <c r="E18" s="26" t="s">
        <v>257</v>
      </c>
      <c r="F18" s="28">
        <v>17</v>
      </c>
      <c r="G18" s="26" t="s">
        <v>112</v>
      </c>
      <c r="H18" s="1" t="s">
        <v>302</v>
      </c>
      <c r="I18" s="1" t="s">
        <v>303</v>
      </c>
      <c r="J18" s="20">
        <v>0.56319444444444444</v>
      </c>
      <c r="K18" s="28">
        <v>2</v>
      </c>
      <c r="L18" s="28">
        <v>3.1</v>
      </c>
      <c r="M18" s="28">
        <v>107</v>
      </c>
      <c r="N18" s="30">
        <f t="shared" si="0"/>
        <v>0.10333333333333333</v>
      </c>
      <c r="O18" s="28">
        <v>0.8</v>
      </c>
      <c r="P18" s="28">
        <v>24.6</v>
      </c>
      <c r="Q18" s="28">
        <v>35</v>
      </c>
      <c r="R18" s="28"/>
      <c r="S18" s="28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8">
        <v>2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8">
        <v>1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8">
        <v>119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1">
        <v>0</v>
      </c>
      <c r="BF18" s="21">
        <v>0</v>
      </c>
      <c r="BG18" s="21">
        <v>0</v>
      </c>
      <c r="BH18" s="21">
        <v>0</v>
      </c>
      <c r="BI18" s="21">
        <v>0</v>
      </c>
      <c r="BJ18" s="21">
        <v>0</v>
      </c>
      <c r="BK18" s="21">
        <v>0</v>
      </c>
      <c r="BL18" s="21">
        <v>0</v>
      </c>
      <c r="BM18" s="21">
        <v>0</v>
      </c>
      <c r="BN18" s="21">
        <v>0</v>
      </c>
      <c r="BO18" s="21">
        <v>0</v>
      </c>
      <c r="BP18" s="21">
        <v>0</v>
      </c>
      <c r="BQ18" s="21">
        <v>0</v>
      </c>
      <c r="BR18" s="29">
        <v>0</v>
      </c>
    </row>
    <row r="19" spans="1:70" ht="13.95" customHeight="1" x14ac:dyDescent="0.25">
      <c r="A19" s="28">
        <v>20190522</v>
      </c>
      <c r="B19" s="26" t="s">
        <v>245</v>
      </c>
      <c r="C19" s="28">
        <v>4</v>
      </c>
      <c r="D19" s="26" t="s">
        <v>371</v>
      </c>
      <c r="E19" s="26" t="s">
        <v>257</v>
      </c>
      <c r="F19" s="28">
        <v>17</v>
      </c>
      <c r="G19" s="26" t="s">
        <v>112</v>
      </c>
      <c r="H19" s="1" t="s">
        <v>303</v>
      </c>
      <c r="I19" s="1" t="s">
        <v>304</v>
      </c>
      <c r="J19" s="20">
        <v>0.56874999999999998</v>
      </c>
      <c r="K19" s="28">
        <v>2</v>
      </c>
      <c r="L19" s="28">
        <v>3.7</v>
      </c>
      <c r="M19" s="28">
        <v>132</v>
      </c>
      <c r="N19" s="30">
        <f t="shared" si="0"/>
        <v>0.12333333333333334</v>
      </c>
      <c r="O19" s="28">
        <v>1</v>
      </c>
      <c r="P19" s="28">
        <v>24.6</v>
      </c>
      <c r="Q19" s="28">
        <v>35</v>
      </c>
      <c r="R19" s="28"/>
      <c r="S19" s="28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8">
        <v>3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8">
        <v>154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8">
        <v>1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9">
        <v>0</v>
      </c>
    </row>
    <row r="20" spans="1:70" ht="13.95" customHeight="1" x14ac:dyDescent="0.25">
      <c r="A20" s="28">
        <v>20190522</v>
      </c>
      <c r="B20" s="26" t="s">
        <v>245</v>
      </c>
      <c r="C20" s="28">
        <v>5</v>
      </c>
      <c r="D20" s="26" t="s">
        <v>371</v>
      </c>
      <c r="E20" s="26" t="s">
        <v>253</v>
      </c>
      <c r="F20" s="28">
        <v>12</v>
      </c>
      <c r="G20" s="26" t="s">
        <v>112</v>
      </c>
      <c r="H20" s="1" t="s">
        <v>166</v>
      </c>
      <c r="I20" s="1" t="s">
        <v>305</v>
      </c>
      <c r="J20" s="20">
        <v>0.57847222222222217</v>
      </c>
      <c r="K20" s="28">
        <v>2</v>
      </c>
      <c r="L20" s="28">
        <v>3.2</v>
      </c>
      <c r="M20" s="28">
        <v>108</v>
      </c>
      <c r="N20" s="30">
        <f t="shared" si="0"/>
        <v>0.10666666666666667</v>
      </c>
      <c r="O20" s="28">
        <v>0.4</v>
      </c>
      <c r="P20" s="28">
        <v>24.6</v>
      </c>
      <c r="Q20" s="28">
        <v>36</v>
      </c>
      <c r="R20" s="28"/>
      <c r="S20" s="28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8">
        <v>1</v>
      </c>
      <c r="AA20" s="21">
        <v>0</v>
      </c>
      <c r="AB20" s="28">
        <v>7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8">
        <v>1</v>
      </c>
      <c r="AM20" s="21">
        <v>0</v>
      </c>
      <c r="AN20" s="28">
        <v>1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8">
        <v>2</v>
      </c>
      <c r="AW20" s="28">
        <v>182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8">
        <v>3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9">
        <v>0</v>
      </c>
    </row>
    <row r="21" spans="1:70" ht="13.95" customHeight="1" x14ac:dyDescent="0.25">
      <c r="A21" s="28">
        <v>20190522</v>
      </c>
      <c r="B21" s="26" t="s">
        <v>245</v>
      </c>
      <c r="C21" s="28">
        <v>6</v>
      </c>
      <c r="D21" s="26" t="s">
        <v>371</v>
      </c>
      <c r="E21" s="26" t="s">
        <v>253</v>
      </c>
      <c r="F21" s="28">
        <v>12</v>
      </c>
      <c r="G21" s="26" t="s">
        <v>112</v>
      </c>
      <c r="H21" s="1" t="s">
        <v>280</v>
      </c>
      <c r="I21" s="1" t="s">
        <v>306</v>
      </c>
      <c r="J21" s="20">
        <v>0.58402777777777781</v>
      </c>
      <c r="K21" s="28">
        <v>2</v>
      </c>
      <c r="L21" s="28">
        <v>3.5</v>
      </c>
      <c r="M21" s="28">
        <v>118</v>
      </c>
      <c r="N21" s="30">
        <f t="shared" si="0"/>
        <v>0.11666666666666667</v>
      </c>
      <c r="O21" s="28">
        <v>0.4</v>
      </c>
      <c r="P21" s="28">
        <v>24.9</v>
      </c>
      <c r="Q21" s="28">
        <v>36</v>
      </c>
      <c r="R21" s="28"/>
      <c r="S21" s="28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8">
        <v>2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8">
        <v>1</v>
      </c>
      <c r="AW21" s="28">
        <v>90</v>
      </c>
      <c r="AX21" s="21">
        <v>0</v>
      </c>
      <c r="AY21" s="28">
        <v>1</v>
      </c>
      <c r="AZ21" s="28">
        <v>15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9">
        <v>0</v>
      </c>
    </row>
    <row r="22" spans="1:70" ht="13.95" customHeight="1" x14ac:dyDescent="0.25">
      <c r="A22" s="28">
        <v>20190522</v>
      </c>
      <c r="B22" s="26" t="s">
        <v>245</v>
      </c>
      <c r="C22" s="28">
        <v>7</v>
      </c>
      <c r="D22" s="26" t="s">
        <v>371</v>
      </c>
      <c r="E22" s="26" t="s">
        <v>251</v>
      </c>
      <c r="F22" s="28">
        <v>10</v>
      </c>
      <c r="G22" s="26" t="s">
        <v>112</v>
      </c>
      <c r="H22" s="1" t="s">
        <v>307</v>
      </c>
      <c r="I22" s="1" t="s">
        <v>308</v>
      </c>
      <c r="J22" s="20">
        <v>0.59583333333333333</v>
      </c>
      <c r="K22" s="28">
        <v>2</v>
      </c>
      <c r="L22" s="28">
        <v>3.4</v>
      </c>
      <c r="M22" s="28">
        <v>115</v>
      </c>
      <c r="N22" s="30">
        <f t="shared" si="0"/>
        <v>0.11333333333333333</v>
      </c>
      <c r="O22" s="28">
        <v>0.5</v>
      </c>
      <c r="P22" s="28">
        <v>25.4</v>
      </c>
      <c r="Q22" s="28">
        <v>36</v>
      </c>
      <c r="R22" s="28" t="s">
        <v>309</v>
      </c>
      <c r="S22" s="28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8">
        <v>5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9">
        <v>0</v>
      </c>
    </row>
    <row r="23" spans="1:70" ht="13.95" customHeight="1" x14ac:dyDescent="0.25">
      <c r="A23" s="28">
        <v>20190522</v>
      </c>
      <c r="B23" s="26" t="s">
        <v>245</v>
      </c>
      <c r="C23" s="28">
        <v>8</v>
      </c>
      <c r="D23" s="26" t="s">
        <v>371</v>
      </c>
      <c r="E23" s="26" t="s">
        <v>251</v>
      </c>
      <c r="F23" s="28">
        <v>10</v>
      </c>
      <c r="G23" s="26" t="s">
        <v>112</v>
      </c>
      <c r="H23" s="1" t="s">
        <v>310</v>
      </c>
      <c r="I23" s="1" t="s">
        <v>311</v>
      </c>
      <c r="J23" s="20">
        <v>0.60277777777777775</v>
      </c>
      <c r="K23" s="23">
        <v>2</v>
      </c>
      <c r="L23" s="28">
        <v>3.5</v>
      </c>
      <c r="M23" s="28">
        <v>118</v>
      </c>
      <c r="N23" s="30">
        <f t="shared" si="0"/>
        <v>0.11666666666666667</v>
      </c>
      <c r="O23" s="28">
        <v>0.5</v>
      </c>
      <c r="P23" s="28">
        <v>25.4</v>
      </c>
      <c r="Q23" s="28">
        <v>36</v>
      </c>
      <c r="R23" s="28"/>
      <c r="S23" s="28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8">
        <v>6</v>
      </c>
      <c r="AA23" s="21">
        <v>0</v>
      </c>
      <c r="AB23" s="28">
        <v>4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8">
        <v>1</v>
      </c>
      <c r="AJ23" s="21">
        <v>0</v>
      </c>
      <c r="AK23" s="21">
        <v>0</v>
      </c>
      <c r="AL23" s="28">
        <v>1</v>
      </c>
      <c r="AM23" s="21">
        <v>0</v>
      </c>
      <c r="AN23" s="21">
        <v>0</v>
      </c>
      <c r="AO23" s="21">
        <v>0</v>
      </c>
      <c r="AP23" s="28">
        <v>2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8">
        <v>102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9">
        <v>0</v>
      </c>
    </row>
    <row r="24" spans="1:70" ht="13.95" customHeight="1" x14ac:dyDescent="0.25">
      <c r="A24" s="28">
        <v>20190522</v>
      </c>
      <c r="B24" s="26" t="s">
        <v>245</v>
      </c>
      <c r="C24" s="28">
        <v>9</v>
      </c>
      <c r="D24" s="26" t="s">
        <v>371</v>
      </c>
      <c r="E24" s="26" t="s">
        <v>265</v>
      </c>
      <c r="F24" s="28">
        <v>2</v>
      </c>
      <c r="G24" s="26" t="s">
        <v>113</v>
      </c>
      <c r="H24" s="1" t="s">
        <v>312</v>
      </c>
      <c r="I24" s="1" t="s">
        <v>313</v>
      </c>
      <c r="J24" s="20">
        <v>0.6166666666666667</v>
      </c>
      <c r="K24" s="23">
        <v>2</v>
      </c>
      <c r="L24" s="28">
        <v>3.7</v>
      </c>
      <c r="M24" s="28">
        <v>126</v>
      </c>
      <c r="N24" s="30">
        <f t="shared" si="0"/>
        <v>0.12333333333333334</v>
      </c>
      <c r="O24" s="28">
        <v>0.5</v>
      </c>
      <c r="P24" s="28">
        <v>25.4</v>
      </c>
      <c r="Q24" s="28">
        <v>36</v>
      </c>
      <c r="R24" s="28"/>
      <c r="S24" s="28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8">
        <v>2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9">
        <v>0</v>
      </c>
    </row>
    <row r="25" spans="1:70" ht="13.95" customHeight="1" x14ac:dyDescent="0.25">
      <c r="A25" s="28">
        <v>20190522</v>
      </c>
      <c r="B25" s="26" t="s">
        <v>245</v>
      </c>
      <c r="C25" s="28">
        <v>10</v>
      </c>
      <c r="D25" s="26" t="s">
        <v>371</v>
      </c>
      <c r="E25" s="26" t="s">
        <v>265</v>
      </c>
      <c r="F25" s="28">
        <v>2</v>
      </c>
      <c r="G25" s="26" t="s">
        <v>113</v>
      </c>
      <c r="H25" s="1" t="s">
        <v>312</v>
      </c>
      <c r="I25" s="1" t="s">
        <v>314</v>
      </c>
      <c r="J25" s="20">
        <v>0.62222222222222223</v>
      </c>
      <c r="K25" s="23">
        <v>1.75</v>
      </c>
      <c r="L25" s="23">
        <v>4</v>
      </c>
      <c r="M25" s="28">
        <v>129</v>
      </c>
      <c r="N25" s="30">
        <f t="shared" si="0"/>
        <v>0.11666666666666667</v>
      </c>
      <c r="O25" s="28">
        <v>0.5</v>
      </c>
      <c r="P25" s="28">
        <v>25.4</v>
      </c>
      <c r="Q25" s="28">
        <v>36</v>
      </c>
      <c r="R25" s="28"/>
      <c r="S25" s="28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8">
        <v>3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9">
        <v>0</v>
      </c>
    </row>
    <row r="26" spans="1:70" ht="13.95" customHeight="1" x14ac:dyDescent="0.25">
      <c r="A26" s="28">
        <v>20190624</v>
      </c>
      <c r="B26" s="26" t="s">
        <v>245</v>
      </c>
      <c r="C26" s="28">
        <v>1</v>
      </c>
      <c r="D26" s="26" t="s">
        <v>371</v>
      </c>
      <c r="E26" s="26" t="s">
        <v>256</v>
      </c>
      <c r="F26" s="28">
        <v>16</v>
      </c>
      <c r="G26" s="26" t="s">
        <v>112</v>
      </c>
      <c r="H26" s="1" t="s">
        <v>315</v>
      </c>
      <c r="I26" s="1" t="s">
        <v>316</v>
      </c>
      <c r="J26" s="20">
        <v>0.53472222222222221</v>
      </c>
      <c r="K26" s="23">
        <v>2</v>
      </c>
      <c r="L26" s="23">
        <v>4.3</v>
      </c>
      <c r="M26" s="28">
        <v>154</v>
      </c>
      <c r="N26" s="30">
        <f t="shared" si="0"/>
        <v>0.14333333333333331</v>
      </c>
      <c r="O26" s="28">
        <v>0.75</v>
      </c>
      <c r="P26" s="28">
        <v>28.7</v>
      </c>
      <c r="Q26" s="28">
        <v>35</v>
      </c>
      <c r="R26" s="28"/>
      <c r="S26" s="28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8">
        <v>7</v>
      </c>
      <c r="AA26" s="21">
        <v>0</v>
      </c>
      <c r="AB26" s="28">
        <v>8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8">
        <v>1</v>
      </c>
      <c r="AQ26" s="21">
        <v>0</v>
      </c>
      <c r="AR26" s="21">
        <v>0</v>
      </c>
      <c r="AS26" s="21">
        <v>0</v>
      </c>
      <c r="AT26" s="21">
        <v>0</v>
      </c>
      <c r="AU26" s="28">
        <v>1</v>
      </c>
      <c r="AV26" s="21">
        <v>0</v>
      </c>
      <c r="AW26" s="28">
        <v>101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9">
        <v>0</v>
      </c>
    </row>
    <row r="27" spans="1:70" ht="13.95" customHeight="1" x14ac:dyDescent="0.25">
      <c r="A27" s="28">
        <v>20190624</v>
      </c>
      <c r="B27" s="26" t="s">
        <v>245</v>
      </c>
      <c r="C27" s="28">
        <v>2</v>
      </c>
      <c r="D27" s="26" t="s">
        <v>371</v>
      </c>
      <c r="E27" s="26" t="s">
        <v>256</v>
      </c>
      <c r="F27" s="28">
        <v>16</v>
      </c>
      <c r="G27" s="26" t="s">
        <v>112</v>
      </c>
      <c r="H27" s="1" t="s">
        <v>317</v>
      </c>
      <c r="I27" s="1" t="s">
        <v>318</v>
      </c>
      <c r="J27" s="20">
        <v>0.54166666666666663</v>
      </c>
      <c r="K27" s="23">
        <v>2.25</v>
      </c>
      <c r="L27" s="23">
        <v>3.5</v>
      </c>
      <c r="M27" s="28">
        <v>144</v>
      </c>
      <c r="N27" s="30">
        <f t="shared" si="0"/>
        <v>0.13125000000000001</v>
      </c>
      <c r="O27" s="28">
        <v>0.75</v>
      </c>
      <c r="P27" s="28">
        <v>28.7</v>
      </c>
      <c r="Q27" s="28">
        <v>35</v>
      </c>
      <c r="R27" s="28"/>
      <c r="S27" s="28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8">
        <v>4</v>
      </c>
      <c r="AA27" s="21">
        <v>0</v>
      </c>
      <c r="AB27" s="28">
        <v>14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8">
        <v>4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8">
        <v>153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9">
        <v>0</v>
      </c>
    </row>
    <row r="28" spans="1:70" ht="13.95" customHeight="1" x14ac:dyDescent="0.25">
      <c r="A28" s="28">
        <v>20190624</v>
      </c>
      <c r="B28" s="26" t="s">
        <v>245</v>
      </c>
      <c r="C28" s="28">
        <v>3</v>
      </c>
      <c r="D28" s="26" t="s">
        <v>371</v>
      </c>
      <c r="E28" s="26" t="s">
        <v>319</v>
      </c>
      <c r="F28" s="28" t="s">
        <v>320</v>
      </c>
      <c r="G28" s="26" t="s">
        <v>112</v>
      </c>
      <c r="H28" s="1" t="s">
        <v>321</v>
      </c>
      <c r="I28" s="1" t="s">
        <v>322</v>
      </c>
      <c r="J28" s="20">
        <v>0.55069444444444449</v>
      </c>
      <c r="K28" s="23">
        <v>2.1666666666666665</v>
      </c>
      <c r="L28" s="23">
        <v>4</v>
      </c>
      <c r="M28" s="28">
        <v>161</v>
      </c>
      <c r="N28" s="30">
        <f t="shared" si="0"/>
        <v>0.14444444444444443</v>
      </c>
      <c r="O28" s="28">
        <v>1</v>
      </c>
      <c r="P28" s="28">
        <v>28.6</v>
      </c>
      <c r="Q28" s="28">
        <v>35</v>
      </c>
      <c r="R28" s="28"/>
      <c r="S28" s="28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8">
        <v>8</v>
      </c>
      <c r="AB28" s="28">
        <v>166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8">
        <v>395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8">
        <v>1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8">
        <v>4</v>
      </c>
      <c r="BK28" s="21">
        <v>0</v>
      </c>
      <c r="BL28" s="21">
        <v>0</v>
      </c>
      <c r="BM28" s="28">
        <v>1</v>
      </c>
      <c r="BN28" s="21">
        <v>0</v>
      </c>
      <c r="BO28" s="21">
        <v>0</v>
      </c>
      <c r="BP28" s="21">
        <v>0</v>
      </c>
      <c r="BQ28" s="21">
        <v>0</v>
      </c>
      <c r="BR28" s="29">
        <v>0</v>
      </c>
    </row>
    <row r="29" spans="1:70" ht="13.95" customHeight="1" x14ac:dyDescent="0.25">
      <c r="A29" s="28">
        <v>20190624</v>
      </c>
      <c r="B29" s="26" t="s">
        <v>245</v>
      </c>
      <c r="C29" s="28">
        <v>4</v>
      </c>
      <c r="D29" s="26" t="s">
        <v>371</v>
      </c>
      <c r="E29" s="26" t="s">
        <v>319</v>
      </c>
      <c r="F29" s="28" t="s">
        <v>320</v>
      </c>
      <c r="G29" s="26" t="s">
        <v>112</v>
      </c>
      <c r="H29" s="1" t="s">
        <v>323</v>
      </c>
      <c r="I29" s="1" t="s">
        <v>324</v>
      </c>
      <c r="J29" s="20">
        <v>0.5541666666666667</v>
      </c>
      <c r="K29" s="23">
        <v>2</v>
      </c>
      <c r="L29" s="23">
        <v>4</v>
      </c>
      <c r="M29" s="28">
        <v>143</v>
      </c>
      <c r="N29" s="30">
        <f t="shared" si="0"/>
        <v>0.13333333333333333</v>
      </c>
      <c r="O29" s="28">
        <v>1</v>
      </c>
      <c r="P29" s="28">
        <v>28.6</v>
      </c>
      <c r="Q29" s="28">
        <v>35</v>
      </c>
      <c r="R29" s="28"/>
      <c r="S29" s="28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8">
        <v>61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8">
        <v>1</v>
      </c>
      <c r="AK29" s="21">
        <v>0</v>
      </c>
      <c r="AL29" s="28">
        <v>1</v>
      </c>
      <c r="AM29" s="21">
        <v>0</v>
      </c>
      <c r="AN29" s="28">
        <v>3</v>
      </c>
      <c r="AO29" s="21">
        <v>0</v>
      </c>
      <c r="AP29" s="28">
        <v>1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8">
        <v>1</v>
      </c>
      <c r="AW29" s="28">
        <v>313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8">
        <v>1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9">
        <v>0</v>
      </c>
    </row>
    <row r="30" spans="1:70" ht="13.95" customHeight="1" x14ac:dyDescent="0.25">
      <c r="A30" s="28">
        <v>20190624</v>
      </c>
      <c r="B30" s="26" t="s">
        <v>245</v>
      </c>
      <c r="C30" s="28">
        <v>5</v>
      </c>
      <c r="D30" s="26" t="s">
        <v>371</v>
      </c>
      <c r="E30" s="26" t="s">
        <v>269</v>
      </c>
      <c r="F30" s="28">
        <v>8</v>
      </c>
      <c r="G30" s="26" t="s">
        <v>113</v>
      </c>
      <c r="H30" s="1" t="s">
        <v>325</v>
      </c>
      <c r="I30" s="1" t="s">
        <v>326</v>
      </c>
      <c r="J30" s="20">
        <v>0.57361111111111118</v>
      </c>
      <c r="K30" s="23">
        <v>2</v>
      </c>
      <c r="L30" s="23">
        <v>5.3</v>
      </c>
      <c r="M30" s="28">
        <v>177</v>
      </c>
      <c r="N30" s="30">
        <f t="shared" si="0"/>
        <v>0.17666666666666667</v>
      </c>
      <c r="O30" s="28">
        <v>1.25</v>
      </c>
      <c r="P30" s="28">
        <v>27.9</v>
      </c>
      <c r="Q30" s="28">
        <v>35</v>
      </c>
      <c r="R30" s="28"/>
      <c r="S30" s="28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8">
        <v>1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9">
        <v>0</v>
      </c>
    </row>
    <row r="31" spans="1:70" ht="13.95" customHeight="1" x14ac:dyDescent="0.25">
      <c r="A31" s="28">
        <v>20190624</v>
      </c>
      <c r="B31" s="26" t="s">
        <v>245</v>
      </c>
      <c r="C31" s="28">
        <v>6</v>
      </c>
      <c r="D31" s="26" t="s">
        <v>371</v>
      </c>
      <c r="E31" s="26" t="s">
        <v>269</v>
      </c>
      <c r="F31" s="28">
        <v>8</v>
      </c>
      <c r="G31" s="26" t="s">
        <v>113</v>
      </c>
      <c r="H31" s="1" t="s">
        <v>327</v>
      </c>
      <c r="I31" s="1" t="s">
        <v>328</v>
      </c>
      <c r="J31" s="20">
        <v>0.57777777777777783</v>
      </c>
      <c r="K31" s="23">
        <v>2</v>
      </c>
      <c r="L31" s="23">
        <v>4.2</v>
      </c>
      <c r="M31" s="28">
        <v>145</v>
      </c>
      <c r="N31" s="30">
        <f t="shared" si="0"/>
        <v>0.14000000000000001</v>
      </c>
      <c r="O31" s="28">
        <v>1.5</v>
      </c>
      <c r="P31" s="28">
        <v>27.9</v>
      </c>
      <c r="Q31" s="28">
        <v>35</v>
      </c>
      <c r="R31" s="28"/>
      <c r="S31" s="28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9">
        <v>0</v>
      </c>
    </row>
    <row r="32" spans="1:70" ht="13.95" customHeight="1" x14ac:dyDescent="0.25">
      <c r="A32" s="28">
        <v>20190624</v>
      </c>
      <c r="B32" s="26" t="s">
        <v>245</v>
      </c>
      <c r="C32" s="28">
        <v>7</v>
      </c>
      <c r="D32" s="26" t="s">
        <v>371</v>
      </c>
      <c r="E32" s="26" t="s">
        <v>270</v>
      </c>
      <c r="F32" s="28">
        <v>9</v>
      </c>
      <c r="G32" s="26" t="s">
        <v>113</v>
      </c>
      <c r="H32" s="1" t="s">
        <v>329</v>
      </c>
      <c r="I32" s="1" t="s">
        <v>330</v>
      </c>
      <c r="J32" s="20">
        <v>0.58402777777777781</v>
      </c>
      <c r="K32" s="23">
        <v>2</v>
      </c>
      <c r="L32" s="23">
        <v>3.7</v>
      </c>
      <c r="M32" s="28">
        <v>132</v>
      </c>
      <c r="N32" s="30">
        <f t="shared" si="0"/>
        <v>0.12333333333333334</v>
      </c>
      <c r="O32" s="28">
        <v>1</v>
      </c>
      <c r="P32" s="28">
        <v>27.9</v>
      </c>
      <c r="Q32" s="28">
        <v>35</v>
      </c>
      <c r="R32" s="28"/>
      <c r="S32" s="28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8">
        <v>1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0</v>
      </c>
      <c r="BJ32" s="21">
        <v>0</v>
      </c>
      <c r="BK32" s="21">
        <v>0</v>
      </c>
      <c r="BL32" s="21">
        <v>0</v>
      </c>
      <c r="BM32" s="21">
        <v>0</v>
      </c>
      <c r="BN32" s="21">
        <v>0</v>
      </c>
      <c r="BO32" s="21">
        <v>0</v>
      </c>
      <c r="BP32" s="21">
        <v>0</v>
      </c>
      <c r="BQ32" s="21">
        <v>0</v>
      </c>
      <c r="BR32" s="29">
        <v>0</v>
      </c>
    </row>
    <row r="33" spans="1:70" ht="13.95" customHeight="1" x14ac:dyDescent="0.25">
      <c r="A33" s="28">
        <v>20190624</v>
      </c>
      <c r="B33" s="26" t="s">
        <v>245</v>
      </c>
      <c r="C33" s="28">
        <v>8</v>
      </c>
      <c r="D33" s="26" t="s">
        <v>371</v>
      </c>
      <c r="E33" s="26" t="s">
        <v>270</v>
      </c>
      <c r="F33" s="28">
        <v>9</v>
      </c>
      <c r="G33" s="26" t="s">
        <v>113</v>
      </c>
      <c r="H33" s="1" t="s">
        <v>331</v>
      </c>
      <c r="I33" s="1" t="s">
        <v>332</v>
      </c>
      <c r="J33" s="20">
        <v>0.58819444444444446</v>
      </c>
      <c r="K33" s="23">
        <v>2</v>
      </c>
      <c r="L33" s="23">
        <v>3.2</v>
      </c>
      <c r="M33" s="28">
        <v>113</v>
      </c>
      <c r="N33" s="30">
        <f t="shared" si="0"/>
        <v>0.10666666666666667</v>
      </c>
      <c r="O33" s="28">
        <v>1</v>
      </c>
      <c r="P33" s="28">
        <v>27.9</v>
      </c>
      <c r="Q33" s="28">
        <v>35</v>
      </c>
      <c r="R33" s="28"/>
      <c r="S33" s="28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9">
        <v>0</v>
      </c>
    </row>
    <row r="34" spans="1:70" ht="13.95" customHeight="1" x14ac:dyDescent="0.25">
      <c r="A34" s="28">
        <v>20190624</v>
      </c>
      <c r="B34" s="26" t="s">
        <v>245</v>
      </c>
      <c r="C34" s="28">
        <v>9</v>
      </c>
      <c r="D34" s="26" t="s">
        <v>371</v>
      </c>
      <c r="E34" s="26" t="s">
        <v>254</v>
      </c>
      <c r="F34" s="28">
        <v>13</v>
      </c>
      <c r="G34" s="26" t="s">
        <v>112</v>
      </c>
      <c r="H34" s="1" t="s">
        <v>333</v>
      </c>
      <c r="I34" s="1" t="s">
        <v>334</v>
      </c>
      <c r="J34" s="20">
        <v>0.59444444444444444</v>
      </c>
      <c r="K34" s="23">
        <v>2</v>
      </c>
      <c r="L34" s="23">
        <v>4.5</v>
      </c>
      <c r="M34" s="28">
        <v>159</v>
      </c>
      <c r="N34" s="30">
        <f t="shared" si="0"/>
        <v>0.15</v>
      </c>
      <c r="O34" s="28">
        <v>0.75</v>
      </c>
      <c r="P34" s="28">
        <v>28.7</v>
      </c>
      <c r="Q34" s="28">
        <v>36</v>
      </c>
      <c r="R34" s="28"/>
      <c r="S34" s="28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8">
        <v>2</v>
      </c>
      <c r="AB34" s="28">
        <v>148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8">
        <v>3</v>
      </c>
      <c r="AM34" s="21">
        <v>0</v>
      </c>
      <c r="AN34" s="28">
        <v>2</v>
      </c>
      <c r="AO34" s="21">
        <v>0</v>
      </c>
      <c r="AP34" s="28">
        <v>2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8">
        <v>469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8">
        <v>1</v>
      </c>
      <c r="BE34" s="21">
        <v>0</v>
      </c>
      <c r="BF34" s="21">
        <v>0</v>
      </c>
      <c r="BG34" s="21">
        <v>0</v>
      </c>
      <c r="BH34" s="21">
        <v>0</v>
      </c>
      <c r="BI34" s="21">
        <v>0</v>
      </c>
      <c r="BJ34" s="28">
        <v>11</v>
      </c>
      <c r="BK34" s="21">
        <v>0</v>
      </c>
      <c r="BL34" s="21">
        <v>0</v>
      </c>
      <c r="BM34" s="21">
        <v>0</v>
      </c>
      <c r="BN34" s="21">
        <v>0</v>
      </c>
      <c r="BO34" s="21">
        <v>0</v>
      </c>
      <c r="BP34" s="21">
        <v>0</v>
      </c>
      <c r="BQ34" s="21">
        <v>0</v>
      </c>
      <c r="BR34" s="29">
        <v>0</v>
      </c>
    </row>
    <row r="35" spans="1:70" ht="13.95" customHeight="1" x14ac:dyDescent="0.25">
      <c r="A35" s="28">
        <v>20190624</v>
      </c>
      <c r="B35" s="26" t="s">
        <v>245</v>
      </c>
      <c r="C35" s="28">
        <v>10</v>
      </c>
      <c r="D35" s="26" t="s">
        <v>371</v>
      </c>
      <c r="E35" s="26" t="s">
        <v>254</v>
      </c>
      <c r="F35" s="28">
        <v>13</v>
      </c>
      <c r="G35" s="26" t="s">
        <v>112</v>
      </c>
      <c r="H35" s="1" t="s">
        <v>335</v>
      </c>
      <c r="I35" s="1" t="s">
        <v>336</v>
      </c>
      <c r="J35" s="20">
        <v>0.60138888888888886</v>
      </c>
      <c r="K35" s="23">
        <v>2.5</v>
      </c>
      <c r="L35" s="23">
        <v>3.9</v>
      </c>
      <c r="M35" s="28">
        <v>161</v>
      </c>
      <c r="N35" s="30">
        <f t="shared" si="0"/>
        <v>0.16249999999999998</v>
      </c>
      <c r="O35" s="28">
        <v>0.75</v>
      </c>
      <c r="P35" s="28">
        <v>28.7</v>
      </c>
      <c r="Q35" s="28">
        <v>36</v>
      </c>
      <c r="R35" s="28"/>
      <c r="S35" s="28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8">
        <v>3</v>
      </c>
      <c r="AB35" s="28">
        <v>169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8">
        <v>1</v>
      </c>
      <c r="AJ35" s="21">
        <v>0</v>
      </c>
      <c r="AK35" s="21">
        <v>0</v>
      </c>
      <c r="AL35" s="28">
        <v>13</v>
      </c>
      <c r="AM35" s="21">
        <v>0</v>
      </c>
      <c r="AN35" s="28">
        <v>3</v>
      </c>
      <c r="AO35" s="21">
        <v>0</v>
      </c>
      <c r="AP35" s="28">
        <v>1</v>
      </c>
      <c r="AQ35" s="21">
        <v>0</v>
      </c>
      <c r="AR35" s="21">
        <v>0</v>
      </c>
      <c r="AS35" s="21">
        <v>0</v>
      </c>
      <c r="AT35" s="21">
        <v>0</v>
      </c>
      <c r="AU35" s="28">
        <v>2</v>
      </c>
      <c r="AV35" s="28">
        <v>1</v>
      </c>
      <c r="AW35" s="28">
        <v>733</v>
      </c>
      <c r="AX35" s="21">
        <v>0</v>
      </c>
      <c r="AY35" s="28">
        <v>2</v>
      </c>
      <c r="AZ35" s="28">
        <v>10</v>
      </c>
      <c r="BA35" s="28">
        <v>1</v>
      </c>
      <c r="BB35" s="28">
        <v>5</v>
      </c>
      <c r="BC35" s="21">
        <v>0</v>
      </c>
      <c r="BD35" s="28">
        <v>2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8">
        <v>6</v>
      </c>
      <c r="BK35" s="21">
        <v>0</v>
      </c>
      <c r="BL35" s="21">
        <v>0</v>
      </c>
      <c r="BM35" s="21">
        <v>0</v>
      </c>
      <c r="BN35" s="21">
        <v>0</v>
      </c>
      <c r="BO35" s="28">
        <v>2</v>
      </c>
      <c r="BP35" s="21">
        <v>0</v>
      </c>
      <c r="BQ35" s="21">
        <v>0</v>
      </c>
      <c r="BR35" s="29">
        <v>0</v>
      </c>
    </row>
    <row r="36" spans="1:70" ht="13.95" customHeight="1" x14ac:dyDescent="0.25">
      <c r="A36" s="28">
        <v>20190624</v>
      </c>
      <c r="B36" s="26" t="s">
        <v>245</v>
      </c>
      <c r="C36" s="28">
        <v>11</v>
      </c>
      <c r="D36" s="26" t="s">
        <v>371</v>
      </c>
      <c r="E36" s="26" t="s">
        <v>260</v>
      </c>
      <c r="F36" s="28">
        <v>3</v>
      </c>
      <c r="G36" s="26" t="s">
        <v>160</v>
      </c>
      <c r="H36" s="1" t="s">
        <v>337</v>
      </c>
      <c r="I36" s="1" t="s">
        <v>338</v>
      </c>
      <c r="J36" s="20">
        <v>0.63055555555555554</v>
      </c>
      <c r="K36" s="23">
        <v>2</v>
      </c>
      <c r="L36" s="23">
        <v>3.9</v>
      </c>
      <c r="M36" s="28">
        <v>135</v>
      </c>
      <c r="N36" s="30">
        <f t="shared" si="0"/>
        <v>0.13</v>
      </c>
      <c r="O36" s="28">
        <v>1.25</v>
      </c>
      <c r="P36" s="28">
        <v>28.7</v>
      </c>
      <c r="Q36" s="28">
        <v>35</v>
      </c>
      <c r="R36" s="28"/>
      <c r="S36" s="28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0</v>
      </c>
      <c r="BI36" s="21">
        <v>0</v>
      </c>
      <c r="BJ36" s="21">
        <v>0</v>
      </c>
      <c r="BK36" s="21">
        <v>0</v>
      </c>
      <c r="BL36" s="21">
        <v>0</v>
      </c>
      <c r="BM36" s="21">
        <v>0</v>
      </c>
      <c r="BN36" s="21">
        <v>0</v>
      </c>
      <c r="BO36" s="21">
        <v>0</v>
      </c>
      <c r="BP36" s="21">
        <v>0</v>
      </c>
      <c r="BQ36" s="21">
        <v>0</v>
      </c>
      <c r="BR36" s="29">
        <v>0</v>
      </c>
    </row>
    <row r="37" spans="1:70" ht="13.95" customHeight="1" x14ac:dyDescent="0.25">
      <c r="A37" s="28">
        <v>20190624</v>
      </c>
      <c r="B37" s="26" t="s">
        <v>245</v>
      </c>
      <c r="C37" s="28">
        <v>12</v>
      </c>
      <c r="D37" s="26" t="s">
        <v>371</v>
      </c>
      <c r="E37" s="26" t="s">
        <v>260</v>
      </c>
      <c r="F37" s="28">
        <v>3</v>
      </c>
      <c r="G37" s="26" t="s">
        <v>160</v>
      </c>
      <c r="H37" s="1" t="s">
        <v>339</v>
      </c>
      <c r="I37" s="1" t="s">
        <v>340</v>
      </c>
      <c r="J37" s="20">
        <v>0.6333333333333333</v>
      </c>
      <c r="K37" s="23">
        <v>2</v>
      </c>
      <c r="L37" s="23">
        <v>4.2</v>
      </c>
      <c r="M37" s="28">
        <v>148</v>
      </c>
      <c r="N37" s="30">
        <f t="shared" si="0"/>
        <v>0.14000000000000001</v>
      </c>
      <c r="O37" s="28">
        <v>1.25</v>
      </c>
      <c r="P37" s="28">
        <v>28.7</v>
      </c>
      <c r="Q37" s="28">
        <v>35</v>
      </c>
      <c r="R37" s="28"/>
      <c r="S37" s="28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8">
        <v>1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8">
        <v>3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8">
        <v>1</v>
      </c>
      <c r="BF37" s="21">
        <v>0</v>
      </c>
      <c r="BG37" s="21">
        <v>0</v>
      </c>
      <c r="BH37" s="21">
        <v>0</v>
      </c>
      <c r="BI37" s="21">
        <v>0</v>
      </c>
      <c r="BJ37" s="21">
        <v>0</v>
      </c>
      <c r="BK37" s="21">
        <v>0</v>
      </c>
      <c r="BL37" s="21">
        <v>0</v>
      </c>
      <c r="BM37" s="21">
        <v>0</v>
      </c>
      <c r="BN37" s="21">
        <v>0</v>
      </c>
      <c r="BO37" s="21">
        <v>0</v>
      </c>
      <c r="BP37" s="21">
        <v>0</v>
      </c>
      <c r="BQ37" s="21">
        <v>0</v>
      </c>
      <c r="BR37" s="29">
        <v>0</v>
      </c>
    </row>
    <row r="38" spans="1:70" ht="13.95" customHeight="1" x14ac:dyDescent="0.25">
      <c r="A38" s="28">
        <v>20190625</v>
      </c>
      <c r="B38" s="26" t="s">
        <v>245</v>
      </c>
      <c r="C38" s="28">
        <v>1</v>
      </c>
      <c r="D38" s="26" t="s">
        <v>371</v>
      </c>
      <c r="E38" s="26" t="s">
        <v>261</v>
      </c>
      <c r="F38" s="28">
        <v>4</v>
      </c>
      <c r="G38" s="26" t="s">
        <v>160</v>
      </c>
      <c r="H38" s="1" t="s">
        <v>341</v>
      </c>
      <c r="I38" s="1" t="s">
        <v>342</v>
      </c>
      <c r="J38" s="20">
        <v>0.54236111111111118</v>
      </c>
      <c r="K38" s="23">
        <v>2</v>
      </c>
      <c r="L38" s="23">
        <v>4.7</v>
      </c>
      <c r="M38" s="28">
        <v>161</v>
      </c>
      <c r="N38" s="30">
        <f t="shared" si="0"/>
        <v>0.15666666666666668</v>
      </c>
      <c r="O38" s="28">
        <v>2</v>
      </c>
      <c r="P38" s="28">
        <v>29.1</v>
      </c>
      <c r="Q38" s="28">
        <v>34</v>
      </c>
      <c r="R38" s="28"/>
      <c r="S38" s="28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8">
        <v>1</v>
      </c>
      <c r="AE38" s="21">
        <v>0</v>
      </c>
      <c r="AF38" s="21">
        <v>0</v>
      </c>
      <c r="AG38" s="21">
        <v>0</v>
      </c>
      <c r="AH38" s="21">
        <v>0</v>
      </c>
      <c r="AI38" s="28">
        <v>2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8">
        <v>2</v>
      </c>
      <c r="AX38" s="28">
        <v>2</v>
      </c>
      <c r="AY38" s="21">
        <v>0</v>
      </c>
      <c r="AZ38" s="21">
        <v>0</v>
      </c>
      <c r="BA38" s="21">
        <v>0</v>
      </c>
      <c r="BB38" s="21">
        <v>0</v>
      </c>
      <c r="BC38" s="21">
        <v>0</v>
      </c>
      <c r="BD38" s="21">
        <v>0</v>
      </c>
      <c r="BE38" s="21">
        <v>0</v>
      </c>
      <c r="BF38" s="28">
        <v>1</v>
      </c>
      <c r="BG38" s="21">
        <v>0</v>
      </c>
      <c r="BH38" s="21">
        <v>0</v>
      </c>
      <c r="BI38" s="21">
        <v>0</v>
      </c>
      <c r="BJ38" s="21">
        <v>0</v>
      </c>
      <c r="BK38" s="21">
        <v>0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0</v>
      </c>
      <c r="BR38" s="29">
        <v>0</v>
      </c>
    </row>
    <row r="39" spans="1:70" ht="13.95" customHeight="1" x14ac:dyDescent="0.25">
      <c r="A39" s="28">
        <v>20190625</v>
      </c>
      <c r="B39" s="26" t="s">
        <v>245</v>
      </c>
      <c r="C39" s="28">
        <v>2</v>
      </c>
      <c r="D39" s="26" t="s">
        <v>371</v>
      </c>
      <c r="E39" s="26" t="s">
        <v>261</v>
      </c>
      <c r="F39" s="28">
        <v>4</v>
      </c>
      <c r="G39" s="26" t="s">
        <v>160</v>
      </c>
      <c r="H39" s="1" t="s">
        <v>343</v>
      </c>
      <c r="I39" s="1" t="s">
        <v>344</v>
      </c>
      <c r="J39" s="20">
        <v>0.54652777777777783</v>
      </c>
      <c r="K39" s="23">
        <v>1.7666666666666666</v>
      </c>
      <c r="L39" s="23">
        <v>4.2</v>
      </c>
      <c r="M39" s="28">
        <v>125</v>
      </c>
      <c r="N39" s="30">
        <f t="shared" si="0"/>
        <v>0.12366666666666666</v>
      </c>
      <c r="O39" s="28">
        <v>0.75</v>
      </c>
      <c r="P39" s="28">
        <v>29.1</v>
      </c>
      <c r="Q39" s="28">
        <v>34</v>
      </c>
      <c r="R39" s="28"/>
      <c r="S39" s="28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  <c r="AW39" s="28">
        <v>1</v>
      </c>
      <c r="AX39" s="21">
        <v>0</v>
      </c>
      <c r="AY39" s="21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0</v>
      </c>
      <c r="BF39" s="21">
        <v>0</v>
      </c>
      <c r="BG39" s="21">
        <v>0</v>
      </c>
      <c r="BH39" s="21">
        <v>0</v>
      </c>
      <c r="BI39" s="21">
        <v>0</v>
      </c>
      <c r="BJ39" s="21">
        <v>0</v>
      </c>
      <c r="BK39" s="21">
        <v>0</v>
      </c>
      <c r="BL39" s="21">
        <v>0</v>
      </c>
      <c r="BM39" s="21">
        <v>0</v>
      </c>
      <c r="BN39" s="21">
        <v>0</v>
      </c>
      <c r="BO39" s="21">
        <v>0</v>
      </c>
      <c r="BP39" s="21">
        <v>0</v>
      </c>
      <c r="BQ39" s="21">
        <v>0</v>
      </c>
      <c r="BR39" s="29">
        <v>0</v>
      </c>
    </row>
    <row r="40" spans="1:70" ht="13.95" customHeight="1" x14ac:dyDescent="0.25">
      <c r="A40" s="28">
        <v>20190625</v>
      </c>
      <c r="B40" s="26" t="s">
        <v>245</v>
      </c>
      <c r="C40" s="28">
        <v>3</v>
      </c>
      <c r="D40" s="26" t="s">
        <v>371</v>
      </c>
      <c r="E40" s="26" t="s">
        <v>250</v>
      </c>
      <c r="F40" s="28">
        <v>8</v>
      </c>
      <c r="G40" s="26" t="s">
        <v>112</v>
      </c>
      <c r="H40" s="1" t="s">
        <v>345</v>
      </c>
      <c r="I40" s="28" t="s">
        <v>346</v>
      </c>
      <c r="J40" s="20">
        <v>0.56041666666666667</v>
      </c>
      <c r="K40" s="23">
        <v>2.0333333333333332</v>
      </c>
      <c r="L40" s="23">
        <v>4.5</v>
      </c>
      <c r="M40" s="28">
        <v>157</v>
      </c>
      <c r="N40" s="30">
        <f t="shared" si="0"/>
        <v>0.15249999999999997</v>
      </c>
      <c r="O40" s="28">
        <v>0.75</v>
      </c>
      <c r="P40" s="28">
        <v>29.4</v>
      </c>
      <c r="Q40" s="28">
        <v>35</v>
      </c>
      <c r="R40" s="28"/>
      <c r="S40" s="28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8">
        <v>1</v>
      </c>
      <c r="Z40" s="28">
        <v>246</v>
      </c>
      <c r="AA40" s="21">
        <v>0</v>
      </c>
      <c r="AB40" s="28">
        <v>120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8">
        <v>2</v>
      </c>
      <c r="AJ40" s="21">
        <v>0</v>
      </c>
      <c r="AK40" s="21">
        <v>0</v>
      </c>
      <c r="AL40" s="28">
        <v>2</v>
      </c>
      <c r="AM40" s="28">
        <v>5</v>
      </c>
      <c r="AN40" s="28">
        <v>7</v>
      </c>
      <c r="AO40" s="21">
        <v>0</v>
      </c>
      <c r="AP40" s="28">
        <v>28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8">
        <v>738</v>
      </c>
      <c r="AX40" s="21">
        <v>0</v>
      </c>
      <c r="AY40" s="28">
        <v>2</v>
      </c>
      <c r="AZ40" s="28">
        <v>4</v>
      </c>
      <c r="BA40" s="28">
        <v>1</v>
      </c>
      <c r="BB40" s="28">
        <v>1</v>
      </c>
      <c r="BC40" s="21">
        <v>0</v>
      </c>
      <c r="BD40" s="28">
        <v>1</v>
      </c>
      <c r="BE40" s="21">
        <v>0</v>
      </c>
      <c r="BF40" s="21">
        <v>0</v>
      </c>
      <c r="BG40" s="21">
        <v>0</v>
      </c>
      <c r="BH40" s="21">
        <v>0</v>
      </c>
      <c r="BI40" s="21">
        <v>0</v>
      </c>
      <c r="BJ40" s="28">
        <v>17</v>
      </c>
      <c r="BK40" s="21">
        <v>0</v>
      </c>
      <c r="BL40" s="21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9">
        <v>0</v>
      </c>
    </row>
    <row r="41" spans="1:70" ht="13.95" customHeight="1" x14ac:dyDescent="0.25">
      <c r="A41" s="28">
        <v>20190625</v>
      </c>
      <c r="B41" s="26" t="s">
        <v>245</v>
      </c>
      <c r="C41" s="28">
        <v>4</v>
      </c>
      <c r="D41" s="26" t="s">
        <v>371</v>
      </c>
      <c r="E41" s="26" t="s">
        <v>250</v>
      </c>
      <c r="F41" s="28">
        <v>8</v>
      </c>
      <c r="G41" s="26" t="s">
        <v>112</v>
      </c>
      <c r="H41" s="28" t="s">
        <v>347</v>
      </c>
      <c r="I41" s="1" t="s">
        <v>348</v>
      </c>
      <c r="J41" s="20">
        <v>0.56527777777777777</v>
      </c>
      <c r="K41" s="23">
        <v>2</v>
      </c>
      <c r="L41" s="23">
        <v>3.5</v>
      </c>
      <c r="M41" s="23">
        <v>119</v>
      </c>
      <c r="N41" s="30">
        <f t="shared" si="0"/>
        <v>0.11666666666666667</v>
      </c>
      <c r="O41" s="28">
        <v>0.75</v>
      </c>
      <c r="P41" s="28">
        <v>29.4</v>
      </c>
      <c r="Q41" s="28">
        <v>35</v>
      </c>
      <c r="R41" s="28"/>
      <c r="S41" s="28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8">
        <v>1</v>
      </c>
      <c r="Z41" s="28">
        <v>2</v>
      </c>
      <c r="AA41" s="28">
        <v>3</v>
      </c>
      <c r="AB41" s="28">
        <v>179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8">
        <v>3</v>
      </c>
      <c r="AM41" s="21">
        <v>0</v>
      </c>
      <c r="AN41" s="28">
        <v>18</v>
      </c>
      <c r="AO41" s="21">
        <v>0</v>
      </c>
      <c r="AP41" s="28">
        <v>5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8">
        <v>1</v>
      </c>
      <c r="AW41" s="28">
        <v>636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8">
        <v>3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9">
        <v>0</v>
      </c>
    </row>
    <row r="42" spans="1:70" ht="12" customHeight="1" x14ac:dyDescent="0.25">
      <c r="A42" s="28">
        <v>20190625</v>
      </c>
      <c r="B42" s="26" t="s">
        <v>245</v>
      </c>
      <c r="C42" s="28">
        <v>5</v>
      </c>
      <c r="D42" s="26" t="s">
        <v>371</v>
      </c>
      <c r="E42" s="26" t="s">
        <v>248</v>
      </c>
      <c r="F42" s="28">
        <v>4</v>
      </c>
      <c r="G42" s="26" t="s">
        <v>112</v>
      </c>
      <c r="H42" s="1" t="s">
        <v>349</v>
      </c>
      <c r="I42" s="1" t="s">
        <v>164</v>
      </c>
      <c r="J42" s="20">
        <v>0.59652777777777777</v>
      </c>
      <c r="K42" s="23">
        <v>2</v>
      </c>
      <c r="L42" s="23">
        <v>4</v>
      </c>
      <c r="M42" s="23">
        <v>152</v>
      </c>
      <c r="N42" s="30">
        <f t="shared" si="0"/>
        <v>0.13333333333333333</v>
      </c>
      <c r="O42" s="28">
        <v>1</v>
      </c>
      <c r="P42" s="28">
        <v>28.9</v>
      </c>
      <c r="Q42" s="28">
        <v>35</v>
      </c>
      <c r="R42" s="28"/>
      <c r="S42" s="28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8">
        <v>10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8">
        <v>3</v>
      </c>
      <c r="AJ42" s="21">
        <v>0</v>
      </c>
      <c r="AK42" s="21">
        <v>0</v>
      </c>
      <c r="AL42" s="28">
        <v>1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8">
        <v>2</v>
      </c>
      <c r="AW42" s="28">
        <v>162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8">
        <v>2</v>
      </c>
      <c r="BE42" s="21">
        <v>0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8">
        <v>1</v>
      </c>
      <c r="BR42" s="29">
        <v>0</v>
      </c>
    </row>
    <row r="43" spans="1:70" ht="13.95" customHeight="1" x14ac:dyDescent="0.25">
      <c r="A43" s="28">
        <v>20190625</v>
      </c>
      <c r="B43" s="26" t="s">
        <v>245</v>
      </c>
      <c r="C43" s="28">
        <v>6</v>
      </c>
      <c r="D43" s="26" t="s">
        <v>371</v>
      </c>
      <c r="E43" s="26" t="s">
        <v>248</v>
      </c>
      <c r="F43" s="28">
        <v>4</v>
      </c>
      <c r="G43" s="26" t="s">
        <v>112</v>
      </c>
      <c r="H43" s="1" t="s">
        <v>350</v>
      </c>
      <c r="I43" s="1" t="s">
        <v>351</v>
      </c>
      <c r="J43" s="20">
        <v>0.60138888888888886</v>
      </c>
      <c r="K43" s="23">
        <v>2.4166666666666665</v>
      </c>
      <c r="L43" s="23">
        <v>4.8</v>
      </c>
      <c r="M43" s="23">
        <v>209</v>
      </c>
      <c r="N43" s="30">
        <f t="shared" si="0"/>
        <v>0.1933333333333333</v>
      </c>
      <c r="O43" s="28">
        <v>1</v>
      </c>
      <c r="P43" s="28">
        <v>28.9</v>
      </c>
      <c r="Q43" s="28">
        <v>35</v>
      </c>
      <c r="R43" s="28"/>
      <c r="S43" s="28">
        <v>0</v>
      </c>
      <c r="T43" s="28">
        <v>2</v>
      </c>
      <c r="U43" s="28">
        <v>1</v>
      </c>
      <c r="V43" s="28">
        <v>1</v>
      </c>
      <c r="W43" s="21">
        <v>0</v>
      </c>
      <c r="X43" s="21">
        <v>0</v>
      </c>
      <c r="Y43" s="21">
        <v>0</v>
      </c>
      <c r="Z43" s="28">
        <v>1</v>
      </c>
      <c r="AA43" s="21">
        <v>0</v>
      </c>
      <c r="AB43" s="28">
        <v>89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8">
        <v>7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8">
        <v>12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8">
        <v>43</v>
      </c>
      <c r="AW43" s="28">
        <f>27+20+330+114+574</f>
        <v>1065</v>
      </c>
      <c r="AX43" s="21">
        <v>0</v>
      </c>
      <c r="AY43" s="28">
        <v>10</v>
      </c>
      <c r="AZ43" s="28">
        <v>70</v>
      </c>
      <c r="BA43" s="21">
        <v>0</v>
      </c>
      <c r="BB43" s="21">
        <v>0</v>
      </c>
      <c r="BC43" s="21">
        <v>0</v>
      </c>
      <c r="BD43" s="21">
        <v>0</v>
      </c>
      <c r="BE43" s="21">
        <v>0</v>
      </c>
      <c r="BF43" s="21">
        <v>0</v>
      </c>
      <c r="BG43" s="21">
        <v>0</v>
      </c>
      <c r="BH43" s="21">
        <v>0</v>
      </c>
      <c r="BI43" s="21">
        <v>0</v>
      </c>
      <c r="BJ43" s="28">
        <v>1</v>
      </c>
      <c r="BK43" s="21">
        <v>0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9">
        <v>0</v>
      </c>
    </row>
    <row r="44" spans="1:70" ht="13.95" customHeight="1" x14ac:dyDescent="0.25">
      <c r="A44" s="28">
        <v>20190625</v>
      </c>
      <c r="B44" s="26" t="s">
        <v>245</v>
      </c>
      <c r="C44" s="28">
        <v>7</v>
      </c>
      <c r="D44" s="26" t="s">
        <v>371</v>
      </c>
      <c r="E44" s="26" t="s">
        <v>244</v>
      </c>
      <c r="F44" s="28">
        <v>2</v>
      </c>
      <c r="G44" s="26" t="s">
        <v>112</v>
      </c>
      <c r="H44" s="1" t="s">
        <v>352</v>
      </c>
      <c r="I44" s="1" t="s">
        <v>353</v>
      </c>
      <c r="J44" s="20">
        <v>0.62083333333333335</v>
      </c>
      <c r="K44" s="23">
        <v>2</v>
      </c>
      <c r="L44" s="23">
        <v>4.5</v>
      </c>
      <c r="M44" s="23">
        <v>157</v>
      </c>
      <c r="N44" s="30">
        <f t="shared" si="0"/>
        <v>0.15</v>
      </c>
      <c r="O44" s="28">
        <v>1</v>
      </c>
      <c r="P44" s="28">
        <v>29.4</v>
      </c>
      <c r="Q44" s="28">
        <v>35</v>
      </c>
      <c r="R44" s="28"/>
      <c r="S44" s="28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8">
        <v>1</v>
      </c>
      <c r="AA44" s="21">
        <v>0</v>
      </c>
      <c r="AB44" s="28">
        <v>36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8">
        <v>6</v>
      </c>
      <c r="AJ44" s="21">
        <v>0</v>
      </c>
      <c r="AK44" s="21">
        <v>0</v>
      </c>
      <c r="AL44" s="28">
        <v>5</v>
      </c>
      <c r="AM44" s="21">
        <v>0</v>
      </c>
      <c r="AN44" s="28">
        <v>7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8">
        <v>9</v>
      </c>
      <c r="AW44" s="28">
        <v>687</v>
      </c>
      <c r="AX44" s="21">
        <v>0</v>
      </c>
      <c r="AY44" s="28">
        <v>2</v>
      </c>
      <c r="AZ44" s="28">
        <v>12</v>
      </c>
      <c r="BA44" s="21">
        <v>0</v>
      </c>
      <c r="BB44" s="21">
        <v>0</v>
      </c>
      <c r="BC44" s="21">
        <v>0</v>
      </c>
      <c r="BD44" s="21">
        <v>0</v>
      </c>
      <c r="BE44" s="28">
        <v>1</v>
      </c>
      <c r="BF44" s="21">
        <v>0</v>
      </c>
      <c r="BG44" s="21">
        <v>0</v>
      </c>
      <c r="BH44" s="21">
        <v>0</v>
      </c>
      <c r="BI44" s="21">
        <v>0</v>
      </c>
      <c r="BJ44" s="28">
        <v>6</v>
      </c>
      <c r="BK44" s="21">
        <v>0</v>
      </c>
      <c r="BL44" s="21">
        <v>0</v>
      </c>
      <c r="BM44" s="21">
        <v>0</v>
      </c>
      <c r="BN44" s="21">
        <v>0</v>
      </c>
      <c r="BO44" s="21">
        <v>0</v>
      </c>
      <c r="BP44" s="21">
        <v>0</v>
      </c>
      <c r="BQ44" s="21">
        <v>0</v>
      </c>
      <c r="BR44" s="29">
        <v>0</v>
      </c>
    </row>
    <row r="45" spans="1:70" ht="13.95" customHeight="1" x14ac:dyDescent="0.25">
      <c r="A45" s="28">
        <v>20190625</v>
      </c>
      <c r="B45" s="26" t="s">
        <v>245</v>
      </c>
      <c r="C45" s="28">
        <v>8</v>
      </c>
      <c r="D45" s="26" t="s">
        <v>371</v>
      </c>
      <c r="E45" s="26" t="s">
        <v>244</v>
      </c>
      <c r="F45" s="28">
        <v>2</v>
      </c>
      <c r="G45" s="26" t="s">
        <v>112</v>
      </c>
      <c r="H45" s="1" t="s">
        <v>354</v>
      </c>
      <c r="I45" s="1" t="s">
        <v>355</v>
      </c>
      <c r="J45" s="20">
        <v>0.62847222222222221</v>
      </c>
      <c r="K45" s="23">
        <v>1.3</v>
      </c>
      <c r="L45" s="23">
        <v>4.7</v>
      </c>
      <c r="M45" s="23">
        <v>109</v>
      </c>
      <c r="N45" s="30">
        <f t="shared" si="0"/>
        <v>0.10183333333333335</v>
      </c>
      <c r="O45" s="28">
        <v>0.75</v>
      </c>
      <c r="P45" s="28">
        <v>29.4</v>
      </c>
      <c r="Q45" s="28">
        <v>35</v>
      </c>
      <c r="R45" s="28"/>
      <c r="S45" s="28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8">
        <v>8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8">
        <v>3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8">
        <v>6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8">
        <v>8</v>
      </c>
      <c r="AW45" s="28">
        <f>226+17</f>
        <v>243</v>
      </c>
      <c r="AX45" s="21">
        <v>0</v>
      </c>
      <c r="AY45" s="21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0</v>
      </c>
      <c r="BH45" s="21">
        <v>0</v>
      </c>
      <c r="BI45" s="21">
        <v>0</v>
      </c>
      <c r="BJ45" s="28">
        <v>1</v>
      </c>
      <c r="BK45" s="21">
        <v>0</v>
      </c>
      <c r="BL45" s="21">
        <v>0</v>
      </c>
      <c r="BM45" s="21">
        <v>0</v>
      </c>
      <c r="BN45" s="21">
        <v>0</v>
      </c>
      <c r="BO45" s="21">
        <v>0</v>
      </c>
      <c r="BP45" s="21">
        <v>0</v>
      </c>
      <c r="BQ45" s="21">
        <v>0</v>
      </c>
      <c r="BR45" s="29">
        <v>0</v>
      </c>
    </row>
    <row r="46" spans="1:70" ht="13.95" customHeight="1" x14ac:dyDescent="0.25">
      <c r="A46" s="28">
        <v>20190625</v>
      </c>
      <c r="B46" s="26" t="s">
        <v>245</v>
      </c>
      <c r="C46" s="28">
        <v>9</v>
      </c>
      <c r="D46" s="26" t="s">
        <v>371</v>
      </c>
      <c r="E46" s="26" t="s">
        <v>259</v>
      </c>
      <c r="F46" s="28">
        <v>2</v>
      </c>
      <c r="G46" s="26" t="s">
        <v>160</v>
      </c>
      <c r="H46" s="1" t="s">
        <v>356</v>
      </c>
      <c r="I46" s="1" t="s">
        <v>357</v>
      </c>
      <c r="J46" s="20">
        <v>0.64236111111111105</v>
      </c>
      <c r="K46" s="23">
        <v>2</v>
      </c>
      <c r="L46" s="23">
        <v>4.3</v>
      </c>
      <c r="M46" s="23">
        <v>147</v>
      </c>
      <c r="N46" s="30">
        <f t="shared" si="0"/>
        <v>0.14333333333333331</v>
      </c>
      <c r="O46" s="28">
        <v>1</v>
      </c>
      <c r="P46" s="28">
        <v>29.6</v>
      </c>
      <c r="Q46" s="28">
        <v>35</v>
      </c>
      <c r="R46" s="28"/>
      <c r="S46" s="28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8">
        <v>1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8">
        <v>1</v>
      </c>
      <c r="AW46" s="28">
        <v>8</v>
      </c>
      <c r="AX46" s="21">
        <v>0</v>
      </c>
      <c r="AY46" s="21">
        <v>0</v>
      </c>
      <c r="AZ46" s="21">
        <v>0</v>
      </c>
      <c r="BA46" s="21">
        <v>0</v>
      </c>
      <c r="BB46" s="21">
        <v>0</v>
      </c>
      <c r="BC46" s="21">
        <v>0</v>
      </c>
      <c r="BD46" s="21">
        <v>0</v>
      </c>
      <c r="BE46" s="21">
        <v>0</v>
      </c>
      <c r="BF46" s="21">
        <v>0</v>
      </c>
      <c r="BG46" s="21">
        <v>0</v>
      </c>
      <c r="BH46" s="21">
        <v>0</v>
      </c>
      <c r="BI46" s="21">
        <v>0</v>
      </c>
      <c r="BJ46" s="21">
        <v>0</v>
      </c>
      <c r="BK46" s="21">
        <v>0</v>
      </c>
      <c r="BL46" s="21">
        <v>0</v>
      </c>
      <c r="BM46" s="21">
        <v>0</v>
      </c>
      <c r="BN46" s="21">
        <v>0</v>
      </c>
      <c r="BO46" s="21">
        <v>0</v>
      </c>
      <c r="BP46" s="21">
        <v>0</v>
      </c>
      <c r="BQ46" s="21">
        <v>0</v>
      </c>
      <c r="BR46" s="29">
        <v>0</v>
      </c>
    </row>
    <row r="47" spans="1:70" ht="13.95" customHeight="1" x14ac:dyDescent="0.25">
      <c r="A47" s="28">
        <v>20190625</v>
      </c>
      <c r="B47" s="26" t="s">
        <v>245</v>
      </c>
      <c r="C47" s="28">
        <v>10</v>
      </c>
      <c r="D47" s="26" t="s">
        <v>371</v>
      </c>
      <c r="E47" s="26" t="s">
        <v>259</v>
      </c>
      <c r="F47" s="28">
        <v>2</v>
      </c>
      <c r="G47" s="26" t="s">
        <v>160</v>
      </c>
      <c r="H47" s="1" t="s">
        <v>118</v>
      </c>
      <c r="I47" s="1" t="s">
        <v>358</v>
      </c>
      <c r="J47" s="20">
        <v>0.64583333333333337</v>
      </c>
      <c r="K47" s="23">
        <v>2</v>
      </c>
      <c r="L47" s="23">
        <v>4.3</v>
      </c>
      <c r="M47" s="23">
        <v>150</v>
      </c>
      <c r="N47" s="30">
        <f t="shared" si="0"/>
        <v>0.14333333333333331</v>
      </c>
      <c r="O47" s="28">
        <v>2</v>
      </c>
      <c r="P47" s="28">
        <v>29.6</v>
      </c>
      <c r="Q47" s="28">
        <v>35</v>
      </c>
      <c r="R47" s="28"/>
      <c r="S47" s="28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0</v>
      </c>
      <c r="BE47" s="21">
        <v>0</v>
      </c>
      <c r="BF47" s="21">
        <v>0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0</v>
      </c>
      <c r="BN47" s="21">
        <v>0</v>
      </c>
      <c r="BO47" s="21">
        <v>0</v>
      </c>
      <c r="BP47" s="21">
        <v>0</v>
      </c>
      <c r="BQ47" s="21">
        <v>0</v>
      </c>
      <c r="BR47" s="29">
        <v>0</v>
      </c>
    </row>
    <row r="48" spans="1:70" ht="13.95" customHeight="1" x14ac:dyDescent="0.25">
      <c r="A48" s="28">
        <v>20190625</v>
      </c>
      <c r="B48" s="26" t="s">
        <v>245</v>
      </c>
      <c r="C48" s="28">
        <v>11</v>
      </c>
      <c r="D48" s="26" t="s">
        <v>371</v>
      </c>
      <c r="E48" s="26" t="s">
        <v>264</v>
      </c>
      <c r="F48" s="28">
        <v>1</v>
      </c>
      <c r="G48" s="26" t="s">
        <v>113</v>
      </c>
      <c r="H48" s="1" t="s">
        <v>118</v>
      </c>
      <c r="I48" s="1" t="s">
        <v>359</v>
      </c>
      <c r="J48" s="20">
        <v>0.65347222222222223</v>
      </c>
      <c r="K48" s="23">
        <v>2</v>
      </c>
      <c r="L48" s="23">
        <v>4.2</v>
      </c>
      <c r="M48" s="23">
        <v>143</v>
      </c>
      <c r="N48" s="30">
        <f t="shared" si="0"/>
        <v>0.14000000000000001</v>
      </c>
      <c r="O48" s="28">
        <v>1</v>
      </c>
      <c r="P48" s="28">
        <v>28.6</v>
      </c>
      <c r="Q48" s="28">
        <v>35</v>
      </c>
      <c r="R48" s="28"/>
      <c r="S48" s="28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9">
        <v>0</v>
      </c>
    </row>
    <row r="49" spans="1:70" ht="13.95" customHeight="1" x14ac:dyDescent="0.25">
      <c r="A49" s="28">
        <v>20190625</v>
      </c>
      <c r="B49" s="26" t="s">
        <v>245</v>
      </c>
      <c r="C49" s="28">
        <v>12</v>
      </c>
      <c r="D49" s="26" t="s">
        <v>371</v>
      </c>
      <c r="E49" s="26" t="s">
        <v>264</v>
      </c>
      <c r="F49" s="28">
        <v>1</v>
      </c>
      <c r="G49" s="26" t="s">
        <v>113</v>
      </c>
      <c r="H49" s="1" t="s">
        <v>360</v>
      </c>
      <c r="I49" s="1" t="s">
        <v>361</v>
      </c>
      <c r="J49" s="20">
        <v>0.65555555555555556</v>
      </c>
      <c r="K49" s="23">
        <v>2</v>
      </c>
      <c r="L49" s="23">
        <v>3.9</v>
      </c>
      <c r="M49" s="23">
        <v>137</v>
      </c>
      <c r="N49" s="30">
        <f t="shared" si="0"/>
        <v>0.13</v>
      </c>
      <c r="O49" s="28">
        <v>1.25</v>
      </c>
      <c r="P49" s="28">
        <v>28.6</v>
      </c>
      <c r="Q49" s="28">
        <v>35</v>
      </c>
      <c r="R49" s="28"/>
      <c r="S49" s="28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21">
        <v>0</v>
      </c>
      <c r="BH49" s="21">
        <v>0</v>
      </c>
      <c r="BI49" s="21">
        <v>0</v>
      </c>
      <c r="BJ49" s="21">
        <v>0</v>
      </c>
      <c r="BK49" s="21">
        <v>0</v>
      </c>
      <c r="BL49" s="21">
        <v>0</v>
      </c>
      <c r="BM49" s="21">
        <v>0</v>
      </c>
      <c r="BN49" s="21">
        <v>0</v>
      </c>
      <c r="BO49" s="21">
        <v>0</v>
      </c>
      <c r="BP49" s="21">
        <v>0</v>
      </c>
      <c r="BQ49" s="21">
        <v>0</v>
      </c>
      <c r="BR49" s="29">
        <v>0</v>
      </c>
    </row>
    <row r="50" spans="1:70" ht="13.95" customHeight="1" x14ac:dyDescent="0.3">
      <c r="A50" s="28">
        <v>20190725</v>
      </c>
      <c r="B50" s="26" t="s">
        <v>245</v>
      </c>
      <c r="C50" s="28">
        <v>1</v>
      </c>
      <c r="D50" s="26" t="s">
        <v>371</v>
      </c>
      <c r="E50" s="26" t="s">
        <v>249</v>
      </c>
      <c r="F50" s="25">
        <v>6</v>
      </c>
      <c r="G50" s="26" t="s">
        <v>112</v>
      </c>
      <c r="H50" s="25" t="s">
        <v>378</v>
      </c>
      <c r="I50" s="1" t="s">
        <v>379</v>
      </c>
      <c r="J50" s="24">
        <v>0.50208333333333333</v>
      </c>
      <c r="K50" s="23">
        <v>2</v>
      </c>
      <c r="L50" s="25">
        <v>3.9</v>
      </c>
      <c r="M50" s="25">
        <v>134</v>
      </c>
      <c r="N50" s="30">
        <f t="shared" si="0"/>
        <v>0.13</v>
      </c>
      <c r="O50" s="28">
        <v>0.8</v>
      </c>
      <c r="P50" s="28">
        <v>26.8</v>
      </c>
      <c r="Q50" s="28">
        <v>37</v>
      </c>
      <c r="R50" s="25"/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1">
        <v>7</v>
      </c>
      <c r="AA50" s="21">
        <v>3</v>
      </c>
      <c r="AB50" s="28">
        <v>55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2</v>
      </c>
      <c r="AJ50" s="28">
        <v>0</v>
      </c>
      <c r="AK50" s="28">
        <v>0</v>
      </c>
      <c r="AL50" s="28">
        <v>0</v>
      </c>
      <c r="AM50" s="28">
        <v>0</v>
      </c>
      <c r="AN50" s="28">
        <v>3</v>
      </c>
      <c r="AO50" s="28">
        <v>0</v>
      </c>
      <c r="AP50" s="21">
        <v>31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307</v>
      </c>
      <c r="AX50" s="28">
        <v>0</v>
      </c>
      <c r="AY50" s="28">
        <v>0</v>
      </c>
      <c r="AZ50" s="28">
        <v>0</v>
      </c>
      <c r="BA50" s="28">
        <v>0</v>
      </c>
      <c r="BB50" s="28">
        <v>0</v>
      </c>
      <c r="BC50" s="21">
        <v>1</v>
      </c>
      <c r="BD50" s="21">
        <v>1</v>
      </c>
      <c r="BE50" s="28">
        <v>0</v>
      </c>
      <c r="BF50" s="28">
        <v>0</v>
      </c>
      <c r="BG50" s="21">
        <v>2</v>
      </c>
      <c r="BH50" s="28">
        <v>0</v>
      </c>
      <c r="BI50" s="28">
        <v>0</v>
      </c>
      <c r="BJ50" s="21">
        <v>17</v>
      </c>
      <c r="BK50" s="28">
        <v>0</v>
      </c>
      <c r="BL50" s="28">
        <v>0</v>
      </c>
      <c r="BM50" s="28">
        <v>0</v>
      </c>
      <c r="BN50" s="21">
        <v>2</v>
      </c>
      <c r="BO50" s="21">
        <v>0</v>
      </c>
      <c r="BP50" s="21">
        <v>0</v>
      </c>
      <c r="BQ50" s="21">
        <v>0</v>
      </c>
      <c r="BR50" s="29">
        <v>0</v>
      </c>
    </row>
    <row r="51" spans="1:70" ht="13.95" customHeight="1" x14ac:dyDescent="0.3">
      <c r="A51" s="28">
        <v>20190725</v>
      </c>
      <c r="B51" s="26" t="s">
        <v>245</v>
      </c>
      <c r="C51" s="28">
        <v>2</v>
      </c>
      <c r="D51" s="26" t="s">
        <v>371</v>
      </c>
      <c r="E51" s="26" t="s">
        <v>249</v>
      </c>
      <c r="F51" s="25">
        <v>6</v>
      </c>
      <c r="G51" s="26" t="s">
        <v>112</v>
      </c>
      <c r="H51" s="1" t="s">
        <v>380</v>
      </c>
      <c r="I51" s="1" t="s">
        <v>381</v>
      </c>
      <c r="J51" s="24">
        <v>0.50972222222222219</v>
      </c>
      <c r="K51" s="31">
        <v>2.5</v>
      </c>
      <c r="L51" s="25">
        <v>4</v>
      </c>
      <c r="M51" s="25">
        <v>177</v>
      </c>
      <c r="N51" s="30">
        <f t="shared" si="0"/>
        <v>0.16666666666666666</v>
      </c>
      <c r="O51" s="28">
        <v>0.8</v>
      </c>
      <c r="P51" s="28">
        <v>26.8</v>
      </c>
      <c r="Q51" s="28">
        <v>37</v>
      </c>
      <c r="R51" s="25"/>
      <c r="S51" s="28">
        <v>0</v>
      </c>
      <c r="T51" s="28">
        <v>0</v>
      </c>
      <c r="U51" s="21">
        <v>1</v>
      </c>
      <c r="V51" s="28">
        <v>0</v>
      </c>
      <c r="W51" s="28">
        <v>0</v>
      </c>
      <c r="X51" s="21">
        <v>1</v>
      </c>
      <c r="Y51" s="28">
        <v>0</v>
      </c>
      <c r="Z51" s="21">
        <v>3</v>
      </c>
      <c r="AA51" s="21">
        <v>3</v>
      </c>
      <c r="AB51" s="28">
        <v>31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4</v>
      </c>
      <c r="AJ51" s="28">
        <v>0</v>
      </c>
      <c r="AK51" s="28">
        <v>0</v>
      </c>
      <c r="AL51" s="28">
        <v>0</v>
      </c>
      <c r="AM51" s="28">
        <v>0</v>
      </c>
      <c r="AN51" s="28">
        <v>1</v>
      </c>
      <c r="AO51" s="28">
        <v>0</v>
      </c>
      <c r="AP51" s="21">
        <v>75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262</v>
      </c>
      <c r="AX51" s="28">
        <v>0</v>
      </c>
      <c r="AY51" s="28">
        <v>0</v>
      </c>
      <c r="AZ51" s="28">
        <v>0</v>
      </c>
      <c r="BA51" s="21">
        <v>1</v>
      </c>
      <c r="BB51" s="21">
        <v>2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1">
        <v>6</v>
      </c>
      <c r="BK51" s="28">
        <v>0</v>
      </c>
      <c r="BL51" s="28">
        <v>0</v>
      </c>
      <c r="BM51" s="28">
        <v>0</v>
      </c>
      <c r="BN51" s="21">
        <v>1</v>
      </c>
      <c r="BO51" s="21">
        <v>0</v>
      </c>
      <c r="BP51" s="21">
        <v>0</v>
      </c>
      <c r="BQ51" s="21">
        <v>0</v>
      </c>
      <c r="BR51" s="29">
        <v>0</v>
      </c>
    </row>
    <row r="52" spans="1:70" ht="13.95" customHeight="1" x14ac:dyDescent="0.3">
      <c r="A52" s="28">
        <v>20190725</v>
      </c>
      <c r="B52" s="26" t="s">
        <v>245</v>
      </c>
      <c r="C52" s="28">
        <v>3</v>
      </c>
      <c r="D52" s="26" t="s">
        <v>371</v>
      </c>
      <c r="E52" s="26" t="s">
        <v>372</v>
      </c>
      <c r="F52" s="25">
        <v>9</v>
      </c>
      <c r="G52" s="26" t="s">
        <v>112</v>
      </c>
      <c r="H52" s="1" t="s">
        <v>362</v>
      </c>
      <c r="I52" s="1" t="s">
        <v>382</v>
      </c>
      <c r="J52" s="24">
        <v>0.54791666666666672</v>
      </c>
      <c r="K52" s="31">
        <v>2</v>
      </c>
      <c r="L52" s="25">
        <v>4</v>
      </c>
      <c r="M52" s="25">
        <v>142</v>
      </c>
      <c r="N52" s="30">
        <f t="shared" si="0"/>
        <v>0.13333333333333333</v>
      </c>
      <c r="O52" s="28">
        <v>0.9</v>
      </c>
      <c r="P52" s="28">
        <v>26.9</v>
      </c>
      <c r="Q52" s="28">
        <v>36</v>
      </c>
      <c r="R52" s="25"/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1">
        <v>46</v>
      </c>
      <c r="AA52" s="28">
        <v>0</v>
      </c>
      <c r="AB52" s="28">
        <v>59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3</v>
      </c>
      <c r="AJ52" s="28">
        <v>0</v>
      </c>
      <c r="AK52" s="28">
        <v>0</v>
      </c>
      <c r="AL52" s="25">
        <v>2</v>
      </c>
      <c r="AM52" s="21">
        <v>1</v>
      </c>
      <c r="AN52" s="28">
        <v>33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1">
        <v>1</v>
      </c>
      <c r="AW52" s="28">
        <v>455</v>
      </c>
      <c r="AX52" s="28">
        <v>0</v>
      </c>
      <c r="AY52" s="28">
        <v>0</v>
      </c>
      <c r="AZ52" s="28">
        <v>0</v>
      </c>
      <c r="BA52" s="28">
        <v>0</v>
      </c>
      <c r="BB52" s="28">
        <v>0</v>
      </c>
      <c r="BC52" s="28">
        <v>0</v>
      </c>
      <c r="BD52" s="28">
        <v>0</v>
      </c>
      <c r="BE52" s="28">
        <v>0</v>
      </c>
      <c r="BF52" s="28">
        <v>0</v>
      </c>
      <c r="BG52" s="28">
        <v>0</v>
      </c>
      <c r="BH52" s="28">
        <v>0</v>
      </c>
      <c r="BI52" s="28">
        <v>0</v>
      </c>
      <c r="BJ52" s="21">
        <v>14</v>
      </c>
      <c r="BK52" s="28">
        <v>0</v>
      </c>
      <c r="BL52" s="28">
        <v>0</v>
      </c>
      <c r="BM52" s="25">
        <v>3</v>
      </c>
      <c r="BN52" s="21">
        <v>2</v>
      </c>
      <c r="BO52" s="21">
        <v>0</v>
      </c>
      <c r="BP52" s="21">
        <v>0</v>
      </c>
      <c r="BQ52" s="21">
        <v>0</v>
      </c>
      <c r="BR52" s="29">
        <v>0</v>
      </c>
    </row>
    <row r="53" spans="1:70" ht="13.95" customHeight="1" x14ac:dyDescent="0.3">
      <c r="A53" s="28">
        <v>20190725</v>
      </c>
      <c r="B53" s="26" t="s">
        <v>245</v>
      </c>
      <c r="C53" s="28">
        <v>4</v>
      </c>
      <c r="D53" s="26" t="s">
        <v>371</v>
      </c>
      <c r="E53" s="26" t="s">
        <v>372</v>
      </c>
      <c r="F53" s="25">
        <v>9</v>
      </c>
      <c r="G53" s="26" t="s">
        <v>112</v>
      </c>
      <c r="H53" s="1" t="s">
        <v>383</v>
      </c>
      <c r="I53" s="1" t="s">
        <v>384</v>
      </c>
      <c r="J53" s="24">
        <v>0.55347222222222225</v>
      </c>
      <c r="K53" s="31">
        <v>2</v>
      </c>
      <c r="L53" s="25">
        <v>3.9</v>
      </c>
      <c r="M53" s="25">
        <v>131</v>
      </c>
      <c r="N53" s="30">
        <f t="shared" si="0"/>
        <v>0.13</v>
      </c>
      <c r="O53" s="28">
        <v>0.7</v>
      </c>
      <c r="P53" s="28">
        <v>26.9</v>
      </c>
      <c r="Q53" s="28">
        <v>36</v>
      </c>
      <c r="R53" s="25" t="s">
        <v>385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1">
        <v>22</v>
      </c>
      <c r="AA53" s="28">
        <v>0</v>
      </c>
      <c r="AB53" s="28">
        <v>55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13</v>
      </c>
      <c r="AO53" s="28">
        <v>0</v>
      </c>
      <c r="AP53" s="21">
        <v>5</v>
      </c>
      <c r="AQ53" s="28">
        <v>0</v>
      </c>
      <c r="AR53" s="28">
        <v>0</v>
      </c>
      <c r="AS53" s="28">
        <v>0</v>
      </c>
      <c r="AT53" s="28">
        <v>0</v>
      </c>
      <c r="AU53" s="25">
        <v>2</v>
      </c>
      <c r="AV53" s="21">
        <v>2</v>
      </c>
      <c r="AW53" s="28">
        <v>451</v>
      </c>
      <c r="AX53" s="28">
        <v>0</v>
      </c>
      <c r="AY53" s="28">
        <v>0</v>
      </c>
      <c r="AZ53" s="28">
        <v>0</v>
      </c>
      <c r="BA53" s="28">
        <v>0</v>
      </c>
      <c r="BB53" s="28">
        <v>0</v>
      </c>
      <c r="BC53" s="28">
        <v>0</v>
      </c>
      <c r="BD53" s="28">
        <v>0</v>
      </c>
      <c r="BE53" s="28">
        <v>0</v>
      </c>
      <c r="BF53" s="28">
        <v>0</v>
      </c>
      <c r="BG53" s="28">
        <v>0</v>
      </c>
      <c r="BH53" s="28">
        <v>0</v>
      </c>
      <c r="BI53" s="28">
        <v>0</v>
      </c>
      <c r="BJ53" s="21">
        <v>12</v>
      </c>
      <c r="BK53" s="28">
        <v>0</v>
      </c>
      <c r="BL53" s="28">
        <v>0</v>
      </c>
      <c r="BM53" s="25">
        <v>3</v>
      </c>
      <c r="BN53" s="28">
        <v>0</v>
      </c>
      <c r="BO53" s="21">
        <v>0</v>
      </c>
      <c r="BP53" s="25">
        <v>1</v>
      </c>
      <c r="BQ53" s="21">
        <v>0</v>
      </c>
      <c r="BR53" s="29">
        <v>0</v>
      </c>
    </row>
    <row r="54" spans="1:70" ht="13.95" customHeight="1" x14ac:dyDescent="0.3">
      <c r="A54" s="28">
        <v>20190725</v>
      </c>
      <c r="B54" s="26" t="s">
        <v>245</v>
      </c>
      <c r="C54" s="28">
        <v>5</v>
      </c>
      <c r="D54" s="26" t="s">
        <v>371</v>
      </c>
      <c r="E54" s="26" t="s">
        <v>268</v>
      </c>
      <c r="F54" s="25">
        <v>7</v>
      </c>
      <c r="G54" s="26" t="s">
        <v>113</v>
      </c>
      <c r="H54" s="1" t="s">
        <v>386</v>
      </c>
      <c r="I54" s="1" t="s">
        <v>387</v>
      </c>
      <c r="J54" s="24">
        <v>0.60138888888888886</v>
      </c>
      <c r="K54" s="31">
        <v>2</v>
      </c>
      <c r="L54" s="25">
        <v>3.5</v>
      </c>
      <c r="M54" s="25">
        <v>120</v>
      </c>
      <c r="N54" s="30">
        <f t="shared" si="0"/>
        <v>0.11666666666666667</v>
      </c>
      <c r="O54" s="28">
        <v>0.6</v>
      </c>
      <c r="P54" s="28">
        <v>27.3</v>
      </c>
      <c r="Q54" s="28">
        <v>36</v>
      </c>
      <c r="R54" s="25"/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21">
        <v>0</v>
      </c>
      <c r="BP54" s="21">
        <v>0</v>
      </c>
      <c r="BQ54" s="21">
        <v>0</v>
      </c>
      <c r="BR54" s="29">
        <v>0</v>
      </c>
    </row>
    <row r="55" spans="1:70" ht="13.95" customHeight="1" x14ac:dyDescent="0.3">
      <c r="A55" s="28">
        <v>20190725</v>
      </c>
      <c r="B55" s="26" t="s">
        <v>245</v>
      </c>
      <c r="C55" s="28">
        <v>6</v>
      </c>
      <c r="D55" s="26" t="s">
        <v>371</v>
      </c>
      <c r="E55" s="26" t="s">
        <v>268</v>
      </c>
      <c r="F55" s="25">
        <v>7</v>
      </c>
      <c r="G55" s="26" t="s">
        <v>113</v>
      </c>
      <c r="H55" s="1" t="s">
        <v>388</v>
      </c>
      <c r="I55" s="1" t="s">
        <v>389</v>
      </c>
      <c r="J55" s="24">
        <v>0.60555555555555551</v>
      </c>
      <c r="K55" s="31">
        <v>2</v>
      </c>
      <c r="L55" s="25">
        <v>4.7</v>
      </c>
      <c r="M55" s="25">
        <v>161</v>
      </c>
      <c r="N55" s="30">
        <f t="shared" si="0"/>
        <v>0.15666666666666668</v>
      </c>
      <c r="O55" s="28">
        <v>0.6</v>
      </c>
      <c r="P55" s="28">
        <v>27.3</v>
      </c>
      <c r="Q55" s="28">
        <v>36</v>
      </c>
      <c r="R55" s="25"/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5">
        <v>1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28">
        <v>0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>
        <v>0</v>
      </c>
      <c r="BO55" s="21">
        <v>0</v>
      </c>
      <c r="BP55" s="21">
        <v>0</v>
      </c>
      <c r="BQ55" s="21">
        <v>0</v>
      </c>
      <c r="BR55" s="29">
        <v>0</v>
      </c>
    </row>
    <row r="56" spans="1:70" ht="13.95" customHeight="1" x14ac:dyDescent="0.3">
      <c r="A56" s="28">
        <v>20190725</v>
      </c>
      <c r="B56" s="26" t="s">
        <v>245</v>
      </c>
      <c r="C56" s="28">
        <v>7</v>
      </c>
      <c r="D56" s="26" t="s">
        <v>371</v>
      </c>
      <c r="E56" s="26" t="s">
        <v>282</v>
      </c>
      <c r="F56" s="25">
        <v>8</v>
      </c>
      <c r="G56" s="26" t="s">
        <v>160</v>
      </c>
      <c r="H56" s="1" t="s">
        <v>390</v>
      </c>
      <c r="I56" s="1" t="s">
        <v>391</v>
      </c>
      <c r="J56" s="24">
        <v>0.63402777777777775</v>
      </c>
      <c r="K56" s="31">
        <v>2</v>
      </c>
      <c r="L56" s="25">
        <v>3.1</v>
      </c>
      <c r="M56" s="25">
        <v>103</v>
      </c>
      <c r="N56" s="30">
        <f t="shared" si="0"/>
        <v>0.10333333333333333</v>
      </c>
      <c r="O56" s="28">
        <v>0.7</v>
      </c>
      <c r="P56" s="28">
        <v>28.9</v>
      </c>
      <c r="Q56" s="28">
        <v>36</v>
      </c>
      <c r="R56" s="25"/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8">
        <v>0</v>
      </c>
      <c r="AY56" s="28">
        <v>0</v>
      </c>
      <c r="AZ56" s="28">
        <v>0</v>
      </c>
      <c r="BA56" s="28">
        <v>0</v>
      </c>
      <c r="BB56" s="28">
        <v>0</v>
      </c>
      <c r="BC56" s="28">
        <v>0</v>
      </c>
      <c r="BD56" s="28">
        <v>0</v>
      </c>
      <c r="BE56" s="28">
        <v>0</v>
      </c>
      <c r="BF56" s="28">
        <v>0</v>
      </c>
      <c r="BG56" s="28">
        <v>0</v>
      </c>
      <c r="BH56" s="28">
        <v>0</v>
      </c>
      <c r="BI56" s="28">
        <v>0</v>
      </c>
      <c r="BJ56" s="28">
        <v>0</v>
      </c>
      <c r="BK56" s="28">
        <v>0</v>
      </c>
      <c r="BL56" s="28">
        <v>0</v>
      </c>
      <c r="BM56" s="28">
        <v>0</v>
      </c>
      <c r="BN56" s="28">
        <v>0</v>
      </c>
      <c r="BO56" s="21">
        <v>0</v>
      </c>
      <c r="BP56" s="21">
        <v>0</v>
      </c>
      <c r="BQ56" s="21">
        <v>0</v>
      </c>
      <c r="BR56" s="29">
        <v>0</v>
      </c>
    </row>
    <row r="57" spans="1:70" ht="13.95" customHeight="1" x14ac:dyDescent="0.3">
      <c r="A57" s="28">
        <v>20190725</v>
      </c>
      <c r="B57" s="26" t="s">
        <v>245</v>
      </c>
      <c r="C57" s="28">
        <v>8</v>
      </c>
      <c r="D57" s="26" t="s">
        <v>371</v>
      </c>
      <c r="E57" s="26" t="s">
        <v>282</v>
      </c>
      <c r="F57" s="25">
        <v>8</v>
      </c>
      <c r="G57" s="26" t="s">
        <v>160</v>
      </c>
      <c r="H57" s="1" t="s">
        <v>392</v>
      </c>
      <c r="I57" s="1" t="s">
        <v>393</v>
      </c>
      <c r="J57" s="24">
        <v>0.64236111111111105</v>
      </c>
      <c r="K57" s="31">
        <v>2</v>
      </c>
      <c r="L57" s="25">
        <v>2.4</v>
      </c>
      <c r="M57" s="25">
        <v>84</v>
      </c>
      <c r="N57" s="30">
        <f t="shared" si="0"/>
        <v>0.08</v>
      </c>
      <c r="O57" s="28">
        <v>0.9</v>
      </c>
      <c r="P57" s="28">
        <v>28.9</v>
      </c>
      <c r="Q57" s="28">
        <v>36</v>
      </c>
      <c r="R57" s="25"/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5">
        <v>3</v>
      </c>
      <c r="AX57" s="28">
        <v>0</v>
      </c>
      <c r="AY57" s="28">
        <v>0</v>
      </c>
      <c r="AZ57" s="28">
        <v>0</v>
      </c>
      <c r="BA57" s="28">
        <v>0</v>
      </c>
      <c r="BB57" s="28">
        <v>0</v>
      </c>
      <c r="BC57" s="28">
        <v>0</v>
      </c>
      <c r="BD57" s="28">
        <v>0</v>
      </c>
      <c r="BE57" s="28">
        <v>0</v>
      </c>
      <c r="BF57" s="28">
        <v>0</v>
      </c>
      <c r="BG57" s="28">
        <v>0</v>
      </c>
      <c r="BH57" s="28">
        <v>0</v>
      </c>
      <c r="BI57" s="28">
        <v>0</v>
      </c>
      <c r="BJ57" s="28">
        <v>0</v>
      </c>
      <c r="BK57" s="28">
        <v>0</v>
      </c>
      <c r="BL57" s="28">
        <v>0</v>
      </c>
      <c r="BM57" s="28">
        <v>0</v>
      </c>
      <c r="BN57" s="28">
        <v>0</v>
      </c>
      <c r="BO57" s="21">
        <v>0</v>
      </c>
      <c r="BP57" s="21">
        <v>0</v>
      </c>
      <c r="BQ57" s="21">
        <v>0</v>
      </c>
      <c r="BR57" s="29">
        <v>0</v>
      </c>
    </row>
    <row r="58" spans="1:70" ht="13.95" customHeight="1" x14ac:dyDescent="0.3">
      <c r="A58" s="28">
        <v>20190725</v>
      </c>
      <c r="B58" s="26" t="s">
        <v>245</v>
      </c>
      <c r="C58" s="28">
        <v>9</v>
      </c>
      <c r="D58" s="26" t="s">
        <v>371</v>
      </c>
      <c r="E58" s="26" t="s">
        <v>252</v>
      </c>
      <c r="F58" s="25">
        <v>11</v>
      </c>
      <c r="G58" s="26" t="s">
        <v>112</v>
      </c>
      <c r="H58" s="1" t="s">
        <v>394</v>
      </c>
      <c r="I58" s="1" t="s">
        <v>395</v>
      </c>
      <c r="J58" s="24">
        <v>0.65486111111111112</v>
      </c>
      <c r="K58" s="31">
        <v>2</v>
      </c>
      <c r="L58" s="25">
        <v>3.9</v>
      </c>
      <c r="M58" s="25">
        <v>129</v>
      </c>
      <c r="N58" s="30">
        <f t="shared" si="0"/>
        <v>0.13</v>
      </c>
      <c r="O58" s="28">
        <v>0.5</v>
      </c>
      <c r="P58" s="28">
        <v>27.7</v>
      </c>
      <c r="Q58" s="28">
        <v>34</v>
      </c>
      <c r="R58" s="25"/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5">
        <v>1</v>
      </c>
      <c r="Z58" s="25">
        <v>44</v>
      </c>
      <c r="AA58" s="25">
        <v>5</v>
      </c>
      <c r="AB58" s="25">
        <v>16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5">
        <v>30</v>
      </c>
      <c r="AO58" s="28">
        <v>0</v>
      </c>
      <c r="AP58" s="25">
        <v>1</v>
      </c>
      <c r="AQ58" s="28">
        <v>0</v>
      </c>
      <c r="AR58" s="28">
        <v>0</v>
      </c>
      <c r="AS58" s="28">
        <v>0</v>
      </c>
      <c r="AT58" s="28">
        <v>0</v>
      </c>
      <c r="AU58" s="25">
        <v>3</v>
      </c>
      <c r="AV58" s="28">
        <v>0</v>
      </c>
      <c r="AW58" s="25">
        <v>270</v>
      </c>
      <c r="AX58" s="28">
        <v>0</v>
      </c>
      <c r="AY58" s="28">
        <v>0</v>
      </c>
      <c r="AZ58" s="28">
        <v>0</v>
      </c>
      <c r="BA58" s="25">
        <v>6</v>
      </c>
      <c r="BB58" s="25">
        <v>22</v>
      </c>
      <c r="BC58" s="28">
        <v>0</v>
      </c>
      <c r="BD58" s="28">
        <v>0</v>
      </c>
      <c r="BE58" s="28">
        <v>0</v>
      </c>
      <c r="BF58" s="28">
        <v>0</v>
      </c>
      <c r="BG58" s="28">
        <v>0</v>
      </c>
      <c r="BH58" s="28">
        <v>0</v>
      </c>
      <c r="BI58" s="28">
        <v>0</v>
      </c>
      <c r="BJ58" s="25">
        <v>3</v>
      </c>
      <c r="BK58" s="25">
        <v>2</v>
      </c>
      <c r="BL58" s="28">
        <v>0</v>
      </c>
      <c r="BM58" s="28">
        <v>0</v>
      </c>
      <c r="BN58" s="25">
        <v>4</v>
      </c>
      <c r="BO58" s="21">
        <v>0</v>
      </c>
      <c r="BP58" s="21">
        <v>0</v>
      </c>
      <c r="BQ58" s="21">
        <v>0</v>
      </c>
      <c r="BR58" s="29">
        <v>0</v>
      </c>
    </row>
    <row r="59" spans="1:70" ht="13.95" customHeight="1" x14ac:dyDescent="0.3">
      <c r="A59" s="28">
        <v>20190725</v>
      </c>
      <c r="B59" s="26" t="s">
        <v>245</v>
      </c>
      <c r="C59" s="28">
        <v>10</v>
      </c>
      <c r="D59" s="26" t="s">
        <v>371</v>
      </c>
      <c r="E59" s="26" t="s">
        <v>252</v>
      </c>
      <c r="F59" s="25">
        <v>11</v>
      </c>
      <c r="G59" s="26" t="s">
        <v>112</v>
      </c>
      <c r="H59" s="1" t="s">
        <v>396</v>
      </c>
      <c r="I59" s="1" t="s">
        <v>367</v>
      </c>
      <c r="J59" s="24">
        <v>0.66319444444444442</v>
      </c>
      <c r="K59" s="31">
        <v>2</v>
      </c>
      <c r="L59" s="25">
        <v>4</v>
      </c>
      <c r="M59" s="25">
        <v>138</v>
      </c>
      <c r="N59" s="30">
        <f t="shared" si="0"/>
        <v>0.13333333333333333</v>
      </c>
      <c r="O59" s="28">
        <v>0.5</v>
      </c>
      <c r="P59" s="28">
        <v>27.7</v>
      </c>
      <c r="Q59" s="28">
        <v>34</v>
      </c>
      <c r="R59" s="25" t="s">
        <v>397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5">
        <v>1</v>
      </c>
      <c r="AA59" s="28">
        <v>0</v>
      </c>
      <c r="AB59" s="25">
        <v>1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5">
        <v>1</v>
      </c>
      <c r="AM59" s="28">
        <v>0</v>
      </c>
      <c r="AN59" s="25">
        <v>3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5">
        <v>4</v>
      </c>
      <c r="AX59" s="28">
        <v>0</v>
      </c>
      <c r="AY59" s="28">
        <v>0</v>
      </c>
      <c r="AZ59" s="28">
        <v>0</v>
      </c>
      <c r="BA59" s="28">
        <v>0</v>
      </c>
      <c r="BB59" s="28">
        <v>0</v>
      </c>
      <c r="BC59" s="28">
        <v>0</v>
      </c>
      <c r="BD59" s="28">
        <v>0</v>
      </c>
      <c r="BE59" s="28">
        <v>0</v>
      </c>
      <c r="BF59" s="28">
        <v>0</v>
      </c>
      <c r="BG59" s="28">
        <v>0</v>
      </c>
      <c r="BH59" s="28">
        <v>0</v>
      </c>
      <c r="BI59" s="28">
        <v>0</v>
      </c>
      <c r="BJ59" s="25">
        <v>1</v>
      </c>
      <c r="BK59" s="28">
        <v>0</v>
      </c>
      <c r="BL59" s="28">
        <v>0</v>
      </c>
      <c r="BM59" s="28">
        <v>0</v>
      </c>
      <c r="BN59" s="28">
        <v>0</v>
      </c>
      <c r="BO59" s="21">
        <v>0</v>
      </c>
      <c r="BP59" s="21">
        <v>0</v>
      </c>
      <c r="BQ59" s="21">
        <v>0</v>
      </c>
      <c r="BR59" s="29">
        <v>0</v>
      </c>
    </row>
    <row r="60" spans="1:70" ht="13.95" customHeight="1" x14ac:dyDescent="0.3">
      <c r="A60" s="28">
        <v>20190726</v>
      </c>
      <c r="B60" s="26" t="s">
        <v>245</v>
      </c>
      <c r="C60" s="28">
        <v>1</v>
      </c>
      <c r="D60" s="26" t="s">
        <v>371</v>
      </c>
      <c r="E60" s="26" t="s">
        <v>247</v>
      </c>
      <c r="F60" s="25">
        <v>3</v>
      </c>
      <c r="G60" s="26" t="s">
        <v>112</v>
      </c>
      <c r="H60" s="1" t="s">
        <v>114</v>
      </c>
      <c r="I60" s="1" t="s">
        <v>115</v>
      </c>
      <c r="J60" s="24">
        <v>0.56597222222222221</v>
      </c>
      <c r="K60" s="31">
        <v>3.4166666666666665</v>
      </c>
      <c r="L60" s="25">
        <v>4</v>
      </c>
      <c r="M60" s="25">
        <v>241</v>
      </c>
      <c r="N60" s="30">
        <f t="shared" si="0"/>
        <v>0.22777777777777777</v>
      </c>
      <c r="O60" s="28">
        <v>0.75</v>
      </c>
      <c r="P60" s="28">
        <v>27.7</v>
      </c>
      <c r="Q60" s="28">
        <v>36</v>
      </c>
      <c r="R60" s="25" t="s">
        <v>398</v>
      </c>
      <c r="S60" s="28">
        <v>0</v>
      </c>
      <c r="T60" s="28">
        <v>0</v>
      </c>
      <c r="U60" s="25">
        <v>1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5">
        <v>59</v>
      </c>
      <c r="AC60" s="28">
        <v>0</v>
      </c>
      <c r="AD60" s="28">
        <v>0</v>
      </c>
      <c r="AE60" s="28">
        <v>0</v>
      </c>
      <c r="AF60" s="28">
        <v>0</v>
      </c>
      <c r="AG60" s="25">
        <v>1</v>
      </c>
      <c r="AH60" s="28">
        <v>0</v>
      </c>
      <c r="AI60" s="25">
        <v>6</v>
      </c>
      <c r="AJ60" s="28">
        <v>0</v>
      </c>
      <c r="AK60" s="28">
        <v>0</v>
      </c>
      <c r="AL60" s="25">
        <v>2</v>
      </c>
      <c r="AM60" s="28">
        <v>0</v>
      </c>
      <c r="AN60" s="28">
        <v>0</v>
      </c>
      <c r="AO60" s="28">
        <v>0</v>
      </c>
      <c r="AP60" s="25">
        <v>6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5">
        <v>14</v>
      </c>
      <c r="AW60" s="25">
        <v>290</v>
      </c>
      <c r="AX60" s="28">
        <v>0</v>
      </c>
      <c r="AY60" s="25">
        <v>1</v>
      </c>
      <c r="AZ60" s="25">
        <v>14</v>
      </c>
      <c r="BA60" s="25">
        <v>1</v>
      </c>
      <c r="BB60" s="25">
        <v>4</v>
      </c>
      <c r="BC60" s="28">
        <v>0</v>
      </c>
      <c r="BD60" s="25">
        <v>2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5">
        <v>6</v>
      </c>
      <c r="BK60" s="28">
        <v>0</v>
      </c>
      <c r="BL60" s="28">
        <v>0</v>
      </c>
      <c r="BM60" s="28">
        <v>0</v>
      </c>
      <c r="BN60" s="28">
        <v>0</v>
      </c>
      <c r="BO60" s="25">
        <v>6</v>
      </c>
      <c r="BP60" s="21">
        <v>0</v>
      </c>
      <c r="BQ60" s="21">
        <v>0</v>
      </c>
      <c r="BR60" s="29">
        <v>0</v>
      </c>
    </row>
    <row r="61" spans="1:70" ht="13.95" customHeight="1" x14ac:dyDescent="0.3">
      <c r="A61" s="28">
        <v>20190726</v>
      </c>
      <c r="B61" s="26" t="s">
        <v>245</v>
      </c>
      <c r="C61" s="28">
        <v>2</v>
      </c>
      <c r="D61" s="26" t="s">
        <v>371</v>
      </c>
      <c r="E61" s="26" t="s">
        <v>248</v>
      </c>
      <c r="F61" s="25">
        <v>4</v>
      </c>
      <c r="G61" s="26" t="s">
        <v>112</v>
      </c>
      <c r="H61" s="1" t="s">
        <v>399</v>
      </c>
      <c r="I61" s="1" t="s">
        <v>400</v>
      </c>
      <c r="J61" s="24">
        <v>0.58333333333333337</v>
      </c>
      <c r="K61" s="31">
        <v>2</v>
      </c>
      <c r="L61" s="25">
        <v>3.5</v>
      </c>
      <c r="M61" s="25">
        <v>122</v>
      </c>
      <c r="N61" s="30">
        <f t="shared" si="0"/>
        <v>0.11666666666666667</v>
      </c>
      <c r="O61" s="25" t="s">
        <v>401</v>
      </c>
      <c r="P61" s="28">
        <v>28.1</v>
      </c>
      <c r="Q61" s="28">
        <v>35</v>
      </c>
      <c r="R61" s="25"/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5">
        <v>1</v>
      </c>
      <c r="AB61" s="25">
        <v>117</v>
      </c>
      <c r="AC61" s="28">
        <v>0</v>
      </c>
      <c r="AD61" s="28">
        <v>0</v>
      </c>
      <c r="AE61" s="28">
        <v>0</v>
      </c>
      <c r="AF61" s="28">
        <v>0</v>
      </c>
      <c r="AG61" s="25">
        <v>2</v>
      </c>
      <c r="AH61" s="28">
        <v>0</v>
      </c>
      <c r="AI61" s="25">
        <v>19</v>
      </c>
      <c r="AJ61" s="28">
        <v>0</v>
      </c>
      <c r="AK61" s="28">
        <v>0</v>
      </c>
      <c r="AL61" s="25">
        <v>4</v>
      </c>
      <c r="AM61" s="28">
        <v>0</v>
      </c>
      <c r="AN61" s="25">
        <v>7</v>
      </c>
      <c r="AO61" s="28">
        <v>0</v>
      </c>
      <c r="AP61" s="25">
        <v>24</v>
      </c>
      <c r="AQ61" s="28">
        <v>0</v>
      </c>
      <c r="AR61" s="25">
        <v>1</v>
      </c>
      <c r="AS61" s="28">
        <v>0</v>
      </c>
      <c r="AT61" s="28">
        <v>0</v>
      </c>
      <c r="AU61" s="28">
        <v>0</v>
      </c>
      <c r="AV61" s="25">
        <v>11</v>
      </c>
      <c r="AW61" s="25">
        <v>761</v>
      </c>
      <c r="AX61" s="28">
        <v>0</v>
      </c>
      <c r="AY61" s="28">
        <v>0</v>
      </c>
      <c r="AZ61" s="28">
        <v>0</v>
      </c>
      <c r="BA61" s="28">
        <v>0</v>
      </c>
      <c r="BB61" s="28">
        <v>0</v>
      </c>
      <c r="BC61" s="28">
        <v>0</v>
      </c>
      <c r="BD61" s="28">
        <v>0</v>
      </c>
      <c r="BE61" s="28">
        <v>0</v>
      </c>
      <c r="BF61" s="28">
        <v>0</v>
      </c>
      <c r="BG61" s="28">
        <v>0</v>
      </c>
      <c r="BH61" s="28">
        <v>0</v>
      </c>
      <c r="BI61" s="28">
        <v>0</v>
      </c>
      <c r="BJ61" s="25">
        <v>5</v>
      </c>
      <c r="BK61" s="28">
        <v>0</v>
      </c>
      <c r="BL61" s="28">
        <v>0</v>
      </c>
      <c r="BM61" s="28">
        <v>0</v>
      </c>
      <c r="BN61" s="28">
        <v>0</v>
      </c>
      <c r="BO61" s="25">
        <v>3</v>
      </c>
      <c r="BP61" s="21">
        <v>0</v>
      </c>
      <c r="BQ61" s="21">
        <v>0</v>
      </c>
      <c r="BR61" s="29">
        <v>0</v>
      </c>
    </row>
    <row r="62" spans="1:70" ht="13.95" customHeight="1" x14ac:dyDescent="0.3">
      <c r="A62" s="28">
        <v>20190726</v>
      </c>
      <c r="B62" s="26" t="s">
        <v>245</v>
      </c>
      <c r="C62" s="28">
        <v>3</v>
      </c>
      <c r="D62" s="26" t="s">
        <v>371</v>
      </c>
      <c r="E62" s="26" t="s">
        <v>248</v>
      </c>
      <c r="F62" s="25">
        <v>4</v>
      </c>
      <c r="G62" s="26" t="s">
        <v>112</v>
      </c>
      <c r="H62" s="1" t="s">
        <v>402</v>
      </c>
      <c r="I62" s="1" t="s">
        <v>403</v>
      </c>
      <c r="J62" s="24">
        <v>0.58819444444444446</v>
      </c>
      <c r="K62" s="31">
        <v>2</v>
      </c>
      <c r="L62" s="25">
        <v>3.5</v>
      </c>
      <c r="M62" s="25">
        <v>119</v>
      </c>
      <c r="N62" s="30">
        <f t="shared" si="0"/>
        <v>0.11666666666666667</v>
      </c>
      <c r="O62" s="25" t="s">
        <v>401</v>
      </c>
      <c r="P62" s="28">
        <v>28.1</v>
      </c>
      <c r="Q62" s="28">
        <v>35</v>
      </c>
      <c r="R62" s="25"/>
      <c r="S62" s="28">
        <v>0</v>
      </c>
      <c r="T62" s="25">
        <v>1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5">
        <v>1</v>
      </c>
      <c r="AB62" s="25">
        <v>63</v>
      </c>
      <c r="AC62" s="28">
        <v>0</v>
      </c>
      <c r="AD62" s="28">
        <v>0</v>
      </c>
      <c r="AE62" s="28">
        <v>0</v>
      </c>
      <c r="AF62" s="28">
        <v>0</v>
      </c>
      <c r="AG62" s="25">
        <v>2</v>
      </c>
      <c r="AH62" s="28">
        <v>0</v>
      </c>
      <c r="AI62" s="25">
        <v>20</v>
      </c>
      <c r="AJ62" s="28">
        <v>0</v>
      </c>
      <c r="AK62" s="28">
        <v>0</v>
      </c>
      <c r="AL62" s="28">
        <v>0</v>
      </c>
      <c r="AM62" s="28">
        <v>0</v>
      </c>
      <c r="AN62" s="25">
        <v>3</v>
      </c>
      <c r="AO62" s="28">
        <v>0</v>
      </c>
      <c r="AP62" s="25">
        <v>13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5">
        <v>5</v>
      </c>
      <c r="AW62" s="25">
        <v>272</v>
      </c>
      <c r="AX62" s="28">
        <v>0</v>
      </c>
      <c r="AY62" s="28">
        <v>0</v>
      </c>
      <c r="AZ62" s="28">
        <v>0</v>
      </c>
      <c r="BA62" s="25">
        <v>1</v>
      </c>
      <c r="BB62" s="25">
        <v>5</v>
      </c>
      <c r="BC62" s="28">
        <v>0</v>
      </c>
      <c r="BD62" s="28">
        <v>0</v>
      </c>
      <c r="BE62" s="28">
        <v>0</v>
      </c>
      <c r="BF62" s="28">
        <v>0</v>
      </c>
      <c r="BG62" s="25">
        <v>1</v>
      </c>
      <c r="BH62" s="28">
        <v>0</v>
      </c>
      <c r="BI62" s="28">
        <v>0</v>
      </c>
      <c r="BJ62" s="25">
        <v>10</v>
      </c>
      <c r="BK62" s="28">
        <v>0</v>
      </c>
      <c r="BL62" s="28">
        <v>0</v>
      </c>
      <c r="BM62" s="28">
        <v>0</v>
      </c>
      <c r="BN62" s="28">
        <v>0</v>
      </c>
      <c r="BO62" s="25">
        <v>5</v>
      </c>
      <c r="BP62" s="21">
        <v>0</v>
      </c>
      <c r="BQ62" s="21">
        <v>0</v>
      </c>
      <c r="BR62" s="29">
        <v>0</v>
      </c>
    </row>
    <row r="63" spans="1:70" ht="13.95" customHeight="1" x14ac:dyDescent="0.3">
      <c r="A63" s="28">
        <v>20190726</v>
      </c>
      <c r="B63" s="26" t="s">
        <v>245</v>
      </c>
      <c r="C63" s="28">
        <v>4</v>
      </c>
      <c r="D63" s="26" t="s">
        <v>371</v>
      </c>
      <c r="E63" s="26" t="s">
        <v>265</v>
      </c>
      <c r="F63" s="25">
        <v>2</v>
      </c>
      <c r="G63" s="26" t="s">
        <v>113</v>
      </c>
      <c r="H63" s="1" t="s">
        <v>404</v>
      </c>
      <c r="I63" s="1" t="s">
        <v>405</v>
      </c>
      <c r="J63" s="24">
        <v>0.60763888888888895</v>
      </c>
      <c r="K63" s="31">
        <v>2</v>
      </c>
      <c r="L63" s="25">
        <v>2.9</v>
      </c>
      <c r="M63" s="25">
        <v>98</v>
      </c>
      <c r="N63" s="30">
        <f t="shared" si="0"/>
        <v>9.6666666666666665E-2</v>
      </c>
      <c r="O63" s="28">
        <v>1</v>
      </c>
      <c r="P63" s="28">
        <v>27.2</v>
      </c>
      <c r="Q63" s="28">
        <v>34</v>
      </c>
      <c r="R63" s="25"/>
      <c r="S63" s="28">
        <v>0</v>
      </c>
      <c r="T63" s="28">
        <v>0</v>
      </c>
      <c r="U63" s="28">
        <v>0</v>
      </c>
      <c r="V63" s="28">
        <v>0</v>
      </c>
      <c r="W63" s="25">
        <v>1</v>
      </c>
      <c r="X63" s="28">
        <v>0</v>
      </c>
      <c r="Y63" s="28">
        <v>0</v>
      </c>
      <c r="Z63" s="25">
        <v>7</v>
      </c>
      <c r="AA63" s="28">
        <v>0</v>
      </c>
      <c r="AB63" s="25">
        <v>2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5">
        <v>29</v>
      </c>
      <c r="AX63" s="28">
        <v>0</v>
      </c>
      <c r="AY63" s="28">
        <v>0</v>
      </c>
      <c r="AZ63" s="28">
        <v>0</v>
      </c>
      <c r="BA63" s="28">
        <v>0</v>
      </c>
      <c r="BB63" s="28">
        <v>0</v>
      </c>
      <c r="BC63" s="28">
        <v>0</v>
      </c>
      <c r="BD63" s="28">
        <v>0</v>
      </c>
      <c r="BE63" s="28">
        <v>0</v>
      </c>
      <c r="BF63" s="28">
        <v>0</v>
      </c>
      <c r="BG63" s="28">
        <v>0</v>
      </c>
      <c r="BH63" s="28">
        <v>0</v>
      </c>
      <c r="BI63" s="28">
        <v>0</v>
      </c>
      <c r="BJ63" s="28">
        <v>0</v>
      </c>
      <c r="BK63" s="28">
        <v>0</v>
      </c>
      <c r="BL63" s="28">
        <v>0</v>
      </c>
      <c r="BM63" s="28">
        <v>0</v>
      </c>
      <c r="BN63" s="28">
        <v>0</v>
      </c>
      <c r="BO63" s="25">
        <v>2</v>
      </c>
      <c r="BP63" s="21">
        <v>0</v>
      </c>
      <c r="BQ63" s="21">
        <v>0</v>
      </c>
      <c r="BR63" s="29">
        <v>0</v>
      </c>
    </row>
    <row r="64" spans="1:70" ht="13.95" customHeight="1" x14ac:dyDescent="0.3">
      <c r="A64" s="28">
        <v>20190726</v>
      </c>
      <c r="B64" s="26" t="s">
        <v>245</v>
      </c>
      <c r="C64" s="28">
        <v>5</v>
      </c>
      <c r="D64" s="26" t="s">
        <v>371</v>
      </c>
      <c r="E64" s="26" t="s">
        <v>265</v>
      </c>
      <c r="F64" s="25">
        <v>2</v>
      </c>
      <c r="G64" s="26" t="s">
        <v>113</v>
      </c>
      <c r="H64" s="1" t="s">
        <v>406</v>
      </c>
      <c r="I64" s="1" t="s">
        <v>407</v>
      </c>
      <c r="J64" s="24">
        <v>0.61388888888888882</v>
      </c>
      <c r="K64" s="31">
        <v>2.2833333333333332</v>
      </c>
      <c r="L64" s="25">
        <v>2.4</v>
      </c>
      <c r="M64" s="25">
        <v>93</v>
      </c>
      <c r="N64" s="30">
        <f t="shared" si="0"/>
        <v>9.1333333333333322E-2</v>
      </c>
      <c r="O64" s="28">
        <v>0.75</v>
      </c>
      <c r="P64" s="28">
        <v>27.2</v>
      </c>
      <c r="Q64" s="28">
        <v>34</v>
      </c>
      <c r="R64" s="25"/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5">
        <v>1</v>
      </c>
      <c r="AA64" s="25">
        <v>1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5">
        <v>1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8">
        <v>0</v>
      </c>
      <c r="AY64" s="28">
        <v>0</v>
      </c>
      <c r="AZ64" s="28">
        <v>0</v>
      </c>
      <c r="BA64" s="28">
        <v>0</v>
      </c>
      <c r="BB64" s="28">
        <v>0</v>
      </c>
      <c r="BC64" s="28">
        <v>0</v>
      </c>
      <c r="BD64" s="28">
        <v>0</v>
      </c>
      <c r="BE64" s="28">
        <v>0</v>
      </c>
      <c r="BF64" s="28">
        <v>0</v>
      </c>
      <c r="BG64" s="28">
        <v>0</v>
      </c>
      <c r="BH64" s="28">
        <v>0</v>
      </c>
      <c r="BI64" s="28">
        <v>0</v>
      </c>
      <c r="BJ64" s="28">
        <v>0</v>
      </c>
      <c r="BK64" s="28">
        <v>0</v>
      </c>
      <c r="BL64" s="28">
        <v>0</v>
      </c>
      <c r="BM64" s="28">
        <v>0</v>
      </c>
      <c r="BN64" s="28">
        <v>0</v>
      </c>
      <c r="BO64" s="21">
        <v>0</v>
      </c>
      <c r="BP64" s="21">
        <v>0</v>
      </c>
      <c r="BQ64" s="21">
        <v>0</v>
      </c>
      <c r="BR64" s="29">
        <v>0</v>
      </c>
    </row>
    <row r="65" spans="1:70" ht="13.95" customHeight="1" x14ac:dyDescent="0.3">
      <c r="A65" s="28">
        <v>20190726</v>
      </c>
      <c r="B65" s="26" t="s">
        <v>245</v>
      </c>
      <c r="C65" s="28">
        <v>6</v>
      </c>
      <c r="D65" s="26" t="s">
        <v>371</v>
      </c>
      <c r="E65" s="26" t="s">
        <v>262</v>
      </c>
      <c r="F65" s="25">
        <v>5</v>
      </c>
      <c r="G65" s="26" t="s">
        <v>160</v>
      </c>
      <c r="H65" s="1" t="s">
        <v>408</v>
      </c>
      <c r="I65" s="1" t="s">
        <v>370</v>
      </c>
      <c r="J65" s="24">
        <v>0.61805555555555558</v>
      </c>
      <c r="K65" s="31">
        <v>2</v>
      </c>
      <c r="L65" s="25">
        <v>4.5</v>
      </c>
      <c r="M65" s="25">
        <v>152</v>
      </c>
      <c r="N65" s="30">
        <f t="shared" si="0"/>
        <v>0.15</v>
      </c>
      <c r="O65" s="28">
        <v>2</v>
      </c>
      <c r="P65" s="28">
        <v>27.2</v>
      </c>
      <c r="Q65" s="28">
        <v>35</v>
      </c>
      <c r="R65" s="25"/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8">
        <v>0</v>
      </c>
      <c r="AY65" s="28">
        <v>0</v>
      </c>
      <c r="AZ65" s="28">
        <v>0</v>
      </c>
      <c r="BA65" s="28">
        <v>0</v>
      </c>
      <c r="BB65" s="28">
        <v>0</v>
      </c>
      <c r="BC65" s="28">
        <v>0</v>
      </c>
      <c r="BD65" s="28">
        <v>0</v>
      </c>
      <c r="BE65" s="28">
        <v>0</v>
      </c>
      <c r="BF65" s="28">
        <v>0</v>
      </c>
      <c r="BG65" s="28">
        <v>0</v>
      </c>
      <c r="BH65" s="28">
        <v>0</v>
      </c>
      <c r="BI65" s="28">
        <v>0</v>
      </c>
      <c r="BJ65" s="28">
        <v>0</v>
      </c>
      <c r="BK65" s="28">
        <v>0</v>
      </c>
      <c r="BL65" s="28">
        <v>0</v>
      </c>
      <c r="BM65" s="28">
        <v>0</v>
      </c>
      <c r="BN65" s="28">
        <v>0</v>
      </c>
      <c r="BO65" s="21">
        <v>0</v>
      </c>
      <c r="BP65" s="21">
        <v>0</v>
      </c>
      <c r="BQ65" s="21">
        <v>0</v>
      </c>
      <c r="BR65" s="29">
        <v>0</v>
      </c>
    </row>
    <row r="66" spans="1:70" ht="13.95" customHeight="1" x14ac:dyDescent="0.3">
      <c r="A66" s="28">
        <v>20190726</v>
      </c>
      <c r="B66" s="26" t="s">
        <v>245</v>
      </c>
      <c r="C66" s="28">
        <v>7</v>
      </c>
      <c r="D66" s="26" t="s">
        <v>371</v>
      </c>
      <c r="E66" s="26" t="s">
        <v>262</v>
      </c>
      <c r="F66" s="25">
        <v>5</v>
      </c>
      <c r="G66" s="26" t="s">
        <v>160</v>
      </c>
      <c r="H66" s="1" t="s">
        <v>409</v>
      </c>
      <c r="I66" s="1" t="s">
        <v>410</v>
      </c>
      <c r="J66" s="24">
        <v>0.62013888888888891</v>
      </c>
      <c r="K66" s="31">
        <v>2</v>
      </c>
      <c r="L66" s="25">
        <v>4</v>
      </c>
      <c r="M66" s="25">
        <v>139</v>
      </c>
      <c r="N66" s="30">
        <f t="shared" si="0"/>
        <v>0.13333333333333333</v>
      </c>
      <c r="O66" s="28">
        <v>1.5</v>
      </c>
      <c r="P66" s="28">
        <v>27.2</v>
      </c>
      <c r="Q66" s="28">
        <v>35</v>
      </c>
      <c r="R66" s="25"/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5">
        <v>3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8">
        <v>0</v>
      </c>
      <c r="AY66" s="28">
        <v>0</v>
      </c>
      <c r="AZ66" s="28">
        <v>0</v>
      </c>
      <c r="BA66" s="28">
        <v>0</v>
      </c>
      <c r="BB66" s="28">
        <v>0</v>
      </c>
      <c r="BC66" s="28">
        <v>0</v>
      </c>
      <c r="BD66" s="28">
        <v>0</v>
      </c>
      <c r="BE66" s="28">
        <v>0</v>
      </c>
      <c r="BF66" s="28">
        <v>0</v>
      </c>
      <c r="BG66" s="28">
        <v>0</v>
      </c>
      <c r="BH66" s="28">
        <v>0</v>
      </c>
      <c r="BI66" s="28">
        <v>0</v>
      </c>
      <c r="BJ66" s="28">
        <v>0</v>
      </c>
      <c r="BK66" s="28">
        <v>0</v>
      </c>
      <c r="BL66" s="28">
        <v>0</v>
      </c>
      <c r="BM66" s="28">
        <v>0</v>
      </c>
      <c r="BN66" s="28">
        <v>0</v>
      </c>
      <c r="BO66" s="21">
        <v>0</v>
      </c>
      <c r="BP66" s="21">
        <v>0</v>
      </c>
      <c r="BQ66" s="21">
        <v>0</v>
      </c>
      <c r="BR66" s="29">
        <v>0</v>
      </c>
    </row>
    <row r="67" spans="1:70" ht="13.95" customHeight="1" x14ac:dyDescent="0.3">
      <c r="A67" s="28">
        <v>20190726</v>
      </c>
      <c r="B67" s="26" t="s">
        <v>245</v>
      </c>
      <c r="C67" s="28">
        <v>8</v>
      </c>
      <c r="D67" s="26" t="s">
        <v>371</v>
      </c>
      <c r="E67" s="26" t="s">
        <v>259</v>
      </c>
      <c r="F67" s="25">
        <v>2</v>
      </c>
      <c r="G67" s="26" t="s">
        <v>160</v>
      </c>
      <c r="H67" s="1" t="s">
        <v>369</v>
      </c>
      <c r="I67" s="1" t="s">
        <v>411</v>
      </c>
      <c r="J67" s="24">
        <v>0.63194444444444442</v>
      </c>
      <c r="K67" s="31">
        <v>2.0833333333333335</v>
      </c>
      <c r="L67" s="25">
        <v>4.5</v>
      </c>
      <c r="M67" s="25">
        <v>161</v>
      </c>
      <c r="N67" s="30">
        <f t="shared" ref="N67:N98" si="1">(K67/60)*L67</f>
        <v>0.15625</v>
      </c>
      <c r="O67" s="28">
        <v>0.75</v>
      </c>
      <c r="P67" s="28">
        <v>28.5</v>
      </c>
      <c r="Q67" s="28">
        <v>35</v>
      </c>
      <c r="R67" s="25"/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5">
        <v>1</v>
      </c>
      <c r="Z67" s="28">
        <v>0</v>
      </c>
      <c r="AA67" s="25">
        <v>5</v>
      </c>
      <c r="AB67" s="25">
        <v>1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5">
        <v>14</v>
      </c>
      <c r="AX67" s="28">
        <v>0</v>
      </c>
      <c r="AY67" s="28">
        <v>0</v>
      </c>
      <c r="AZ67" s="28">
        <v>0</v>
      </c>
      <c r="BA67" s="28">
        <v>0</v>
      </c>
      <c r="BB67" s="28">
        <v>0</v>
      </c>
      <c r="BC67" s="28">
        <v>0</v>
      </c>
      <c r="BD67" s="28">
        <v>0</v>
      </c>
      <c r="BE67" s="28">
        <v>0</v>
      </c>
      <c r="BF67" s="28">
        <v>0</v>
      </c>
      <c r="BG67" s="28">
        <v>0</v>
      </c>
      <c r="BH67" s="28">
        <v>0</v>
      </c>
      <c r="BI67" s="28">
        <v>0</v>
      </c>
      <c r="BJ67" s="28">
        <v>0</v>
      </c>
      <c r="BK67" s="28">
        <v>0</v>
      </c>
      <c r="BL67" s="28">
        <v>0</v>
      </c>
      <c r="BM67" s="28">
        <v>0</v>
      </c>
      <c r="BN67" s="28">
        <v>0</v>
      </c>
      <c r="BO67" s="21">
        <v>0</v>
      </c>
      <c r="BP67" s="21">
        <v>0</v>
      </c>
      <c r="BQ67" s="21">
        <v>0</v>
      </c>
      <c r="BR67" s="29">
        <v>0</v>
      </c>
    </row>
    <row r="68" spans="1:70" ht="13.95" customHeight="1" x14ac:dyDescent="0.3">
      <c r="A68" s="28">
        <v>20190726</v>
      </c>
      <c r="B68" s="26" t="s">
        <v>245</v>
      </c>
      <c r="C68" s="28">
        <v>9</v>
      </c>
      <c r="D68" s="26" t="s">
        <v>371</v>
      </c>
      <c r="E68" s="26" t="s">
        <v>259</v>
      </c>
      <c r="F68" s="25">
        <v>2</v>
      </c>
      <c r="G68" s="26" t="s">
        <v>160</v>
      </c>
      <c r="H68" s="1" t="s">
        <v>117</v>
      </c>
      <c r="I68" s="1" t="s">
        <v>412</v>
      </c>
      <c r="J68" s="24">
        <v>0.63402777777777775</v>
      </c>
      <c r="K68" s="31">
        <v>2</v>
      </c>
      <c r="L68" s="25">
        <v>4.5</v>
      </c>
      <c r="M68" s="25">
        <v>146</v>
      </c>
      <c r="N68" s="30">
        <f t="shared" si="1"/>
        <v>0.15</v>
      </c>
      <c r="O68" s="28">
        <v>1.25</v>
      </c>
      <c r="P68" s="28">
        <v>28.5</v>
      </c>
      <c r="Q68" s="28">
        <v>35</v>
      </c>
      <c r="R68" s="25"/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5">
        <v>2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8">
        <v>0</v>
      </c>
      <c r="AY68" s="28">
        <v>0</v>
      </c>
      <c r="AZ68" s="28">
        <v>0</v>
      </c>
      <c r="BA68" s="28">
        <v>0</v>
      </c>
      <c r="BB68" s="28">
        <v>0</v>
      </c>
      <c r="BC68" s="28">
        <v>0</v>
      </c>
      <c r="BD68" s="28">
        <v>0</v>
      </c>
      <c r="BE68" s="28">
        <v>0</v>
      </c>
      <c r="BF68" s="28">
        <v>0</v>
      </c>
      <c r="BG68" s="28">
        <v>0</v>
      </c>
      <c r="BH68" s="28">
        <v>0</v>
      </c>
      <c r="BI68" s="28">
        <v>0</v>
      </c>
      <c r="BJ68" s="28">
        <v>0</v>
      </c>
      <c r="BK68" s="28">
        <v>0</v>
      </c>
      <c r="BL68" s="28">
        <v>0</v>
      </c>
      <c r="BM68" s="28">
        <v>0</v>
      </c>
      <c r="BN68" s="28">
        <v>0</v>
      </c>
      <c r="BO68" s="21">
        <v>0</v>
      </c>
      <c r="BP68" s="21">
        <v>0</v>
      </c>
      <c r="BQ68" s="21">
        <v>0</v>
      </c>
      <c r="BR68" s="29">
        <v>0</v>
      </c>
    </row>
    <row r="69" spans="1:70" ht="13.95" customHeight="1" x14ac:dyDescent="0.3">
      <c r="A69" s="28">
        <v>20190726</v>
      </c>
      <c r="B69" s="26" t="s">
        <v>245</v>
      </c>
      <c r="C69" s="28">
        <v>10</v>
      </c>
      <c r="D69" s="26" t="s">
        <v>371</v>
      </c>
      <c r="E69" s="26" t="s">
        <v>246</v>
      </c>
      <c r="F69" s="25">
        <v>1</v>
      </c>
      <c r="G69" s="26" t="s">
        <v>112</v>
      </c>
      <c r="H69" s="1" t="s">
        <v>413</v>
      </c>
      <c r="I69" s="1" t="s">
        <v>414</v>
      </c>
      <c r="J69" s="24">
        <v>0.63888888888888895</v>
      </c>
      <c r="K69" s="31">
        <v>2.0499999999999998</v>
      </c>
      <c r="L69" s="25">
        <v>4.2</v>
      </c>
      <c r="M69" s="25">
        <v>142</v>
      </c>
      <c r="N69" s="30">
        <f t="shared" si="1"/>
        <v>0.14349999999999999</v>
      </c>
      <c r="O69" s="28">
        <v>1</v>
      </c>
      <c r="P69" s="28">
        <v>28.1</v>
      </c>
      <c r="Q69" s="28">
        <v>36</v>
      </c>
      <c r="R69" s="25"/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5">
        <v>1</v>
      </c>
      <c r="Z69" s="28">
        <v>0</v>
      </c>
      <c r="AA69" s="25">
        <v>6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5">
        <v>2</v>
      </c>
      <c r="AM69" s="28">
        <v>0</v>
      </c>
      <c r="AN69" s="25">
        <v>9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5">
        <v>4</v>
      </c>
      <c r="AW69" s="25">
        <v>18</v>
      </c>
      <c r="AX69" s="28">
        <v>0</v>
      </c>
      <c r="AY69" s="28">
        <v>0</v>
      </c>
      <c r="AZ69" s="28">
        <v>0</v>
      </c>
      <c r="BA69" s="28">
        <v>0</v>
      </c>
      <c r="BB69" s="28">
        <v>0</v>
      </c>
      <c r="BC69" s="28">
        <v>0</v>
      </c>
      <c r="BD69" s="28">
        <v>0</v>
      </c>
      <c r="BE69" s="28">
        <v>0</v>
      </c>
      <c r="BF69" s="28">
        <v>0</v>
      </c>
      <c r="BG69" s="25">
        <v>1</v>
      </c>
      <c r="BH69" s="28">
        <v>0</v>
      </c>
      <c r="BI69" s="28">
        <v>0</v>
      </c>
      <c r="BJ69" s="25">
        <v>1</v>
      </c>
      <c r="BK69" s="28">
        <v>0</v>
      </c>
      <c r="BL69" s="28">
        <v>0</v>
      </c>
      <c r="BM69" s="28">
        <v>0</v>
      </c>
      <c r="BN69" s="28">
        <v>0</v>
      </c>
      <c r="BO69" s="21">
        <v>0</v>
      </c>
      <c r="BP69" s="21">
        <v>0</v>
      </c>
      <c r="BQ69" s="21">
        <v>0</v>
      </c>
      <c r="BR69" s="29">
        <v>0</v>
      </c>
    </row>
    <row r="70" spans="1:70" ht="13.95" customHeight="1" x14ac:dyDescent="0.3">
      <c r="A70" s="28">
        <v>20190726</v>
      </c>
      <c r="B70" s="26" t="s">
        <v>245</v>
      </c>
      <c r="C70" s="28">
        <v>11</v>
      </c>
      <c r="D70" s="26" t="s">
        <v>371</v>
      </c>
      <c r="E70" s="26" t="s">
        <v>246</v>
      </c>
      <c r="F70" s="25">
        <v>1</v>
      </c>
      <c r="G70" s="26" t="s">
        <v>112</v>
      </c>
      <c r="H70" s="1" t="s">
        <v>415</v>
      </c>
      <c r="I70" s="1" t="s">
        <v>416</v>
      </c>
      <c r="J70" s="24">
        <v>0.6430555555555556</v>
      </c>
      <c r="K70" s="31">
        <v>2</v>
      </c>
      <c r="L70" s="25">
        <v>3.2</v>
      </c>
      <c r="M70" s="25">
        <v>110</v>
      </c>
      <c r="N70" s="30">
        <f t="shared" si="1"/>
        <v>0.10666666666666667</v>
      </c>
      <c r="O70" s="28">
        <v>1</v>
      </c>
      <c r="P70" s="28">
        <v>28.2</v>
      </c>
      <c r="Q70" s="28">
        <v>36</v>
      </c>
      <c r="R70" s="25"/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5">
        <v>14</v>
      </c>
      <c r="AB70" s="25">
        <v>3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5">
        <v>7</v>
      </c>
      <c r="AJ70" s="28">
        <v>0</v>
      </c>
      <c r="AK70" s="28">
        <v>0</v>
      </c>
      <c r="AL70" s="25">
        <v>1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5">
        <v>1</v>
      </c>
      <c r="AW70" s="25">
        <v>88</v>
      </c>
      <c r="AX70" s="28">
        <v>0</v>
      </c>
      <c r="AY70" s="28">
        <v>0</v>
      </c>
      <c r="AZ70" s="28">
        <v>0</v>
      </c>
      <c r="BA70" s="28">
        <v>0</v>
      </c>
      <c r="BB70" s="28">
        <v>0</v>
      </c>
      <c r="BC70" s="28">
        <v>0</v>
      </c>
      <c r="BD70" s="28">
        <v>0</v>
      </c>
      <c r="BE70" s="28">
        <v>0</v>
      </c>
      <c r="BF70" s="28">
        <v>0</v>
      </c>
      <c r="BG70" s="28">
        <v>0</v>
      </c>
      <c r="BH70" s="28">
        <v>0</v>
      </c>
      <c r="BI70" s="28">
        <v>0</v>
      </c>
      <c r="BJ70" s="28">
        <v>0</v>
      </c>
      <c r="BK70" s="28">
        <v>0</v>
      </c>
      <c r="BL70" s="28">
        <v>0</v>
      </c>
      <c r="BM70" s="28">
        <v>0</v>
      </c>
      <c r="BN70" s="28">
        <v>0</v>
      </c>
      <c r="BO70" s="21">
        <v>0</v>
      </c>
      <c r="BP70" s="21">
        <v>0</v>
      </c>
      <c r="BQ70" s="21">
        <v>0</v>
      </c>
      <c r="BR70" s="29">
        <v>0</v>
      </c>
    </row>
    <row r="71" spans="1:70" ht="13.95" customHeight="1" x14ac:dyDescent="0.3">
      <c r="A71" s="28">
        <v>20190726</v>
      </c>
      <c r="B71" s="26" t="s">
        <v>245</v>
      </c>
      <c r="C71" s="28">
        <v>12</v>
      </c>
      <c r="D71" s="26" t="s">
        <v>371</v>
      </c>
      <c r="E71" s="26" t="s">
        <v>264</v>
      </c>
      <c r="F71" s="25">
        <v>1</v>
      </c>
      <c r="G71" s="26" t="s">
        <v>113</v>
      </c>
      <c r="H71" s="1" t="s">
        <v>368</v>
      </c>
      <c r="I71" s="1" t="s">
        <v>417</v>
      </c>
      <c r="J71" s="24">
        <v>0.65486111111111112</v>
      </c>
      <c r="K71" s="31">
        <v>2</v>
      </c>
      <c r="L71" s="25">
        <v>3.5</v>
      </c>
      <c r="M71" s="25">
        <v>120</v>
      </c>
      <c r="N71" s="30">
        <f t="shared" si="1"/>
        <v>0.11666666666666667</v>
      </c>
      <c r="O71" s="28">
        <v>1</v>
      </c>
      <c r="P71" s="28">
        <v>27.9</v>
      </c>
      <c r="Q71" s="28">
        <v>36</v>
      </c>
      <c r="R71" s="25"/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5">
        <v>1</v>
      </c>
      <c r="AF71" s="28">
        <v>0</v>
      </c>
      <c r="AG71" s="28">
        <v>0</v>
      </c>
      <c r="AH71" s="28">
        <v>0</v>
      </c>
      <c r="AI71" s="25">
        <v>2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5">
        <v>1</v>
      </c>
      <c r="AU71" s="28">
        <v>0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28">
        <v>0</v>
      </c>
      <c r="BC71" s="28">
        <v>0</v>
      </c>
      <c r="BD71" s="28">
        <v>0</v>
      </c>
      <c r="BE71" s="28">
        <v>0</v>
      </c>
      <c r="BF71" s="28">
        <v>0</v>
      </c>
      <c r="BG71" s="28">
        <v>0</v>
      </c>
      <c r="BH71" s="25">
        <v>2</v>
      </c>
      <c r="BI71" s="25">
        <v>3</v>
      </c>
      <c r="BJ71" s="25">
        <v>1</v>
      </c>
      <c r="BK71" s="28">
        <v>0</v>
      </c>
      <c r="BL71" s="28">
        <v>0</v>
      </c>
      <c r="BM71" s="28">
        <v>0</v>
      </c>
      <c r="BN71" s="28">
        <v>0</v>
      </c>
      <c r="BO71" s="25">
        <v>3</v>
      </c>
      <c r="BP71" s="21">
        <v>0</v>
      </c>
      <c r="BQ71" s="21">
        <v>0</v>
      </c>
      <c r="BR71" s="29">
        <v>0</v>
      </c>
    </row>
    <row r="72" spans="1:70" ht="13.95" customHeight="1" x14ac:dyDescent="0.3">
      <c r="A72" s="28">
        <v>20190726</v>
      </c>
      <c r="B72" s="26" t="s">
        <v>245</v>
      </c>
      <c r="C72" s="28">
        <v>13</v>
      </c>
      <c r="D72" s="26" t="s">
        <v>371</v>
      </c>
      <c r="E72" s="26" t="s">
        <v>264</v>
      </c>
      <c r="F72" s="25">
        <v>1</v>
      </c>
      <c r="G72" s="26" t="s">
        <v>113</v>
      </c>
      <c r="H72" s="1" t="s">
        <v>418</v>
      </c>
      <c r="I72" s="1" t="s">
        <v>419</v>
      </c>
      <c r="J72" s="24">
        <v>0.66319444444444442</v>
      </c>
      <c r="K72" s="31">
        <v>2</v>
      </c>
      <c r="L72" s="25">
        <v>3.2</v>
      </c>
      <c r="M72" s="25">
        <v>111</v>
      </c>
      <c r="N72" s="30">
        <f t="shared" si="1"/>
        <v>0.10666666666666667</v>
      </c>
      <c r="O72" s="28">
        <v>1.2</v>
      </c>
      <c r="P72" s="28">
        <v>27.9</v>
      </c>
      <c r="Q72" s="28">
        <v>35</v>
      </c>
      <c r="R72" s="25"/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0</v>
      </c>
      <c r="BF72" s="28">
        <v>0</v>
      </c>
      <c r="BG72" s="28">
        <v>0</v>
      </c>
      <c r="BH72" s="28">
        <v>0</v>
      </c>
      <c r="BI72" s="28">
        <v>0</v>
      </c>
      <c r="BJ72" s="28">
        <v>0</v>
      </c>
      <c r="BK72" s="28">
        <v>0</v>
      </c>
      <c r="BL72" s="28">
        <v>0</v>
      </c>
      <c r="BM72" s="28">
        <v>0</v>
      </c>
      <c r="BN72" s="28">
        <v>0</v>
      </c>
      <c r="BO72" s="21">
        <v>0</v>
      </c>
      <c r="BP72" s="21">
        <v>0</v>
      </c>
      <c r="BQ72" s="21">
        <v>0</v>
      </c>
      <c r="BR72" s="29">
        <v>0</v>
      </c>
    </row>
    <row r="73" spans="1:70" ht="13.95" customHeight="1" x14ac:dyDescent="0.3">
      <c r="A73" s="28">
        <v>20190820</v>
      </c>
      <c r="B73" s="26" t="s">
        <v>245</v>
      </c>
      <c r="C73" s="28">
        <v>1</v>
      </c>
      <c r="D73" s="26" t="s">
        <v>371</v>
      </c>
      <c r="E73" s="26" t="s">
        <v>257</v>
      </c>
      <c r="F73" s="25">
        <v>17</v>
      </c>
      <c r="G73" s="26" t="s">
        <v>112</v>
      </c>
      <c r="H73" s="1" t="s">
        <v>420</v>
      </c>
      <c r="I73" s="1" t="s">
        <v>421</v>
      </c>
      <c r="J73" s="24">
        <v>0.46736111111111112</v>
      </c>
      <c r="K73" s="31">
        <v>2</v>
      </c>
      <c r="L73" s="25">
        <v>3.6</v>
      </c>
      <c r="M73" s="25">
        <v>120</v>
      </c>
      <c r="N73" s="30">
        <f t="shared" si="1"/>
        <v>0.12</v>
      </c>
      <c r="O73" s="28">
        <v>1</v>
      </c>
      <c r="P73" s="28">
        <v>29.4</v>
      </c>
      <c r="Q73" s="28">
        <v>32</v>
      </c>
      <c r="R73" s="25"/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5">
        <v>8</v>
      </c>
      <c r="AC73" s="28">
        <v>0</v>
      </c>
      <c r="AD73" s="28">
        <v>0</v>
      </c>
      <c r="AE73" s="28">
        <v>0</v>
      </c>
      <c r="AF73" s="25">
        <v>1</v>
      </c>
      <c r="AG73" s="25">
        <v>1</v>
      </c>
      <c r="AH73" s="28">
        <v>0</v>
      </c>
      <c r="AI73" s="25">
        <v>13</v>
      </c>
      <c r="AJ73" s="28">
        <v>0</v>
      </c>
      <c r="AK73" s="28">
        <v>0</v>
      </c>
      <c r="AL73" s="25">
        <v>1</v>
      </c>
      <c r="AM73" s="28">
        <v>0</v>
      </c>
      <c r="AN73" s="28">
        <v>0</v>
      </c>
      <c r="AO73" s="28">
        <v>0</v>
      </c>
      <c r="AP73" s="25">
        <v>1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5">
        <v>70</v>
      </c>
      <c r="AX73" s="28">
        <v>0</v>
      </c>
      <c r="AY73" s="28">
        <v>0</v>
      </c>
      <c r="AZ73" s="28">
        <v>0</v>
      </c>
      <c r="BA73" s="28">
        <v>0</v>
      </c>
      <c r="BB73" s="28">
        <v>0</v>
      </c>
      <c r="BC73" s="28">
        <v>0</v>
      </c>
      <c r="BD73" s="28">
        <v>0</v>
      </c>
      <c r="BE73" s="28">
        <v>0</v>
      </c>
      <c r="BF73" s="28">
        <v>0</v>
      </c>
      <c r="BG73" s="28">
        <v>0</v>
      </c>
      <c r="BH73" s="28">
        <v>0</v>
      </c>
      <c r="BI73" s="28">
        <v>0</v>
      </c>
      <c r="BJ73" s="25">
        <v>4</v>
      </c>
      <c r="BK73" s="28">
        <v>0</v>
      </c>
      <c r="BL73" s="28">
        <v>0</v>
      </c>
      <c r="BM73" s="28">
        <v>0</v>
      </c>
      <c r="BN73" s="25">
        <v>1</v>
      </c>
      <c r="BO73" s="21">
        <v>0</v>
      </c>
      <c r="BP73" s="21">
        <v>0</v>
      </c>
      <c r="BQ73" s="21">
        <v>0</v>
      </c>
      <c r="BR73" s="29">
        <v>0</v>
      </c>
    </row>
    <row r="74" spans="1:70" ht="13.95" customHeight="1" x14ac:dyDescent="0.3">
      <c r="A74" s="28">
        <v>20190820</v>
      </c>
      <c r="B74" s="26" t="s">
        <v>245</v>
      </c>
      <c r="C74" s="28">
        <v>2</v>
      </c>
      <c r="D74" s="26" t="s">
        <v>371</v>
      </c>
      <c r="E74" s="26" t="s">
        <v>257</v>
      </c>
      <c r="F74" s="25">
        <v>17</v>
      </c>
      <c r="G74" s="26" t="s">
        <v>112</v>
      </c>
      <c r="H74" s="1" t="s">
        <v>422</v>
      </c>
      <c r="I74" s="1" t="s">
        <v>423</v>
      </c>
      <c r="J74" s="24">
        <v>0.47152777777777777</v>
      </c>
      <c r="K74" s="31">
        <v>1.5833333333333335</v>
      </c>
      <c r="L74" s="25">
        <v>3.7</v>
      </c>
      <c r="M74" s="25">
        <v>101</v>
      </c>
      <c r="N74" s="30">
        <f t="shared" si="1"/>
        <v>9.76388888888889E-2</v>
      </c>
      <c r="O74" s="28">
        <v>1</v>
      </c>
      <c r="P74" s="28">
        <v>29.4</v>
      </c>
      <c r="Q74" s="28">
        <v>32</v>
      </c>
      <c r="R74" s="25"/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5">
        <v>5</v>
      </c>
      <c r="AB74" s="25">
        <v>4</v>
      </c>
      <c r="AC74" s="28">
        <v>0</v>
      </c>
      <c r="AD74" s="28">
        <v>0</v>
      </c>
      <c r="AE74" s="25">
        <v>1</v>
      </c>
      <c r="AF74" s="28">
        <v>0</v>
      </c>
      <c r="AG74" s="28">
        <v>0</v>
      </c>
      <c r="AH74" s="28">
        <v>0</v>
      </c>
      <c r="AI74" s="25">
        <v>6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5">
        <v>3</v>
      </c>
      <c r="AQ74" s="28">
        <v>0</v>
      </c>
      <c r="AR74" s="28">
        <v>0</v>
      </c>
      <c r="AS74" s="28">
        <v>0</v>
      </c>
      <c r="AT74" s="28">
        <v>0</v>
      </c>
      <c r="AU74" s="25">
        <v>2</v>
      </c>
      <c r="AV74" s="25">
        <v>1</v>
      </c>
      <c r="AW74" s="25">
        <v>67</v>
      </c>
      <c r="AX74" s="28">
        <v>0</v>
      </c>
      <c r="AY74" s="28">
        <v>0</v>
      </c>
      <c r="AZ74" s="28">
        <v>0</v>
      </c>
      <c r="BA74" s="28">
        <v>0</v>
      </c>
      <c r="BB74" s="28">
        <v>0</v>
      </c>
      <c r="BC74" s="28">
        <v>0</v>
      </c>
      <c r="BD74" s="28">
        <v>0</v>
      </c>
      <c r="BE74" s="28">
        <v>0</v>
      </c>
      <c r="BF74" s="28">
        <v>0</v>
      </c>
      <c r="BG74" s="28">
        <v>0</v>
      </c>
      <c r="BH74" s="28">
        <v>0</v>
      </c>
      <c r="BI74" s="28">
        <v>0</v>
      </c>
      <c r="BJ74" s="25">
        <v>3</v>
      </c>
      <c r="BK74" s="28">
        <v>0</v>
      </c>
      <c r="BL74" s="28">
        <v>0</v>
      </c>
      <c r="BM74" s="28">
        <v>0</v>
      </c>
      <c r="BN74" s="28">
        <v>0</v>
      </c>
      <c r="BO74" s="21">
        <v>0</v>
      </c>
      <c r="BP74" s="21">
        <v>0</v>
      </c>
      <c r="BQ74" s="21">
        <v>0</v>
      </c>
      <c r="BR74" s="29">
        <v>0</v>
      </c>
    </row>
    <row r="75" spans="1:70" ht="13.95" customHeight="1" x14ac:dyDescent="0.3">
      <c r="A75" s="28">
        <v>20190820</v>
      </c>
      <c r="B75" s="26" t="s">
        <v>245</v>
      </c>
      <c r="C75" s="28">
        <v>3</v>
      </c>
      <c r="D75" s="26" t="s">
        <v>371</v>
      </c>
      <c r="E75" s="26" t="s">
        <v>269</v>
      </c>
      <c r="F75" s="25">
        <v>8</v>
      </c>
      <c r="G75" s="26" t="s">
        <v>113</v>
      </c>
      <c r="H75" s="1" t="s">
        <v>424</v>
      </c>
      <c r="I75" s="1" t="s">
        <v>425</v>
      </c>
      <c r="J75" s="24">
        <v>0.48055555555555557</v>
      </c>
      <c r="K75" s="31">
        <v>2</v>
      </c>
      <c r="L75" s="25">
        <v>3.6</v>
      </c>
      <c r="M75" s="25">
        <v>116</v>
      </c>
      <c r="N75" s="30">
        <f t="shared" si="1"/>
        <v>0.12</v>
      </c>
      <c r="O75" s="28">
        <v>1</v>
      </c>
      <c r="P75" s="28">
        <v>29.3</v>
      </c>
      <c r="Q75" s="28">
        <v>33</v>
      </c>
      <c r="R75" s="25"/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5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8">
        <v>0</v>
      </c>
      <c r="AY75" s="28">
        <v>0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0</v>
      </c>
      <c r="BF75" s="28">
        <v>0</v>
      </c>
      <c r="BG75" s="28">
        <v>0</v>
      </c>
      <c r="BH75" s="28">
        <v>0</v>
      </c>
      <c r="BI75" s="28">
        <v>0</v>
      </c>
      <c r="BJ75" s="28">
        <v>0</v>
      </c>
      <c r="BK75" s="28">
        <v>0</v>
      </c>
      <c r="BL75" s="28">
        <v>0</v>
      </c>
      <c r="BM75" s="28">
        <v>0</v>
      </c>
      <c r="BN75" s="28">
        <v>0</v>
      </c>
      <c r="BO75" s="21">
        <v>0</v>
      </c>
      <c r="BP75" s="21">
        <v>0</v>
      </c>
      <c r="BQ75" s="21">
        <v>0</v>
      </c>
      <c r="BR75" s="29">
        <v>0</v>
      </c>
    </row>
    <row r="76" spans="1:70" ht="13.95" customHeight="1" x14ac:dyDescent="0.3">
      <c r="A76" s="28">
        <v>20190820</v>
      </c>
      <c r="B76" s="26" t="s">
        <v>245</v>
      </c>
      <c r="C76" s="28">
        <v>4</v>
      </c>
      <c r="D76" s="26" t="s">
        <v>371</v>
      </c>
      <c r="E76" s="26" t="s">
        <v>269</v>
      </c>
      <c r="F76" s="25">
        <v>8</v>
      </c>
      <c r="G76" s="26" t="s">
        <v>113</v>
      </c>
      <c r="H76" s="1" t="s">
        <v>426</v>
      </c>
      <c r="I76" s="1" t="s">
        <v>427</v>
      </c>
      <c r="J76" s="24">
        <v>0.4861111111111111</v>
      </c>
      <c r="K76" s="31">
        <v>2</v>
      </c>
      <c r="L76" s="25">
        <v>3.3</v>
      </c>
      <c r="M76" s="25">
        <v>110</v>
      </c>
      <c r="N76" s="30">
        <f t="shared" si="1"/>
        <v>0.10999999999999999</v>
      </c>
      <c r="O76" s="28">
        <v>1.25</v>
      </c>
      <c r="P76" s="28">
        <v>29.3</v>
      </c>
      <c r="Q76" s="28">
        <v>33</v>
      </c>
      <c r="R76" s="25"/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0</v>
      </c>
      <c r="BF76" s="28">
        <v>0</v>
      </c>
      <c r="BG76" s="28">
        <v>0</v>
      </c>
      <c r="BH76" s="28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21">
        <v>0</v>
      </c>
      <c r="BP76" s="21">
        <v>0</v>
      </c>
      <c r="BQ76" s="21">
        <v>0</v>
      </c>
      <c r="BR76" s="29">
        <v>0</v>
      </c>
    </row>
    <row r="77" spans="1:70" ht="13.95" customHeight="1" x14ac:dyDescent="0.3">
      <c r="A77" s="28">
        <v>20190820</v>
      </c>
      <c r="B77" s="26" t="s">
        <v>245</v>
      </c>
      <c r="C77" s="28">
        <v>5</v>
      </c>
      <c r="D77" s="26" t="s">
        <v>371</v>
      </c>
      <c r="E77" s="26" t="s">
        <v>268</v>
      </c>
      <c r="F77" s="25">
        <v>7</v>
      </c>
      <c r="G77" s="26" t="s">
        <v>113</v>
      </c>
      <c r="H77" s="1" t="s">
        <v>366</v>
      </c>
      <c r="I77" s="1" t="s">
        <v>428</v>
      </c>
      <c r="J77" s="24">
        <v>0.4916666666666667</v>
      </c>
      <c r="K77" s="31">
        <v>2</v>
      </c>
      <c r="L77" s="25">
        <v>3</v>
      </c>
      <c r="M77" s="25">
        <v>101</v>
      </c>
      <c r="N77" s="30">
        <f t="shared" si="1"/>
        <v>0.1</v>
      </c>
      <c r="O77" s="28">
        <v>0.75</v>
      </c>
      <c r="P77" s="28">
        <v>29.3</v>
      </c>
      <c r="Q77" s="28">
        <v>33</v>
      </c>
      <c r="R77" s="25"/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8">
        <v>0</v>
      </c>
      <c r="AY77" s="28">
        <v>0</v>
      </c>
      <c r="AZ77" s="28">
        <v>0</v>
      </c>
      <c r="BA77" s="28">
        <v>0</v>
      </c>
      <c r="BB77" s="28">
        <v>0</v>
      </c>
      <c r="BC77" s="28">
        <v>0</v>
      </c>
      <c r="BD77" s="28">
        <v>0</v>
      </c>
      <c r="BE77" s="28">
        <v>0</v>
      </c>
      <c r="BF77" s="28">
        <v>0</v>
      </c>
      <c r="BG77" s="28">
        <v>0</v>
      </c>
      <c r="BH77" s="28">
        <v>0</v>
      </c>
      <c r="BI77" s="28">
        <v>0</v>
      </c>
      <c r="BJ77" s="28">
        <v>0</v>
      </c>
      <c r="BK77" s="28">
        <v>0</v>
      </c>
      <c r="BL77" s="28">
        <v>0</v>
      </c>
      <c r="BM77" s="28">
        <v>0</v>
      </c>
      <c r="BN77" s="28">
        <v>0</v>
      </c>
      <c r="BO77" s="21">
        <v>0</v>
      </c>
      <c r="BP77" s="21">
        <v>0</v>
      </c>
      <c r="BQ77" s="21">
        <v>0</v>
      </c>
      <c r="BR77" s="29">
        <v>0</v>
      </c>
    </row>
    <row r="78" spans="1:70" ht="13.95" customHeight="1" x14ac:dyDescent="0.3">
      <c r="A78" s="28">
        <v>20190820</v>
      </c>
      <c r="B78" s="26" t="s">
        <v>245</v>
      </c>
      <c r="C78" s="28">
        <v>6</v>
      </c>
      <c r="D78" s="26" t="s">
        <v>371</v>
      </c>
      <c r="E78" s="26" t="s">
        <v>268</v>
      </c>
      <c r="F78" s="25">
        <v>7</v>
      </c>
      <c r="G78" s="26" t="s">
        <v>113</v>
      </c>
      <c r="H78" s="1" t="s">
        <v>162</v>
      </c>
      <c r="I78" s="1" t="s">
        <v>429</v>
      </c>
      <c r="J78" s="24">
        <v>0.49513888888888885</v>
      </c>
      <c r="K78" s="31">
        <v>2</v>
      </c>
      <c r="L78" s="25">
        <v>3.2</v>
      </c>
      <c r="M78" s="25">
        <v>106</v>
      </c>
      <c r="N78" s="30">
        <f t="shared" si="1"/>
        <v>0.10666666666666667</v>
      </c>
      <c r="O78" s="28">
        <v>0.75</v>
      </c>
      <c r="P78" s="28">
        <v>29.2</v>
      </c>
      <c r="Q78" s="28">
        <v>33</v>
      </c>
      <c r="R78" s="25"/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8">
        <v>0</v>
      </c>
      <c r="AY78" s="28">
        <v>0</v>
      </c>
      <c r="AZ78" s="28">
        <v>0</v>
      </c>
      <c r="BA78" s="28">
        <v>0</v>
      </c>
      <c r="BB78" s="28">
        <v>0</v>
      </c>
      <c r="BC78" s="28">
        <v>0</v>
      </c>
      <c r="BD78" s="28">
        <v>0</v>
      </c>
      <c r="BE78" s="28">
        <v>0</v>
      </c>
      <c r="BF78" s="28">
        <v>0</v>
      </c>
      <c r="BG78" s="28">
        <v>0</v>
      </c>
      <c r="BH78" s="28">
        <v>0</v>
      </c>
      <c r="BI78" s="28">
        <v>0</v>
      </c>
      <c r="BJ78" s="28">
        <v>0</v>
      </c>
      <c r="BK78" s="28">
        <v>0</v>
      </c>
      <c r="BL78" s="28">
        <v>0</v>
      </c>
      <c r="BM78" s="28">
        <v>0</v>
      </c>
      <c r="BN78" s="28">
        <v>0</v>
      </c>
      <c r="BO78" s="21">
        <v>0</v>
      </c>
      <c r="BP78" s="21">
        <v>0</v>
      </c>
      <c r="BQ78" s="21">
        <v>0</v>
      </c>
      <c r="BR78" s="29">
        <v>0</v>
      </c>
    </row>
    <row r="79" spans="1:70" ht="13.95" customHeight="1" x14ac:dyDescent="0.3">
      <c r="A79" s="28">
        <v>20190820</v>
      </c>
      <c r="B79" s="26" t="s">
        <v>245</v>
      </c>
      <c r="C79" s="28">
        <v>7</v>
      </c>
      <c r="D79" s="26" t="s">
        <v>371</v>
      </c>
      <c r="E79" s="26" t="s">
        <v>374</v>
      </c>
      <c r="F79" s="25">
        <v>6</v>
      </c>
      <c r="G79" s="26" t="s">
        <v>160</v>
      </c>
      <c r="H79" s="1" t="s">
        <v>161</v>
      </c>
      <c r="I79" s="1" t="s">
        <v>430</v>
      </c>
      <c r="J79" s="24">
        <v>0.50624999999999998</v>
      </c>
      <c r="K79" s="31">
        <v>3.75</v>
      </c>
      <c r="L79" s="25">
        <v>2.8</v>
      </c>
      <c r="M79" s="25">
        <v>155</v>
      </c>
      <c r="N79" s="30">
        <f t="shared" si="1"/>
        <v>0.17499999999999999</v>
      </c>
      <c r="O79" s="25" t="s">
        <v>431</v>
      </c>
      <c r="P79" s="28">
        <v>29.4</v>
      </c>
      <c r="Q79" s="28">
        <v>34</v>
      </c>
      <c r="R79" s="25"/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5">
        <v>2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5">
        <v>2</v>
      </c>
      <c r="AW79" s="25">
        <v>9</v>
      </c>
      <c r="AX79" s="28">
        <v>0</v>
      </c>
      <c r="AY79" s="28">
        <v>0</v>
      </c>
      <c r="AZ79" s="28">
        <v>0</v>
      </c>
      <c r="BA79" s="28">
        <v>0</v>
      </c>
      <c r="BB79" s="28">
        <v>0</v>
      </c>
      <c r="BC79" s="28">
        <v>0</v>
      </c>
      <c r="BD79" s="28">
        <v>0</v>
      </c>
      <c r="BE79" s="28">
        <v>0</v>
      </c>
      <c r="BF79" s="28">
        <v>0</v>
      </c>
      <c r="BG79" s="28">
        <v>0</v>
      </c>
      <c r="BH79" s="28">
        <v>0</v>
      </c>
      <c r="BI79" s="28">
        <v>0</v>
      </c>
      <c r="BJ79" s="28">
        <v>0</v>
      </c>
      <c r="BK79" s="28">
        <v>0</v>
      </c>
      <c r="BL79" s="28">
        <v>0</v>
      </c>
      <c r="BM79" s="28">
        <v>0</v>
      </c>
      <c r="BN79" s="28">
        <v>0</v>
      </c>
      <c r="BO79" s="21">
        <v>0</v>
      </c>
      <c r="BP79" s="21">
        <v>0</v>
      </c>
      <c r="BQ79" s="21">
        <v>0</v>
      </c>
      <c r="BR79" s="29">
        <v>0</v>
      </c>
    </row>
    <row r="80" spans="1:70" ht="13.95" customHeight="1" x14ac:dyDescent="0.3">
      <c r="A80" s="28">
        <v>20190820</v>
      </c>
      <c r="B80" s="26" t="s">
        <v>245</v>
      </c>
      <c r="C80" s="28">
        <v>8</v>
      </c>
      <c r="D80" s="26" t="s">
        <v>371</v>
      </c>
      <c r="E80" s="26" t="s">
        <v>252</v>
      </c>
      <c r="F80" s="25">
        <v>11</v>
      </c>
      <c r="G80" s="26" t="s">
        <v>112</v>
      </c>
      <c r="H80" s="1" t="s">
        <v>432</v>
      </c>
      <c r="I80" s="1" t="s">
        <v>433</v>
      </c>
      <c r="J80" s="24">
        <v>0.51944444444444449</v>
      </c>
      <c r="K80" s="31">
        <v>2</v>
      </c>
      <c r="L80" s="25">
        <v>3.7</v>
      </c>
      <c r="M80" s="25">
        <v>128</v>
      </c>
      <c r="N80" s="30">
        <f t="shared" si="1"/>
        <v>0.12333333333333334</v>
      </c>
      <c r="O80" s="28">
        <v>0.75</v>
      </c>
      <c r="P80" s="28">
        <v>29.6</v>
      </c>
      <c r="Q80" s="28">
        <v>34</v>
      </c>
      <c r="R80" s="25"/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5">
        <v>2</v>
      </c>
      <c r="AA80" s="25">
        <v>10</v>
      </c>
      <c r="AB80" s="25">
        <v>44</v>
      </c>
      <c r="AC80" s="28">
        <v>0</v>
      </c>
      <c r="AD80" s="28">
        <v>0</v>
      </c>
      <c r="AE80" s="28">
        <v>0</v>
      </c>
      <c r="AF80" s="25">
        <v>21</v>
      </c>
      <c r="AG80" s="25">
        <v>1</v>
      </c>
      <c r="AH80" s="25">
        <v>2</v>
      </c>
      <c r="AI80" s="28">
        <v>0</v>
      </c>
      <c r="AJ80" s="28">
        <v>0</v>
      </c>
      <c r="AK80" s="28">
        <v>0</v>
      </c>
      <c r="AL80" s="25">
        <v>4</v>
      </c>
      <c r="AM80" s="28">
        <v>0</v>
      </c>
      <c r="AN80" s="25">
        <v>5</v>
      </c>
      <c r="AO80" s="25">
        <v>1</v>
      </c>
      <c r="AP80" s="25">
        <v>8</v>
      </c>
      <c r="AQ80" s="28">
        <v>0</v>
      </c>
      <c r="AR80" s="28">
        <v>0</v>
      </c>
      <c r="AS80" s="25">
        <v>1</v>
      </c>
      <c r="AT80" s="28">
        <v>0</v>
      </c>
      <c r="AU80" s="25">
        <v>7</v>
      </c>
      <c r="AV80" s="28">
        <v>0</v>
      </c>
      <c r="AW80" s="25">
        <v>275</v>
      </c>
      <c r="AX80" s="28">
        <v>0</v>
      </c>
      <c r="AY80" s="28">
        <v>0</v>
      </c>
      <c r="AZ80" s="28">
        <v>0</v>
      </c>
      <c r="BA80" s="28">
        <v>0</v>
      </c>
      <c r="BB80" s="28">
        <v>0</v>
      </c>
      <c r="BC80" s="28">
        <v>0</v>
      </c>
      <c r="BD80" s="28">
        <v>0</v>
      </c>
      <c r="BE80" s="28">
        <v>0</v>
      </c>
      <c r="BF80" s="28">
        <v>0</v>
      </c>
      <c r="BG80" s="28">
        <v>0</v>
      </c>
      <c r="BH80" s="28">
        <v>0</v>
      </c>
      <c r="BI80" s="28">
        <v>0</v>
      </c>
      <c r="BJ80" s="25">
        <v>3</v>
      </c>
      <c r="BK80" s="28">
        <v>0</v>
      </c>
      <c r="BL80" s="25">
        <v>1</v>
      </c>
      <c r="BM80" s="28">
        <v>0</v>
      </c>
      <c r="BN80" s="28">
        <v>0</v>
      </c>
      <c r="BO80" s="21">
        <v>0</v>
      </c>
      <c r="BP80" s="21">
        <v>0</v>
      </c>
      <c r="BQ80" s="21">
        <v>0</v>
      </c>
      <c r="BR80" s="29">
        <v>0</v>
      </c>
    </row>
    <row r="81" spans="1:70" ht="13.95" customHeight="1" x14ac:dyDescent="0.3">
      <c r="A81" s="28">
        <v>20190820</v>
      </c>
      <c r="B81" s="26" t="s">
        <v>245</v>
      </c>
      <c r="C81" s="28">
        <v>9</v>
      </c>
      <c r="D81" s="26" t="s">
        <v>371</v>
      </c>
      <c r="E81" s="26" t="s">
        <v>252</v>
      </c>
      <c r="F81" s="25">
        <v>11</v>
      </c>
      <c r="G81" s="26" t="s">
        <v>112</v>
      </c>
      <c r="H81" s="1" t="s">
        <v>434</v>
      </c>
      <c r="I81" s="1" t="s">
        <v>435</v>
      </c>
      <c r="J81" s="24">
        <v>0.52708333333333335</v>
      </c>
      <c r="K81" s="31">
        <v>2</v>
      </c>
      <c r="L81" s="25">
        <v>2.9</v>
      </c>
      <c r="M81" s="25">
        <v>98</v>
      </c>
      <c r="N81" s="30">
        <f t="shared" si="1"/>
        <v>9.6666666666666665E-2</v>
      </c>
      <c r="O81" s="28">
        <v>0.75</v>
      </c>
      <c r="P81" s="28">
        <v>29.6</v>
      </c>
      <c r="Q81" s="28">
        <v>34</v>
      </c>
      <c r="R81" s="25"/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5">
        <v>2</v>
      </c>
      <c r="AA81" s="25">
        <v>1</v>
      </c>
      <c r="AB81" s="25">
        <v>8</v>
      </c>
      <c r="AC81" s="28">
        <v>0</v>
      </c>
      <c r="AD81" s="28">
        <v>0</v>
      </c>
      <c r="AE81" s="28">
        <v>0</v>
      </c>
      <c r="AF81" s="25">
        <v>7</v>
      </c>
      <c r="AG81" s="28">
        <v>0</v>
      </c>
      <c r="AH81" s="25">
        <v>1</v>
      </c>
      <c r="AI81" s="25">
        <v>2</v>
      </c>
      <c r="AJ81" s="28">
        <v>0</v>
      </c>
      <c r="AK81" s="28">
        <v>0</v>
      </c>
      <c r="AL81" s="25">
        <v>4</v>
      </c>
      <c r="AM81" s="28">
        <v>0</v>
      </c>
      <c r="AN81" s="25">
        <v>2</v>
      </c>
      <c r="AO81" s="28">
        <v>0</v>
      </c>
      <c r="AP81" s="25">
        <v>5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5">
        <v>1</v>
      </c>
      <c r="AW81" s="25">
        <v>210</v>
      </c>
      <c r="AX81" s="28">
        <v>0</v>
      </c>
      <c r="AY81" s="28">
        <v>0</v>
      </c>
      <c r="AZ81" s="28">
        <v>0</v>
      </c>
      <c r="BA81" s="25">
        <v>1</v>
      </c>
      <c r="BB81" s="25">
        <v>3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5">
        <v>8</v>
      </c>
      <c r="BK81" s="28">
        <v>0</v>
      </c>
      <c r="BL81" s="28">
        <v>0</v>
      </c>
      <c r="BM81" s="28">
        <v>0</v>
      </c>
      <c r="BN81" s="28">
        <v>0</v>
      </c>
      <c r="BO81" s="25">
        <v>1</v>
      </c>
      <c r="BP81" s="21">
        <v>0</v>
      </c>
      <c r="BQ81" s="21">
        <v>0</v>
      </c>
      <c r="BR81" s="29">
        <v>0</v>
      </c>
    </row>
    <row r="82" spans="1:70" ht="13.95" customHeight="1" x14ac:dyDescent="0.3">
      <c r="A82" s="28">
        <v>20190820</v>
      </c>
      <c r="B82" s="26" t="s">
        <v>245</v>
      </c>
      <c r="C82" s="28">
        <v>10</v>
      </c>
      <c r="D82" s="26" t="s">
        <v>371</v>
      </c>
      <c r="E82" s="26" t="s">
        <v>246</v>
      </c>
      <c r="F82" s="25">
        <v>1</v>
      </c>
      <c r="G82" s="26" t="s">
        <v>112</v>
      </c>
      <c r="H82" s="1" t="s">
        <v>436</v>
      </c>
      <c r="I82" s="1" t="s">
        <v>437</v>
      </c>
      <c r="J82" s="24">
        <v>0.55763888888888891</v>
      </c>
      <c r="K82" s="31">
        <v>2</v>
      </c>
      <c r="L82" s="25">
        <v>3.3</v>
      </c>
      <c r="M82" s="25">
        <v>113</v>
      </c>
      <c r="N82" s="30">
        <f t="shared" si="1"/>
        <v>0.10999999999999999</v>
      </c>
      <c r="O82" s="28">
        <v>1</v>
      </c>
      <c r="P82" s="28">
        <v>30.4</v>
      </c>
      <c r="Q82" s="28">
        <v>34</v>
      </c>
      <c r="R82" s="25"/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5">
        <v>3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5">
        <v>4</v>
      </c>
      <c r="AM82" s="28">
        <v>0</v>
      </c>
      <c r="AN82" s="25">
        <v>1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5">
        <v>12</v>
      </c>
      <c r="AX82" s="28">
        <v>0</v>
      </c>
      <c r="AY82" s="28">
        <v>0</v>
      </c>
      <c r="AZ82" s="28">
        <v>0</v>
      </c>
      <c r="BA82" s="28">
        <v>0</v>
      </c>
      <c r="BB82" s="28">
        <v>0</v>
      </c>
      <c r="BC82" s="28">
        <v>0</v>
      </c>
      <c r="BD82" s="28">
        <v>0</v>
      </c>
      <c r="BE82" s="28">
        <v>0</v>
      </c>
      <c r="BF82" s="28">
        <v>0</v>
      </c>
      <c r="BG82" s="28">
        <v>0</v>
      </c>
      <c r="BH82" s="28">
        <v>0</v>
      </c>
      <c r="BI82" s="28">
        <v>0</v>
      </c>
      <c r="BJ82" s="28">
        <v>0</v>
      </c>
      <c r="BK82" s="28">
        <v>0</v>
      </c>
      <c r="BL82" s="28">
        <v>0</v>
      </c>
      <c r="BM82" s="28">
        <v>0</v>
      </c>
      <c r="BN82" s="28">
        <v>0</v>
      </c>
      <c r="BO82" s="21">
        <v>0</v>
      </c>
      <c r="BP82" s="21">
        <v>0</v>
      </c>
      <c r="BQ82" s="21">
        <v>0</v>
      </c>
      <c r="BR82" s="29">
        <v>0</v>
      </c>
    </row>
    <row r="83" spans="1:70" ht="13.95" customHeight="1" x14ac:dyDescent="0.3">
      <c r="A83" s="28">
        <v>20190820</v>
      </c>
      <c r="B83" s="26" t="s">
        <v>245</v>
      </c>
      <c r="C83" s="28">
        <v>11</v>
      </c>
      <c r="D83" s="26" t="s">
        <v>371</v>
      </c>
      <c r="E83" s="26" t="s">
        <v>246</v>
      </c>
      <c r="F83" s="25">
        <v>1</v>
      </c>
      <c r="G83" s="26" t="s">
        <v>112</v>
      </c>
      <c r="H83" s="1" t="s">
        <v>438</v>
      </c>
      <c r="I83" s="1" t="s">
        <v>439</v>
      </c>
      <c r="J83" s="24">
        <v>0.56319444444444444</v>
      </c>
      <c r="K83" s="31">
        <v>2</v>
      </c>
      <c r="L83" s="25">
        <v>3.8</v>
      </c>
      <c r="M83" s="25">
        <v>129</v>
      </c>
      <c r="N83" s="30">
        <f t="shared" si="1"/>
        <v>0.12666666666666665</v>
      </c>
      <c r="O83" s="28">
        <v>1</v>
      </c>
      <c r="P83" s="28">
        <v>30.4</v>
      </c>
      <c r="Q83" s="28">
        <v>34</v>
      </c>
      <c r="R83" s="25"/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5">
        <v>2</v>
      </c>
      <c r="Z83" s="28">
        <v>0</v>
      </c>
      <c r="AA83" s="25">
        <v>24</v>
      </c>
      <c r="AB83" s="25">
        <v>3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5">
        <v>4</v>
      </c>
      <c r="AJ83" s="28">
        <v>0</v>
      </c>
      <c r="AK83" s="28">
        <v>0</v>
      </c>
      <c r="AL83" s="25">
        <v>1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5">
        <v>1</v>
      </c>
      <c r="AS83" s="28">
        <v>0</v>
      </c>
      <c r="AT83" s="28">
        <v>0</v>
      </c>
      <c r="AU83" s="28">
        <v>0</v>
      </c>
      <c r="AV83" s="28">
        <v>0</v>
      </c>
      <c r="AW83" s="25">
        <v>67</v>
      </c>
      <c r="AX83" s="28">
        <v>0</v>
      </c>
      <c r="AY83" s="28">
        <v>0</v>
      </c>
      <c r="AZ83" s="28">
        <v>0</v>
      </c>
      <c r="BA83" s="25">
        <v>1</v>
      </c>
      <c r="BB83" s="25">
        <v>5</v>
      </c>
      <c r="BC83" s="28">
        <v>0</v>
      </c>
      <c r="BD83" s="28">
        <v>0</v>
      </c>
      <c r="BE83" s="28">
        <v>0</v>
      </c>
      <c r="BF83" s="28">
        <v>0</v>
      </c>
      <c r="BG83" s="28">
        <v>0</v>
      </c>
      <c r="BH83" s="28">
        <v>0</v>
      </c>
      <c r="BI83" s="28">
        <v>0</v>
      </c>
      <c r="BJ83" s="28">
        <v>0</v>
      </c>
      <c r="BK83" s="28">
        <v>0</v>
      </c>
      <c r="BL83" s="28">
        <v>0</v>
      </c>
      <c r="BM83" s="28">
        <v>0</v>
      </c>
      <c r="BN83" s="28">
        <v>0</v>
      </c>
      <c r="BO83" s="21">
        <v>0</v>
      </c>
      <c r="BP83" s="21">
        <v>0</v>
      </c>
      <c r="BQ83" s="21">
        <v>0</v>
      </c>
      <c r="BR83" s="29">
        <v>0</v>
      </c>
    </row>
    <row r="84" spans="1:70" ht="13.95" customHeight="1" x14ac:dyDescent="0.3">
      <c r="A84" s="28">
        <v>20190820</v>
      </c>
      <c r="B84" s="26" t="s">
        <v>245</v>
      </c>
      <c r="C84" s="28">
        <v>12</v>
      </c>
      <c r="D84" s="26" t="s">
        <v>371</v>
      </c>
      <c r="E84" s="26" t="s">
        <v>260</v>
      </c>
      <c r="F84" s="25">
        <v>3</v>
      </c>
      <c r="G84" s="26" t="s">
        <v>160</v>
      </c>
      <c r="H84" s="1" t="s">
        <v>440</v>
      </c>
      <c r="I84" s="1" t="s">
        <v>365</v>
      </c>
      <c r="J84" s="24">
        <v>0.5756944444444444</v>
      </c>
      <c r="K84" s="31">
        <v>2</v>
      </c>
      <c r="L84" s="25">
        <v>3.5</v>
      </c>
      <c r="M84" s="25">
        <v>115</v>
      </c>
      <c r="N84" s="30">
        <f t="shared" si="1"/>
        <v>0.11666666666666667</v>
      </c>
      <c r="O84" s="28">
        <v>1</v>
      </c>
      <c r="P84" s="28">
        <v>30.5</v>
      </c>
      <c r="Q84" s="28">
        <v>34</v>
      </c>
      <c r="R84" s="25"/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5">
        <v>34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5">
        <v>7</v>
      </c>
      <c r="AX84" s="28">
        <v>0</v>
      </c>
      <c r="AY84" s="28">
        <v>0</v>
      </c>
      <c r="AZ84" s="28">
        <v>0</v>
      </c>
      <c r="BA84" s="28">
        <v>0</v>
      </c>
      <c r="BB84" s="28">
        <v>0</v>
      </c>
      <c r="BC84" s="28">
        <v>0</v>
      </c>
      <c r="BD84" s="28">
        <v>0</v>
      </c>
      <c r="BE84" s="28">
        <v>0</v>
      </c>
      <c r="BF84" s="28">
        <v>0</v>
      </c>
      <c r="BG84" s="28">
        <v>0</v>
      </c>
      <c r="BH84" s="28">
        <v>0</v>
      </c>
      <c r="BI84" s="28">
        <v>0</v>
      </c>
      <c r="BJ84" s="28">
        <v>0</v>
      </c>
      <c r="BK84" s="28">
        <v>0</v>
      </c>
      <c r="BL84" s="28">
        <v>0</v>
      </c>
      <c r="BM84" s="28">
        <v>0</v>
      </c>
      <c r="BN84" s="28">
        <v>0</v>
      </c>
      <c r="BO84" s="21">
        <v>0</v>
      </c>
      <c r="BP84" s="21">
        <v>0</v>
      </c>
      <c r="BQ84" s="21">
        <v>0</v>
      </c>
      <c r="BR84" s="29">
        <v>0</v>
      </c>
    </row>
    <row r="85" spans="1:70" ht="13.95" customHeight="1" x14ac:dyDescent="0.3">
      <c r="A85" s="28">
        <v>20190820</v>
      </c>
      <c r="B85" s="26" t="s">
        <v>245</v>
      </c>
      <c r="C85" s="28">
        <v>13</v>
      </c>
      <c r="D85" s="26" t="s">
        <v>371</v>
      </c>
      <c r="E85" s="26" t="s">
        <v>260</v>
      </c>
      <c r="F85" s="25">
        <v>3</v>
      </c>
      <c r="G85" s="26" t="s">
        <v>160</v>
      </c>
      <c r="H85" s="1" t="s">
        <v>441</v>
      </c>
      <c r="I85" s="1" t="s">
        <v>442</v>
      </c>
      <c r="J85" s="24">
        <v>0.53819444444444442</v>
      </c>
      <c r="K85" s="31">
        <v>2</v>
      </c>
      <c r="L85" s="25">
        <v>4</v>
      </c>
      <c r="M85" s="25">
        <v>134</v>
      </c>
      <c r="N85" s="30">
        <f t="shared" si="1"/>
        <v>0.13333333333333333</v>
      </c>
      <c r="O85" s="28">
        <v>1</v>
      </c>
      <c r="P85" s="28">
        <v>30.5</v>
      </c>
      <c r="Q85" s="28">
        <v>34</v>
      </c>
      <c r="R85" s="25"/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5">
        <v>1</v>
      </c>
      <c r="Z85" s="28">
        <v>0</v>
      </c>
      <c r="AA85" s="25">
        <v>32</v>
      </c>
      <c r="AB85" s="28">
        <v>0</v>
      </c>
      <c r="AC85" s="28">
        <v>0</v>
      </c>
      <c r="AD85" s="28">
        <v>0</v>
      </c>
      <c r="AE85" s="28">
        <v>0</v>
      </c>
      <c r="AF85" s="28">
        <v>0</v>
      </c>
      <c r="AG85" s="28">
        <v>0</v>
      </c>
      <c r="AH85" s="28">
        <v>0</v>
      </c>
      <c r="AI85" s="28">
        <v>0</v>
      </c>
      <c r="AJ85" s="28">
        <v>0</v>
      </c>
      <c r="AK85" s="28">
        <v>0</v>
      </c>
      <c r="AL85" s="28">
        <v>0</v>
      </c>
      <c r="AM85" s="28">
        <v>0</v>
      </c>
      <c r="AN85" s="28">
        <v>0</v>
      </c>
      <c r="AO85" s="28">
        <v>0</v>
      </c>
      <c r="AP85" s="28">
        <v>0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0</v>
      </c>
      <c r="AW85" s="28">
        <v>0</v>
      </c>
      <c r="AX85" s="28">
        <v>0</v>
      </c>
      <c r="AY85" s="28">
        <v>0</v>
      </c>
      <c r="AZ85" s="28">
        <v>0</v>
      </c>
      <c r="BA85" s="28">
        <v>0</v>
      </c>
      <c r="BB85" s="28">
        <v>0</v>
      </c>
      <c r="BC85" s="28">
        <v>0</v>
      </c>
      <c r="BD85" s="28">
        <v>0</v>
      </c>
      <c r="BE85" s="28">
        <v>0</v>
      </c>
      <c r="BF85" s="28">
        <v>0</v>
      </c>
      <c r="BG85" s="28">
        <v>0</v>
      </c>
      <c r="BH85" s="28">
        <v>0</v>
      </c>
      <c r="BI85" s="28">
        <v>0</v>
      </c>
      <c r="BJ85" s="28">
        <v>0</v>
      </c>
      <c r="BK85" s="28">
        <v>0</v>
      </c>
      <c r="BL85" s="25">
        <v>1</v>
      </c>
      <c r="BM85" s="28">
        <v>0</v>
      </c>
      <c r="BN85" s="28">
        <v>0</v>
      </c>
      <c r="BO85" s="25">
        <v>1</v>
      </c>
      <c r="BP85" s="21">
        <v>0</v>
      </c>
      <c r="BQ85" s="21">
        <v>0</v>
      </c>
      <c r="BR85" s="29">
        <v>0</v>
      </c>
    </row>
    <row r="86" spans="1:70" ht="13.95" customHeight="1" x14ac:dyDescent="0.3">
      <c r="A86" s="28">
        <v>20190821</v>
      </c>
      <c r="B86" s="26" t="s">
        <v>245</v>
      </c>
      <c r="C86" s="28">
        <v>1</v>
      </c>
      <c r="D86" s="26" t="s">
        <v>371</v>
      </c>
      <c r="E86" s="26" t="s">
        <v>249</v>
      </c>
      <c r="F86" s="25">
        <v>6</v>
      </c>
      <c r="G86" s="26" t="s">
        <v>112</v>
      </c>
      <c r="H86" s="1" t="s">
        <v>443</v>
      </c>
      <c r="I86" s="1" t="s">
        <v>444</v>
      </c>
      <c r="J86" s="24">
        <v>0.52430555555555558</v>
      </c>
      <c r="K86" s="31">
        <v>2</v>
      </c>
      <c r="L86" s="25"/>
      <c r="M86" s="25"/>
      <c r="N86" s="30">
        <f t="shared" si="1"/>
        <v>0</v>
      </c>
      <c r="O86" s="28">
        <v>0.75</v>
      </c>
      <c r="P86" s="28">
        <v>29.5</v>
      </c>
      <c r="Q86" s="25"/>
      <c r="R86" s="25"/>
      <c r="S86" s="28">
        <v>0</v>
      </c>
      <c r="T86" s="28">
        <v>0</v>
      </c>
      <c r="U86" s="28">
        <v>0</v>
      </c>
      <c r="V86" s="28">
        <v>0</v>
      </c>
      <c r="W86" s="28">
        <v>0</v>
      </c>
      <c r="X86" s="28">
        <v>0</v>
      </c>
      <c r="Y86" s="28">
        <v>0</v>
      </c>
      <c r="Z86" s="25">
        <v>10</v>
      </c>
      <c r="AA86" s="25">
        <v>1</v>
      </c>
      <c r="AB86" s="25">
        <v>68</v>
      </c>
      <c r="AC86" s="28">
        <v>0</v>
      </c>
      <c r="AD86" s="28">
        <v>0</v>
      </c>
      <c r="AE86" s="28">
        <v>0</v>
      </c>
      <c r="AF86" s="25">
        <v>9</v>
      </c>
      <c r="AG86" s="28">
        <v>0</v>
      </c>
      <c r="AH86" s="25">
        <v>1</v>
      </c>
      <c r="AI86" s="25">
        <v>3</v>
      </c>
      <c r="AJ86" s="28">
        <v>0</v>
      </c>
      <c r="AK86" s="28">
        <v>0</v>
      </c>
      <c r="AL86" s="25">
        <v>3</v>
      </c>
      <c r="AM86" s="28">
        <v>0</v>
      </c>
      <c r="AN86" s="25">
        <v>4</v>
      </c>
      <c r="AO86" s="28">
        <v>0</v>
      </c>
      <c r="AP86" s="28">
        <v>0</v>
      </c>
      <c r="AQ86" s="28">
        <v>0</v>
      </c>
      <c r="AR86" s="28">
        <v>0</v>
      </c>
      <c r="AS86" s="28">
        <v>0</v>
      </c>
      <c r="AT86" s="28">
        <v>0</v>
      </c>
      <c r="AU86" s="25">
        <v>6</v>
      </c>
      <c r="AV86" s="25">
        <v>1</v>
      </c>
      <c r="AW86" s="25">
        <v>485</v>
      </c>
      <c r="AX86" s="28">
        <v>0</v>
      </c>
      <c r="AY86" s="28">
        <v>0</v>
      </c>
      <c r="AZ86" s="28">
        <v>0</v>
      </c>
      <c r="BA86" s="28">
        <v>0</v>
      </c>
      <c r="BB86" s="28">
        <v>0</v>
      </c>
      <c r="BC86" s="28">
        <v>0</v>
      </c>
      <c r="BD86" s="25">
        <v>1</v>
      </c>
      <c r="BE86" s="28">
        <v>0</v>
      </c>
      <c r="BF86" s="28">
        <v>0</v>
      </c>
      <c r="BG86" s="28">
        <v>0</v>
      </c>
      <c r="BH86" s="28">
        <v>0</v>
      </c>
      <c r="BI86" s="28">
        <v>0</v>
      </c>
      <c r="BJ86" s="25">
        <v>27</v>
      </c>
      <c r="BK86" s="28">
        <v>0</v>
      </c>
      <c r="BL86" s="28">
        <v>0</v>
      </c>
      <c r="BM86" s="28">
        <v>0</v>
      </c>
      <c r="BN86" s="25">
        <v>3</v>
      </c>
      <c r="BO86" s="21">
        <v>0</v>
      </c>
      <c r="BP86" s="21">
        <v>0</v>
      </c>
      <c r="BQ86" s="21">
        <v>0</v>
      </c>
      <c r="BR86" s="29">
        <v>0</v>
      </c>
    </row>
    <row r="87" spans="1:70" ht="15" customHeight="1" x14ac:dyDescent="0.3">
      <c r="A87" s="28">
        <v>20190821</v>
      </c>
      <c r="B87" s="26" t="s">
        <v>245</v>
      </c>
      <c r="C87" s="28">
        <v>2</v>
      </c>
      <c r="D87" s="26" t="s">
        <v>371</v>
      </c>
      <c r="E87" s="26" t="s">
        <v>249</v>
      </c>
      <c r="F87" s="25">
        <v>6</v>
      </c>
      <c r="G87" s="26" t="s">
        <v>112</v>
      </c>
      <c r="H87" s="1" t="s">
        <v>445</v>
      </c>
      <c r="I87" s="1" t="s">
        <v>446</v>
      </c>
      <c r="J87" s="24">
        <v>0.53125</v>
      </c>
      <c r="K87" s="31">
        <v>2</v>
      </c>
      <c r="L87" s="25">
        <v>3.5</v>
      </c>
      <c r="M87" s="25">
        <v>124</v>
      </c>
      <c r="N87" s="30">
        <f t="shared" si="1"/>
        <v>0.11666666666666667</v>
      </c>
      <c r="O87" s="28">
        <v>0.75</v>
      </c>
      <c r="P87" s="28">
        <v>29.5</v>
      </c>
      <c r="Q87" s="25"/>
      <c r="R87" s="25"/>
      <c r="S87" s="25">
        <v>1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5">
        <v>2</v>
      </c>
      <c r="AA87" s="25">
        <v>2</v>
      </c>
      <c r="AB87" s="25">
        <v>37</v>
      </c>
      <c r="AC87" s="28">
        <v>0</v>
      </c>
      <c r="AD87" s="28">
        <v>0</v>
      </c>
      <c r="AE87" s="28">
        <v>0</v>
      </c>
      <c r="AF87" s="25">
        <v>4</v>
      </c>
      <c r="AG87" s="25">
        <v>2</v>
      </c>
      <c r="AH87" s="28">
        <v>0</v>
      </c>
      <c r="AI87" s="25">
        <v>3</v>
      </c>
      <c r="AJ87" s="28">
        <v>0</v>
      </c>
      <c r="AK87" s="28">
        <v>0</v>
      </c>
      <c r="AL87" s="25">
        <v>5</v>
      </c>
      <c r="AM87" s="28">
        <v>0</v>
      </c>
      <c r="AN87" s="25">
        <v>13</v>
      </c>
      <c r="AO87" s="28">
        <v>0</v>
      </c>
      <c r="AP87" s="28">
        <v>0</v>
      </c>
      <c r="AQ87" s="28">
        <v>0</v>
      </c>
      <c r="AR87" s="28">
        <v>0</v>
      </c>
      <c r="AS87" s="25">
        <v>2</v>
      </c>
      <c r="AT87" s="28">
        <v>0</v>
      </c>
      <c r="AU87" s="28">
        <v>0</v>
      </c>
      <c r="AV87" s="28">
        <v>0</v>
      </c>
      <c r="AW87" s="25">
        <v>468</v>
      </c>
      <c r="AX87" s="28">
        <v>0</v>
      </c>
      <c r="AY87" s="28">
        <v>0</v>
      </c>
      <c r="AZ87" s="28">
        <v>0</v>
      </c>
      <c r="BA87" s="28">
        <v>0</v>
      </c>
      <c r="BB87" s="28">
        <v>0</v>
      </c>
      <c r="BC87" s="28">
        <v>0</v>
      </c>
      <c r="BD87" s="28">
        <v>0</v>
      </c>
      <c r="BE87" s="28">
        <v>0</v>
      </c>
      <c r="BF87" s="28">
        <v>0</v>
      </c>
      <c r="BG87" s="28">
        <v>0</v>
      </c>
      <c r="BH87" s="28">
        <v>0</v>
      </c>
      <c r="BI87" s="28">
        <v>0</v>
      </c>
      <c r="BJ87" s="25">
        <v>2</v>
      </c>
      <c r="BK87" s="28">
        <v>0</v>
      </c>
      <c r="BL87" s="28">
        <v>0</v>
      </c>
      <c r="BM87" s="28">
        <v>0</v>
      </c>
      <c r="BN87" s="28">
        <v>0</v>
      </c>
      <c r="BO87" s="25">
        <v>1</v>
      </c>
      <c r="BP87" s="21">
        <v>0</v>
      </c>
      <c r="BQ87" s="21">
        <v>0</v>
      </c>
      <c r="BR87" s="29">
        <v>0</v>
      </c>
    </row>
    <row r="88" spans="1:70" ht="13.95" customHeight="1" x14ac:dyDescent="0.3">
      <c r="A88" s="28">
        <v>20190821</v>
      </c>
      <c r="B88" s="26" t="s">
        <v>245</v>
      </c>
      <c r="C88" s="28">
        <v>3</v>
      </c>
      <c r="D88" s="26" t="s">
        <v>371</v>
      </c>
      <c r="E88" s="26" t="s">
        <v>373</v>
      </c>
      <c r="F88" s="25">
        <v>7</v>
      </c>
      <c r="G88" s="26" t="s">
        <v>112</v>
      </c>
      <c r="H88" s="1" t="s">
        <v>447</v>
      </c>
      <c r="I88" s="1" t="s">
        <v>448</v>
      </c>
      <c r="J88" s="24">
        <v>0.55555555555555558</v>
      </c>
      <c r="K88" s="31">
        <v>2</v>
      </c>
      <c r="L88" s="25">
        <v>3.7</v>
      </c>
      <c r="M88" s="25">
        <v>127</v>
      </c>
      <c r="N88" s="30">
        <f t="shared" si="1"/>
        <v>0.12333333333333334</v>
      </c>
      <c r="O88" s="28">
        <v>0.75</v>
      </c>
      <c r="P88" s="28">
        <v>29.9</v>
      </c>
      <c r="Q88" s="25"/>
      <c r="R88" s="25"/>
      <c r="S88" s="28">
        <v>0</v>
      </c>
      <c r="T88" s="28">
        <v>0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5">
        <v>31</v>
      </c>
      <c r="AA88" s="28">
        <v>0</v>
      </c>
      <c r="AB88" s="25">
        <v>46</v>
      </c>
      <c r="AC88" s="25">
        <v>1</v>
      </c>
      <c r="AD88" s="28">
        <v>0</v>
      </c>
      <c r="AE88" s="28">
        <v>0</v>
      </c>
      <c r="AF88" s="25">
        <v>7</v>
      </c>
      <c r="AG88" s="25">
        <v>3</v>
      </c>
      <c r="AH88" s="28">
        <v>0</v>
      </c>
      <c r="AI88" s="25">
        <v>5</v>
      </c>
      <c r="AJ88" s="28">
        <v>0</v>
      </c>
      <c r="AK88" s="25">
        <v>1</v>
      </c>
      <c r="AL88" s="28">
        <v>0</v>
      </c>
      <c r="AM88" s="28">
        <v>0</v>
      </c>
      <c r="AN88" s="25">
        <v>4</v>
      </c>
      <c r="AO88" s="28">
        <v>0</v>
      </c>
      <c r="AP88" s="25">
        <v>7</v>
      </c>
      <c r="AQ88" s="28">
        <v>0</v>
      </c>
      <c r="AR88" s="28">
        <v>0</v>
      </c>
      <c r="AS88" s="28">
        <v>0</v>
      </c>
      <c r="AT88" s="28">
        <v>0</v>
      </c>
      <c r="AU88" s="25">
        <v>3</v>
      </c>
      <c r="AV88" s="28">
        <v>0</v>
      </c>
      <c r="AW88" s="25">
        <v>279</v>
      </c>
      <c r="AX88" s="28">
        <v>0</v>
      </c>
      <c r="AY88" s="28">
        <v>0</v>
      </c>
      <c r="AZ88" s="28">
        <v>0</v>
      </c>
      <c r="BA88" s="25">
        <v>2</v>
      </c>
      <c r="BB88" s="25">
        <v>3</v>
      </c>
      <c r="BC88" s="28">
        <v>0</v>
      </c>
      <c r="BD88" s="28">
        <v>0</v>
      </c>
      <c r="BE88" s="28">
        <v>0</v>
      </c>
      <c r="BF88" s="28">
        <v>0</v>
      </c>
      <c r="BG88" s="28">
        <v>0</v>
      </c>
      <c r="BH88" s="28">
        <v>0</v>
      </c>
      <c r="BI88" s="28">
        <v>0</v>
      </c>
      <c r="BJ88" s="25">
        <v>17</v>
      </c>
      <c r="BK88" s="28">
        <v>0</v>
      </c>
      <c r="BL88" s="28">
        <v>0</v>
      </c>
      <c r="BM88" s="28">
        <v>0</v>
      </c>
      <c r="BN88" s="25">
        <v>3</v>
      </c>
      <c r="BO88" s="21">
        <v>0</v>
      </c>
      <c r="BP88" s="21">
        <v>0</v>
      </c>
      <c r="BQ88" s="21">
        <v>0</v>
      </c>
      <c r="BR88" s="29">
        <v>0</v>
      </c>
    </row>
    <row r="89" spans="1:70" ht="13.95" customHeight="1" x14ac:dyDescent="0.3">
      <c r="A89" s="28">
        <v>20190821</v>
      </c>
      <c r="B89" s="26" t="s">
        <v>245</v>
      </c>
      <c r="C89" s="28">
        <v>4</v>
      </c>
      <c r="D89" s="26" t="s">
        <v>371</v>
      </c>
      <c r="E89" s="26" t="s">
        <v>373</v>
      </c>
      <c r="F89" s="25">
        <v>7</v>
      </c>
      <c r="G89" s="26" t="s">
        <v>112</v>
      </c>
      <c r="H89" s="1" t="s">
        <v>449</v>
      </c>
      <c r="I89" s="1" t="s">
        <v>450</v>
      </c>
      <c r="J89" s="24">
        <v>0.5625</v>
      </c>
      <c r="K89" s="31">
        <v>2</v>
      </c>
      <c r="L89" s="25">
        <v>3.8</v>
      </c>
      <c r="M89" s="25">
        <v>130</v>
      </c>
      <c r="N89" s="30">
        <f t="shared" si="1"/>
        <v>0.12666666666666665</v>
      </c>
      <c r="O89" s="28">
        <v>0.75</v>
      </c>
      <c r="P89" s="28">
        <v>29.8</v>
      </c>
      <c r="Q89" s="25"/>
      <c r="R89" s="25"/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0</v>
      </c>
      <c r="Y89" s="28">
        <v>0</v>
      </c>
      <c r="Z89" s="25">
        <v>9</v>
      </c>
      <c r="AA89" s="25">
        <v>3</v>
      </c>
      <c r="AB89" s="25">
        <v>31</v>
      </c>
      <c r="AC89" s="28">
        <v>0</v>
      </c>
      <c r="AD89" s="28">
        <v>0</v>
      </c>
      <c r="AE89" s="28">
        <v>0</v>
      </c>
      <c r="AF89" s="25">
        <v>8</v>
      </c>
      <c r="AG89" s="28">
        <v>0</v>
      </c>
      <c r="AH89" s="25">
        <v>1</v>
      </c>
      <c r="AI89" s="25">
        <v>5</v>
      </c>
      <c r="AJ89" s="28">
        <v>0</v>
      </c>
      <c r="AK89" s="28">
        <v>0</v>
      </c>
      <c r="AL89" s="25">
        <v>4</v>
      </c>
      <c r="AM89" s="28">
        <v>0</v>
      </c>
      <c r="AN89" s="25">
        <v>6</v>
      </c>
      <c r="AO89" s="28">
        <v>0</v>
      </c>
      <c r="AP89" s="25">
        <v>5</v>
      </c>
      <c r="AQ89" s="28">
        <v>0</v>
      </c>
      <c r="AR89" s="28">
        <v>0</v>
      </c>
      <c r="AS89" s="28">
        <v>0</v>
      </c>
      <c r="AT89" s="28">
        <v>0</v>
      </c>
      <c r="AU89" s="28">
        <v>0</v>
      </c>
      <c r="AV89" s="25">
        <v>1</v>
      </c>
      <c r="AW89" s="25">
        <v>168</v>
      </c>
      <c r="AX89" s="28">
        <v>0</v>
      </c>
      <c r="AY89" s="28">
        <v>0</v>
      </c>
      <c r="AZ89" s="28">
        <v>0</v>
      </c>
      <c r="BA89" s="25">
        <v>1</v>
      </c>
      <c r="BB89" s="25">
        <v>1</v>
      </c>
      <c r="BC89" s="28">
        <v>0</v>
      </c>
      <c r="BD89" s="25">
        <v>1</v>
      </c>
      <c r="BE89" s="28">
        <v>0</v>
      </c>
      <c r="BF89" s="28">
        <v>0</v>
      </c>
      <c r="BG89" s="28">
        <v>0</v>
      </c>
      <c r="BH89" s="28">
        <v>0</v>
      </c>
      <c r="BI89" s="28">
        <v>0</v>
      </c>
      <c r="BJ89" s="25">
        <v>18</v>
      </c>
      <c r="BK89" s="28">
        <v>0</v>
      </c>
      <c r="BL89" s="28">
        <v>0</v>
      </c>
      <c r="BM89" s="28">
        <v>0</v>
      </c>
      <c r="BN89" s="28">
        <v>0</v>
      </c>
      <c r="BO89" s="25">
        <v>1</v>
      </c>
      <c r="BP89" s="21">
        <v>0</v>
      </c>
      <c r="BQ89" s="21">
        <v>0</v>
      </c>
      <c r="BR89" s="29">
        <v>0</v>
      </c>
    </row>
    <row r="90" spans="1:70" ht="13.95" customHeight="1" x14ac:dyDescent="0.3">
      <c r="A90" s="28">
        <v>20190821</v>
      </c>
      <c r="B90" s="26" t="s">
        <v>245</v>
      </c>
      <c r="C90" s="28">
        <v>5</v>
      </c>
      <c r="D90" s="26" t="s">
        <v>371</v>
      </c>
      <c r="E90" s="26" t="s">
        <v>266</v>
      </c>
      <c r="F90" s="25">
        <v>4</v>
      </c>
      <c r="G90" s="26" t="s">
        <v>113</v>
      </c>
      <c r="H90" s="1" t="s">
        <v>451</v>
      </c>
      <c r="I90" s="1" t="s">
        <v>452</v>
      </c>
      <c r="J90" s="24">
        <v>0.58750000000000002</v>
      </c>
      <c r="K90" s="31">
        <v>2</v>
      </c>
      <c r="L90" s="25">
        <v>4</v>
      </c>
      <c r="M90" s="25">
        <v>136</v>
      </c>
      <c r="N90" s="30">
        <f t="shared" si="1"/>
        <v>0.13333333333333333</v>
      </c>
      <c r="O90" s="28">
        <v>1.25</v>
      </c>
      <c r="P90" s="28">
        <v>30.4</v>
      </c>
      <c r="Q90" s="25"/>
      <c r="R90" s="25"/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28">
        <v>0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8">
        <v>0</v>
      </c>
      <c r="AI90" s="28">
        <v>0</v>
      </c>
      <c r="AJ90" s="28">
        <v>0</v>
      </c>
      <c r="AK90" s="28">
        <v>0</v>
      </c>
      <c r="AL90" s="28">
        <v>0</v>
      </c>
      <c r="AM90" s="28">
        <v>0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0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0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>
        <v>0</v>
      </c>
      <c r="BO90" s="21">
        <v>0</v>
      </c>
      <c r="BP90" s="21">
        <v>0</v>
      </c>
      <c r="BQ90" s="21">
        <v>0</v>
      </c>
      <c r="BR90" s="29">
        <v>0</v>
      </c>
    </row>
    <row r="91" spans="1:70" ht="13.5" customHeight="1" x14ac:dyDescent="0.3">
      <c r="A91" s="28">
        <v>20190821</v>
      </c>
      <c r="B91" s="26" t="s">
        <v>245</v>
      </c>
      <c r="C91" s="28">
        <v>6</v>
      </c>
      <c r="D91" s="26" t="s">
        <v>371</v>
      </c>
      <c r="E91" s="26" t="s">
        <v>266</v>
      </c>
      <c r="F91" s="25">
        <v>4</v>
      </c>
      <c r="G91" s="26" t="s">
        <v>113</v>
      </c>
      <c r="H91" s="1" t="s">
        <v>453</v>
      </c>
      <c r="I91" s="1" t="s">
        <v>454</v>
      </c>
      <c r="J91" s="24">
        <v>0.59166666666666667</v>
      </c>
      <c r="K91" s="31">
        <v>2</v>
      </c>
      <c r="L91" s="25">
        <v>3.6</v>
      </c>
      <c r="M91" s="25">
        <v>124</v>
      </c>
      <c r="N91" s="30">
        <f t="shared" si="1"/>
        <v>0.12</v>
      </c>
      <c r="O91" s="28">
        <v>1</v>
      </c>
      <c r="P91" s="28">
        <v>30.5</v>
      </c>
      <c r="Q91" s="25"/>
      <c r="R91" s="25"/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8">
        <v>0</v>
      </c>
      <c r="AB91" s="28">
        <v>0</v>
      </c>
      <c r="AC91" s="28">
        <v>0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0</v>
      </c>
      <c r="AM91" s="28">
        <v>0</v>
      </c>
      <c r="AN91" s="28">
        <v>0</v>
      </c>
      <c r="AO91" s="28">
        <v>0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0</v>
      </c>
      <c r="AX91" s="28">
        <v>0</v>
      </c>
      <c r="AY91" s="28">
        <v>0</v>
      </c>
      <c r="AZ91" s="28">
        <v>0</v>
      </c>
      <c r="BA91" s="28">
        <v>0</v>
      </c>
      <c r="BB91" s="28">
        <v>0</v>
      </c>
      <c r="BC91" s="28">
        <v>0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0</v>
      </c>
      <c r="BL91" s="28">
        <v>0</v>
      </c>
      <c r="BM91" s="28">
        <v>0</v>
      </c>
      <c r="BN91" s="28">
        <v>0</v>
      </c>
      <c r="BO91" s="21">
        <v>0</v>
      </c>
      <c r="BP91" s="21">
        <v>0</v>
      </c>
      <c r="BQ91" s="21">
        <v>0</v>
      </c>
      <c r="BR91" s="29">
        <v>0</v>
      </c>
    </row>
    <row r="92" spans="1:70" ht="13.95" customHeight="1" x14ac:dyDescent="0.3">
      <c r="A92" s="28">
        <v>20190821</v>
      </c>
      <c r="B92" s="26" t="s">
        <v>245</v>
      </c>
      <c r="C92" s="28">
        <v>7</v>
      </c>
      <c r="D92" s="26" t="s">
        <v>371</v>
      </c>
      <c r="E92" s="26" t="s">
        <v>244</v>
      </c>
      <c r="F92" s="25">
        <v>2</v>
      </c>
      <c r="G92" s="26" t="s">
        <v>112</v>
      </c>
      <c r="H92" s="1" t="s">
        <v>455</v>
      </c>
      <c r="I92" s="1" t="s">
        <v>456</v>
      </c>
      <c r="J92" s="24">
        <v>0.60069444444444442</v>
      </c>
      <c r="K92" s="31">
        <v>2</v>
      </c>
      <c r="L92" s="25">
        <v>3.6</v>
      </c>
      <c r="M92" s="25">
        <v>121</v>
      </c>
      <c r="N92" s="30">
        <f t="shared" si="1"/>
        <v>0.12</v>
      </c>
      <c r="O92" s="28">
        <v>1</v>
      </c>
      <c r="P92" s="28">
        <v>30.3</v>
      </c>
      <c r="Q92" s="25"/>
      <c r="R92" s="25"/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5">
        <v>6</v>
      </c>
      <c r="AC92" s="28">
        <v>0</v>
      </c>
      <c r="AD92" s="28">
        <v>0</v>
      </c>
      <c r="AE92" s="28">
        <v>0</v>
      </c>
      <c r="AF92" s="28">
        <v>0</v>
      </c>
      <c r="AG92" s="25">
        <v>1</v>
      </c>
      <c r="AH92" s="28">
        <v>0</v>
      </c>
      <c r="AI92" s="25">
        <v>20</v>
      </c>
      <c r="AJ92" s="28">
        <v>0</v>
      </c>
      <c r="AK92" s="28">
        <v>0</v>
      </c>
      <c r="AL92" s="28">
        <v>0</v>
      </c>
      <c r="AM92" s="25">
        <v>3</v>
      </c>
      <c r="AN92" s="25">
        <v>8</v>
      </c>
      <c r="AO92" s="28">
        <v>0</v>
      </c>
      <c r="AP92" s="25">
        <v>3</v>
      </c>
      <c r="AQ92" s="25">
        <v>2</v>
      </c>
      <c r="AR92" s="28">
        <v>0</v>
      </c>
      <c r="AS92" s="25">
        <v>1</v>
      </c>
      <c r="AT92" s="28">
        <v>0</v>
      </c>
      <c r="AU92" s="28">
        <v>0</v>
      </c>
      <c r="AV92" s="28">
        <v>0</v>
      </c>
      <c r="AW92" s="25">
        <v>269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8">
        <v>0</v>
      </c>
      <c r="BH92" s="28">
        <v>0</v>
      </c>
      <c r="BI92" s="28">
        <v>0</v>
      </c>
      <c r="BJ92" s="28">
        <v>0</v>
      </c>
      <c r="BK92" s="28">
        <v>0</v>
      </c>
      <c r="BL92" s="28">
        <v>0</v>
      </c>
      <c r="BM92" s="28">
        <v>0</v>
      </c>
      <c r="BN92" s="28">
        <v>0</v>
      </c>
      <c r="BO92" s="21">
        <v>0</v>
      </c>
      <c r="BP92" s="21">
        <v>0</v>
      </c>
      <c r="BQ92" s="21">
        <v>0</v>
      </c>
      <c r="BR92" s="29">
        <v>0</v>
      </c>
    </row>
    <row r="93" spans="1:70" ht="13.95" customHeight="1" x14ac:dyDescent="0.3">
      <c r="A93" s="28">
        <v>20190821</v>
      </c>
      <c r="B93" s="26" t="s">
        <v>245</v>
      </c>
      <c r="C93" s="28">
        <v>8</v>
      </c>
      <c r="D93" s="26" t="s">
        <v>371</v>
      </c>
      <c r="E93" s="26" t="s">
        <v>244</v>
      </c>
      <c r="F93" s="25">
        <v>2</v>
      </c>
      <c r="G93" s="26" t="s">
        <v>112</v>
      </c>
      <c r="H93" s="1" t="s">
        <v>457</v>
      </c>
      <c r="I93" s="1" t="s">
        <v>458</v>
      </c>
      <c r="J93" s="24">
        <v>0.60972222222222217</v>
      </c>
      <c r="K93" s="31">
        <v>2</v>
      </c>
      <c r="L93" s="25">
        <v>3.1</v>
      </c>
      <c r="M93" s="25">
        <v>112</v>
      </c>
      <c r="N93" s="30">
        <f t="shared" si="1"/>
        <v>0.10333333333333333</v>
      </c>
      <c r="O93" s="28">
        <v>0.75</v>
      </c>
      <c r="P93" s="28">
        <v>30.5</v>
      </c>
      <c r="Q93" s="25"/>
      <c r="R93" s="25"/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5">
        <v>3</v>
      </c>
      <c r="AC93" s="28">
        <v>0</v>
      </c>
      <c r="AD93" s="28">
        <v>0</v>
      </c>
      <c r="AE93" s="28">
        <v>0</v>
      </c>
      <c r="AF93" s="25">
        <v>1</v>
      </c>
      <c r="AG93" s="28">
        <v>0</v>
      </c>
      <c r="AH93" s="28">
        <v>0</v>
      </c>
      <c r="AI93" s="25">
        <v>3</v>
      </c>
      <c r="AJ93" s="28">
        <v>0</v>
      </c>
      <c r="AK93" s="28">
        <v>0</v>
      </c>
      <c r="AL93" s="25">
        <v>1</v>
      </c>
      <c r="AM93" s="28">
        <v>0</v>
      </c>
      <c r="AN93" s="28">
        <v>0</v>
      </c>
      <c r="AO93" s="28">
        <v>0</v>
      </c>
      <c r="AP93" s="28">
        <v>0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0</v>
      </c>
      <c r="AW93" s="25">
        <v>203</v>
      </c>
      <c r="AX93" s="28">
        <v>0</v>
      </c>
      <c r="AY93" s="28">
        <v>0</v>
      </c>
      <c r="AZ93" s="28">
        <v>0</v>
      </c>
      <c r="BA93" s="28">
        <v>0</v>
      </c>
      <c r="BB93" s="28">
        <v>0</v>
      </c>
      <c r="BC93" s="28">
        <v>0</v>
      </c>
      <c r="BD93" s="28">
        <v>0</v>
      </c>
      <c r="BE93" s="28">
        <v>0</v>
      </c>
      <c r="BF93" s="28">
        <v>0</v>
      </c>
      <c r="BG93" s="28">
        <v>0</v>
      </c>
      <c r="BH93" s="28">
        <v>0</v>
      </c>
      <c r="BI93" s="28">
        <v>0</v>
      </c>
      <c r="BJ93" s="25">
        <v>4</v>
      </c>
      <c r="BK93" s="28">
        <v>0</v>
      </c>
      <c r="BL93" s="28">
        <v>0</v>
      </c>
      <c r="BM93" s="28">
        <v>0</v>
      </c>
      <c r="BN93" s="28">
        <v>0</v>
      </c>
      <c r="BO93" s="21">
        <v>0</v>
      </c>
      <c r="BP93" s="21">
        <v>0</v>
      </c>
      <c r="BQ93" s="21">
        <v>0</v>
      </c>
      <c r="BR93" s="29">
        <v>0</v>
      </c>
    </row>
    <row r="94" spans="1:70" ht="13.95" customHeight="1" x14ac:dyDescent="0.3">
      <c r="A94" s="28">
        <v>20190821</v>
      </c>
      <c r="B94" s="26" t="s">
        <v>245</v>
      </c>
      <c r="C94" s="28">
        <v>9</v>
      </c>
      <c r="D94" s="26" t="s">
        <v>371</v>
      </c>
      <c r="E94" s="26" t="s">
        <v>259</v>
      </c>
      <c r="F94" s="25">
        <v>2</v>
      </c>
      <c r="G94" s="26" t="s">
        <v>160</v>
      </c>
      <c r="H94" s="1" t="s">
        <v>459</v>
      </c>
      <c r="I94" s="1" t="s">
        <v>116</v>
      </c>
      <c r="J94" s="24">
        <v>0.62638888888888888</v>
      </c>
      <c r="K94" s="31">
        <v>2.1666666666666665</v>
      </c>
      <c r="L94" s="25">
        <v>3.4</v>
      </c>
      <c r="M94" s="25">
        <v>127</v>
      </c>
      <c r="N94" s="30">
        <f t="shared" si="1"/>
        <v>0.12277777777777776</v>
      </c>
      <c r="O94" s="28">
        <v>1.25</v>
      </c>
      <c r="P94" s="28">
        <v>31.1</v>
      </c>
      <c r="Q94" s="25"/>
      <c r="R94" s="25"/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  <c r="AJ94" s="28">
        <v>0</v>
      </c>
      <c r="AK94" s="28">
        <v>0</v>
      </c>
      <c r="AL94" s="28">
        <v>0</v>
      </c>
      <c r="AM94" s="28">
        <v>0</v>
      </c>
      <c r="AN94" s="28">
        <v>0</v>
      </c>
      <c r="AO94" s="28">
        <v>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5">
        <v>1</v>
      </c>
      <c r="AX94" s="28">
        <v>0</v>
      </c>
      <c r="AY94" s="28">
        <v>0</v>
      </c>
      <c r="AZ94" s="28">
        <v>0</v>
      </c>
      <c r="BA94" s="28">
        <v>0</v>
      </c>
      <c r="BB94" s="28">
        <v>0</v>
      </c>
      <c r="BC94" s="28">
        <v>0</v>
      </c>
      <c r="BD94" s="28">
        <v>0</v>
      </c>
      <c r="BE94" s="28">
        <v>0</v>
      </c>
      <c r="BF94" s="28">
        <v>0</v>
      </c>
      <c r="BG94" s="28">
        <v>0</v>
      </c>
      <c r="BH94" s="28">
        <v>0</v>
      </c>
      <c r="BI94" s="28">
        <v>0</v>
      </c>
      <c r="BJ94" s="28">
        <v>0</v>
      </c>
      <c r="BK94" s="28">
        <v>0</v>
      </c>
      <c r="BL94" s="28">
        <v>0</v>
      </c>
      <c r="BM94" s="28">
        <v>0</v>
      </c>
      <c r="BN94" s="28">
        <v>0</v>
      </c>
      <c r="BO94" s="21">
        <v>0</v>
      </c>
      <c r="BP94" s="21">
        <v>0</v>
      </c>
      <c r="BQ94" s="21">
        <v>0</v>
      </c>
      <c r="BR94" s="29">
        <v>0</v>
      </c>
    </row>
    <row r="95" spans="1:70" ht="13.95" customHeight="1" x14ac:dyDescent="0.3">
      <c r="A95" s="28">
        <v>20190821</v>
      </c>
      <c r="B95" s="26" t="s">
        <v>245</v>
      </c>
      <c r="C95" s="28">
        <v>10</v>
      </c>
      <c r="D95" s="26" t="s">
        <v>371</v>
      </c>
      <c r="E95" s="26" t="s">
        <v>259</v>
      </c>
      <c r="F95" s="25">
        <v>2</v>
      </c>
      <c r="G95" s="26" t="s">
        <v>160</v>
      </c>
      <c r="H95" s="1" t="s">
        <v>460</v>
      </c>
      <c r="I95" s="1" t="s">
        <v>461</v>
      </c>
      <c r="J95" s="24">
        <v>0.63055555555555554</v>
      </c>
      <c r="K95" s="31">
        <v>2</v>
      </c>
      <c r="L95" s="25">
        <v>2.4</v>
      </c>
      <c r="M95" s="25">
        <v>84</v>
      </c>
      <c r="N95" s="30">
        <f t="shared" si="1"/>
        <v>0.08</v>
      </c>
      <c r="O95" s="28">
        <v>0.74</v>
      </c>
      <c r="P95" s="28">
        <v>31.2</v>
      </c>
      <c r="Q95" s="25"/>
      <c r="R95" s="25"/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5">
        <v>7</v>
      </c>
      <c r="AA95" s="25">
        <v>13</v>
      </c>
      <c r="AB95" s="28">
        <v>0</v>
      </c>
      <c r="AC95" s="28">
        <v>0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  <c r="AL95" s="28">
        <v>0</v>
      </c>
      <c r="AM95" s="28">
        <v>0</v>
      </c>
      <c r="AN95" s="28">
        <v>0</v>
      </c>
      <c r="AO95" s="28">
        <v>0</v>
      </c>
      <c r="AP95" s="28">
        <v>0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0</v>
      </c>
      <c r="AW95" s="25">
        <v>1</v>
      </c>
      <c r="AX95" s="28">
        <v>0</v>
      </c>
      <c r="AY95" s="28">
        <v>0</v>
      </c>
      <c r="AZ95" s="28">
        <v>0</v>
      </c>
      <c r="BA95" s="28">
        <v>0</v>
      </c>
      <c r="BB95" s="28">
        <v>0</v>
      </c>
      <c r="BC95" s="28">
        <v>0</v>
      </c>
      <c r="BD95" s="28">
        <v>0</v>
      </c>
      <c r="BE95" s="28">
        <v>0</v>
      </c>
      <c r="BF95" s="28">
        <v>0</v>
      </c>
      <c r="BG95" s="28">
        <v>0</v>
      </c>
      <c r="BH95" s="28">
        <v>0</v>
      </c>
      <c r="BI95" s="28">
        <v>0</v>
      </c>
      <c r="BJ95" s="28">
        <v>0</v>
      </c>
      <c r="BK95" s="28">
        <v>0</v>
      </c>
      <c r="BL95" s="28">
        <v>0</v>
      </c>
      <c r="BM95" s="28">
        <v>0</v>
      </c>
      <c r="BN95" s="28">
        <v>0</v>
      </c>
      <c r="BO95" s="21">
        <v>0</v>
      </c>
      <c r="BP95" s="21">
        <v>0</v>
      </c>
      <c r="BQ95" s="21">
        <v>0</v>
      </c>
      <c r="BR95" s="29">
        <v>0</v>
      </c>
    </row>
    <row r="96" spans="1:70" ht="14.4" x14ac:dyDescent="0.3">
      <c r="A96" s="29">
        <v>20190808</v>
      </c>
      <c r="B96" s="26" t="s">
        <v>624</v>
      </c>
      <c r="C96" s="26">
        <v>1</v>
      </c>
      <c r="D96" s="26" t="s">
        <v>371</v>
      </c>
      <c r="E96" s="26" t="s">
        <v>261</v>
      </c>
      <c r="F96" s="26">
        <v>4</v>
      </c>
      <c r="G96" s="26" t="s">
        <v>160</v>
      </c>
      <c r="H96" s="1" t="s">
        <v>619</v>
      </c>
      <c r="I96" s="1" t="s">
        <v>620</v>
      </c>
      <c r="J96" s="24">
        <v>0.5444444444444444</v>
      </c>
      <c r="K96" s="2">
        <v>2</v>
      </c>
      <c r="L96" s="3">
        <v>3.1</v>
      </c>
      <c r="M96" s="3">
        <v>106</v>
      </c>
      <c r="N96" s="3">
        <f t="shared" si="1"/>
        <v>0.10333333333333333</v>
      </c>
      <c r="O96" s="3">
        <v>1</v>
      </c>
      <c r="P96" s="3">
        <v>29.8</v>
      </c>
      <c r="Q96" s="3">
        <v>35</v>
      </c>
      <c r="R96" s="26" t="s">
        <v>621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v>0</v>
      </c>
      <c r="AJ96" s="29">
        <v>0</v>
      </c>
      <c r="AK96" s="29">
        <v>0</v>
      </c>
      <c r="AL96" s="29">
        <v>0</v>
      </c>
      <c r="AM96" s="29">
        <v>0</v>
      </c>
      <c r="AN96" s="29">
        <v>0</v>
      </c>
      <c r="AO96" s="29">
        <v>0</v>
      </c>
      <c r="AP96" s="29">
        <v>0</v>
      </c>
      <c r="AQ96" s="29">
        <v>0</v>
      </c>
      <c r="AR96" s="29">
        <v>0</v>
      </c>
      <c r="AS96" s="29">
        <v>0</v>
      </c>
      <c r="AT96" s="29">
        <v>0</v>
      </c>
      <c r="AU96" s="29">
        <v>0</v>
      </c>
      <c r="AV96" s="29">
        <v>0</v>
      </c>
      <c r="AW96" s="29">
        <v>0</v>
      </c>
      <c r="AX96" s="29">
        <v>0</v>
      </c>
      <c r="AY96" s="29">
        <v>0</v>
      </c>
      <c r="AZ96" s="29">
        <v>0</v>
      </c>
      <c r="BA96" s="29">
        <v>0</v>
      </c>
      <c r="BB96" s="29">
        <v>0</v>
      </c>
      <c r="BC96" s="29">
        <v>0</v>
      </c>
      <c r="BD96" s="29">
        <v>0</v>
      </c>
      <c r="BE96" s="29">
        <v>0</v>
      </c>
      <c r="BF96" s="29">
        <v>0</v>
      </c>
      <c r="BG96" s="29">
        <v>0</v>
      </c>
      <c r="BH96" s="29">
        <v>0</v>
      </c>
      <c r="BI96" s="29">
        <v>0</v>
      </c>
      <c r="BJ96" s="29">
        <v>0</v>
      </c>
      <c r="BK96" s="29">
        <v>0</v>
      </c>
      <c r="BL96" s="29">
        <v>0</v>
      </c>
      <c r="BM96" s="29">
        <v>0</v>
      </c>
      <c r="BN96" s="29">
        <v>0</v>
      </c>
      <c r="BO96" s="29">
        <v>0</v>
      </c>
      <c r="BP96" s="29">
        <v>0</v>
      </c>
      <c r="BQ96" s="29">
        <v>0</v>
      </c>
      <c r="BR96" s="29">
        <v>0</v>
      </c>
    </row>
    <row r="97" spans="1:70" x14ac:dyDescent="0.25">
      <c r="A97" s="26">
        <v>20190808</v>
      </c>
      <c r="B97" s="26" t="s">
        <v>624</v>
      </c>
      <c r="C97" s="26">
        <v>2</v>
      </c>
      <c r="D97" s="26" t="s">
        <v>371</v>
      </c>
      <c r="E97" s="26" t="s">
        <v>261</v>
      </c>
      <c r="F97" s="26">
        <v>4</v>
      </c>
      <c r="G97" s="26" t="s">
        <v>160</v>
      </c>
      <c r="H97" s="1" t="s">
        <v>622</v>
      </c>
      <c r="I97" s="1" t="s">
        <v>623</v>
      </c>
      <c r="J97" s="4">
        <v>0.5493055555555556</v>
      </c>
      <c r="K97" s="2">
        <v>2</v>
      </c>
      <c r="L97" s="3">
        <v>4.7</v>
      </c>
      <c r="M97" s="3">
        <v>160</v>
      </c>
      <c r="N97" s="3">
        <f t="shared" si="1"/>
        <v>0.15666666666666668</v>
      </c>
      <c r="O97" s="3">
        <v>2</v>
      </c>
      <c r="P97" s="3">
        <v>29.8</v>
      </c>
      <c r="Q97" s="3">
        <v>35</v>
      </c>
      <c r="S97" s="26">
        <v>0</v>
      </c>
      <c r="T97" s="26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0</v>
      </c>
      <c r="AC97" s="29">
        <v>0</v>
      </c>
      <c r="AD97" s="29">
        <v>0</v>
      </c>
      <c r="AE97" s="29">
        <v>0</v>
      </c>
      <c r="AF97" s="29">
        <v>0</v>
      </c>
      <c r="AG97" s="29">
        <v>0</v>
      </c>
      <c r="AH97" s="29">
        <v>0</v>
      </c>
      <c r="AI97" s="29">
        <v>0</v>
      </c>
      <c r="AJ97" s="29">
        <v>0</v>
      </c>
      <c r="AK97" s="29">
        <v>0</v>
      </c>
      <c r="AL97" s="29">
        <v>0</v>
      </c>
      <c r="AM97" s="29">
        <v>0</v>
      </c>
      <c r="AN97" s="29">
        <v>0</v>
      </c>
      <c r="AO97" s="29">
        <v>0</v>
      </c>
      <c r="AP97" s="29">
        <v>0</v>
      </c>
      <c r="AQ97" s="29">
        <v>0</v>
      </c>
      <c r="AR97" s="29">
        <v>0</v>
      </c>
      <c r="AS97" s="29">
        <v>0</v>
      </c>
      <c r="AT97" s="29">
        <v>0</v>
      </c>
      <c r="AU97" s="29">
        <v>0</v>
      </c>
      <c r="AV97" s="29">
        <v>0</v>
      </c>
      <c r="AW97" s="29">
        <v>0</v>
      </c>
      <c r="AX97" s="29">
        <v>0</v>
      </c>
      <c r="AY97" s="29">
        <v>0</v>
      </c>
      <c r="AZ97" s="29">
        <v>0</v>
      </c>
      <c r="BA97" s="29">
        <v>0</v>
      </c>
      <c r="BB97" s="29">
        <v>0</v>
      </c>
      <c r="BC97" s="29">
        <v>0</v>
      </c>
      <c r="BD97" s="29">
        <v>0</v>
      </c>
      <c r="BE97" s="29">
        <v>0</v>
      </c>
      <c r="BF97" s="29">
        <v>0</v>
      </c>
      <c r="BG97" s="29">
        <v>0</v>
      </c>
      <c r="BH97" s="29">
        <v>0</v>
      </c>
      <c r="BI97" s="29">
        <v>0</v>
      </c>
      <c r="BJ97" s="29">
        <v>0</v>
      </c>
      <c r="BK97" s="29">
        <v>0</v>
      </c>
      <c r="BL97" s="29">
        <v>0</v>
      </c>
      <c r="BM97" s="29">
        <v>0</v>
      </c>
      <c r="BN97" s="29">
        <v>0</v>
      </c>
      <c r="BO97" s="29">
        <v>0</v>
      </c>
      <c r="BP97" s="29">
        <v>0</v>
      </c>
      <c r="BQ97" s="29">
        <v>0</v>
      </c>
      <c r="BR97" s="29">
        <v>0</v>
      </c>
    </row>
    <row r="98" spans="1:70" x14ac:dyDescent="0.25">
      <c r="A98" s="26">
        <v>20190812</v>
      </c>
      <c r="B98" s="26" t="s">
        <v>624</v>
      </c>
      <c r="C98" s="26">
        <v>1</v>
      </c>
      <c r="D98" s="26" t="s">
        <v>371</v>
      </c>
      <c r="E98" s="26" t="s">
        <v>262</v>
      </c>
      <c r="F98" s="26">
        <v>5</v>
      </c>
      <c r="G98" s="26" t="s">
        <v>160</v>
      </c>
      <c r="H98" s="1" t="s">
        <v>625</v>
      </c>
      <c r="I98" s="1" t="s">
        <v>626</v>
      </c>
      <c r="J98" s="4">
        <v>0.375</v>
      </c>
      <c r="K98" s="2">
        <v>2</v>
      </c>
      <c r="L98" s="3">
        <v>3.2</v>
      </c>
      <c r="M98" s="3">
        <v>109</v>
      </c>
      <c r="N98" s="3">
        <f t="shared" si="1"/>
        <v>0.10666666666666667</v>
      </c>
      <c r="O98" s="3">
        <v>0.5</v>
      </c>
      <c r="P98" s="3" t="s">
        <v>629</v>
      </c>
      <c r="Q98" s="3">
        <v>34</v>
      </c>
      <c r="S98" s="26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  <c r="AH98" s="29">
        <v>0</v>
      </c>
      <c r="AI98" s="29">
        <v>0</v>
      </c>
      <c r="AJ98" s="29">
        <v>0</v>
      </c>
      <c r="AK98" s="29">
        <v>0</v>
      </c>
      <c r="AL98" s="29">
        <v>0</v>
      </c>
      <c r="AM98" s="29">
        <v>0</v>
      </c>
      <c r="AN98" s="29">
        <v>0</v>
      </c>
      <c r="AO98" s="29">
        <v>0</v>
      </c>
      <c r="AP98" s="29">
        <v>0</v>
      </c>
      <c r="AQ98" s="29">
        <v>0</v>
      </c>
      <c r="AR98" s="29">
        <v>0</v>
      </c>
      <c r="AS98" s="29">
        <v>0</v>
      </c>
      <c r="AT98" s="29">
        <v>0</v>
      </c>
      <c r="AU98" s="29">
        <v>0</v>
      </c>
      <c r="AV98" s="29">
        <v>0</v>
      </c>
      <c r="AW98" s="29">
        <v>0</v>
      </c>
      <c r="AX98" s="29">
        <v>0</v>
      </c>
      <c r="AY98" s="29">
        <v>0</v>
      </c>
      <c r="AZ98" s="29">
        <v>0</v>
      </c>
      <c r="BA98" s="29">
        <v>0</v>
      </c>
      <c r="BB98" s="29">
        <v>0</v>
      </c>
      <c r="BC98" s="29">
        <v>0</v>
      </c>
      <c r="BD98" s="29">
        <v>0</v>
      </c>
      <c r="BE98" s="29">
        <v>0</v>
      </c>
      <c r="BF98" s="29">
        <v>0</v>
      </c>
      <c r="BG98" s="29">
        <v>0</v>
      </c>
      <c r="BH98" s="29">
        <v>0</v>
      </c>
      <c r="BI98" s="29">
        <v>0</v>
      </c>
      <c r="BJ98" s="29">
        <v>0</v>
      </c>
      <c r="BK98" s="29">
        <v>0</v>
      </c>
      <c r="BL98" s="29">
        <v>0</v>
      </c>
      <c r="BM98" s="29">
        <v>0</v>
      </c>
      <c r="BN98" s="29">
        <v>0</v>
      </c>
      <c r="BO98" s="29">
        <v>0</v>
      </c>
      <c r="BP98" s="29">
        <v>0</v>
      </c>
      <c r="BQ98" s="29">
        <v>0</v>
      </c>
      <c r="BR98" s="29">
        <v>0</v>
      </c>
    </row>
    <row r="99" spans="1:70" s="29" customFormat="1" x14ac:dyDescent="0.25">
      <c r="A99" s="29">
        <v>20190812</v>
      </c>
      <c r="B99" s="29" t="s">
        <v>624</v>
      </c>
      <c r="C99" s="29">
        <v>2</v>
      </c>
      <c r="D99" s="29" t="s">
        <v>371</v>
      </c>
      <c r="E99" s="29" t="s">
        <v>262</v>
      </c>
      <c r="F99" s="29">
        <v>5</v>
      </c>
      <c r="G99" s="29" t="s">
        <v>160</v>
      </c>
      <c r="H99" s="1" t="s">
        <v>627</v>
      </c>
      <c r="I99" s="1" t="s">
        <v>628</v>
      </c>
      <c r="J99" s="4">
        <v>0.3833333333333333</v>
      </c>
      <c r="K99" s="2">
        <v>2.08</v>
      </c>
      <c r="L99" s="3">
        <v>3.2</v>
      </c>
      <c r="M99" s="3">
        <v>151</v>
      </c>
      <c r="N99" s="3">
        <f t="shared" ref="N99:N111" si="2">(K99/60)*L99</f>
        <v>0.11093333333333333</v>
      </c>
      <c r="O99" s="3">
        <v>0.5</v>
      </c>
      <c r="P99" s="3" t="s">
        <v>629</v>
      </c>
      <c r="Q99" s="3">
        <v>34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29">
        <v>0</v>
      </c>
      <c r="AE99" s="29">
        <v>0</v>
      </c>
      <c r="AF99" s="29">
        <v>0</v>
      </c>
      <c r="AG99" s="29">
        <v>0</v>
      </c>
      <c r="AH99" s="29">
        <v>0</v>
      </c>
      <c r="AI99" s="29">
        <v>0</v>
      </c>
      <c r="AJ99" s="29">
        <v>0</v>
      </c>
      <c r="AK99" s="29">
        <v>0</v>
      </c>
      <c r="AL99" s="29">
        <v>0</v>
      </c>
      <c r="AM99" s="29">
        <v>0</v>
      </c>
      <c r="AN99" s="29">
        <v>0</v>
      </c>
      <c r="AO99" s="29">
        <v>0</v>
      </c>
      <c r="AP99" s="29">
        <v>0</v>
      </c>
      <c r="AQ99" s="29">
        <v>0</v>
      </c>
      <c r="AR99" s="29">
        <v>0</v>
      </c>
      <c r="AS99" s="29">
        <v>0</v>
      </c>
      <c r="AT99" s="29">
        <v>0</v>
      </c>
      <c r="AU99" s="29">
        <v>0</v>
      </c>
      <c r="AV99" s="29">
        <v>0</v>
      </c>
      <c r="AW99" s="29">
        <v>0</v>
      </c>
      <c r="AX99" s="29">
        <v>0</v>
      </c>
      <c r="AY99" s="29">
        <v>0</v>
      </c>
      <c r="AZ99" s="29">
        <v>0</v>
      </c>
      <c r="BA99" s="29">
        <v>0</v>
      </c>
      <c r="BB99" s="29">
        <v>0</v>
      </c>
      <c r="BC99" s="29">
        <v>0</v>
      </c>
      <c r="BD99" s="29">
        <v>0</v>
      </c>
      <c r="BE99" s="29">
        <v>0</v>
      </c>
      <c r="BF99" s="29">
        <v>0</v>
      </c>
      <c r="BG99" s="29">
        <v>0</v>
      </c>
      <c r="BH99" s="29">
        <v>0</v>
      </c>
      <c r="BI99" s="29">
        <v>0</v>
      </c>
      <c r="BJ99" s="29">
        <v>0</v>
      </c>
      <c r="BK99" s="29">
        <v>0</v>
      </c>
      <c r="BL99" s="29">
        <v>0</v>
      </c>
      <c r="BM99" s="29">
        <v>0</v>
      </c>
      <c r="BN99" s="29">
        <v>0</v>
      </c>
      <c r="BO99" s="29">
        <v>0</v>
      </c>
      <c r="BP99" s="29">
        <v>0</v>
      </c>
      <c r="BQ99" s="29">
        <v>0</v>
      </c>
      <c r="BR99" s="29">
        <v>0</v>
      </c>
    </row>
    <row r="100" spans="1:70" s="29" customFormat="1" ht="14.4" x14ac:dyDescent="0.3">
      <c r="A100" s="29">
        <v>20190812</v>
      </c>
      <c r="B100" s="29" t="s">
        <v>624</v>
      </c>
      <c r="C100" s="29">
        <v>3</v>
      </c>
      <c r="D100" s="29" t="s">
        <v>371</v>
      </c>
      <c r="E100" s="29" t="s">
        <v>630</v>
      </c>
      <c r="F100" s="29">
        <v>14</v>
      </c>
      <c r="G100" s="29" t="s">
        <v>112</v>
      </c>
      <c r="H100" s="1" t="s">
        <v>631</v>
      </c>
      <c r="I100" s="1" t="s">
        <v>632</v>
      </c>
      <c r="J100" s="4">
        <v>0.46249999999999997</v>
      </c>
      <c r="K100" s="2">
        <v>2.08</v>
      </c>
      <c r="L100" s="3">
        <v>3.2</v>
      </c>
      <c r="M100" s="3">
        <v>115</v>
      </c>
      <c r="N100" s="3">
        <f t="shared" si="2"/>
        <v>0.11093333333333333</v>
      </c>
      <c r="O100" s="3">
        <v>0.5</v>
      </c>
      <c r="P100" s="3" t="s">
        <v>629</v>
      </c>
      <c r="Q100" s="3">
        <v>33</v>
      </c>
      <c r="S100" s="29">
        <v>0</v>
      </c>
      <c r="T100" s="29">
        <v>0</v>
      </c>
      <c r="U100" s="29">
        <v>1</v>
      </c>
      <c r="V100" s="29">
        <v>0</v>
      </c>
      <c r="W100" s="29">
        <v>0</v>
      </c>
      <c r="X100" s="29">
        <v>0</v>
      </c>
      <c r="Y100" s="29">
        <v>0</v>
      </c>
      <c r="Z100" s="36">
        <v>1</v>
      </c>
      <c r="AA100" s="36">
        <v>1</v>
      </c>
      <c r="AB100" s="36">
        <v>17</v>
      </c>
      <c r="AC100" s="29">
        <v>0</v>
      </c>
      <c r="AD100" s="29">
        <v>0</v>
      </c>
      <c r="AE100" s="29">
        <v>1</v>
      </c>
      <c r="AF100" s="29">
        <v>1</v>
      </c>
      <c r="AG100" s="29">
        <v>0</v>
      </c>
      <c r="AH100" s="29">
        <v>0</v>
      </c>
      <c r="AI100" s="36">
        <v>10</v>
      </c>
      <c r="AJ100" s="29">
        <v>0</v>
      </c>
      <c r="AK100" s="29">
        <v>0</v>
      </c>
      <c r="AL100" s="36">
        <v>1</v>
      </c>
      <c r="AM100" s="29">
        <v>0</v>
      </c>
      <c r="AN100" s="36">
        <v>7</v>
      </c>
      <c r="AO100" s="29">
        <v>0</v>
      </c>
      <c r="AP100" s="36">
        <v>1</v>
      </c>
      <c r="AQ100" s="29">
        <v>0</v>
      </c>
      <c r="AR100" s="29">
        <v>0</v>
      </c>
      <c r="AS100" s="29">
        <v>0</v>
      </c>
      <c r="AT100" s="29">
        <v>0</v>
      </c>
      <c r="AU100" s="29">
        <v>0</v>
      </c>
      <c r="AV100" s="29">
        <v>0</v>
      </c>
      <c r="AW100" s="36">
        <v>74</v>
      </c>
      <c r="AX100" s="29">
        <v>0</v>
      </c>
      <c r="AY100" s="29">
        <v>0</v>
      </c>
      <c r="AZ100" s="29">
        <v>0</v>
      </c>
      <c r="BA100" s="29">
        <v>0</v>
      </c>
      <c r="BB100" s="29">
        <v>0</v>
      </c>
      <c r="BC100" s="29">
        <v>0</v>
      </c>
      <c r="BD100" s="29">
        <v>0</v>
      </c>
      <c r="BE100" s="29">
        <v>0</v>
      </c>
      <c r="BF100" s="29">
        <v>0</v>
      </c>
      <c r="BG100" s="29">
        <v>1</v>
      </c>
      <c r="BH100" s="29">
        <v>0</v>
      </c>
      <c r="BI100" s="29">
        <v>1</v>
      </c>
      <c r="BJ100" s="36">
        <v>3</v>
      </c>
      <c r="BK100" s="29">
        <v>0</v>
      </c>
      <c r="BL100" s="29">
        <v>0</v>
      </c>
      <c r="BM100" s="29">
        <v>0</v>
      </c>
      <c r="BN100" s="29">
        <v>0</v>
      </c>
      <c r="BO100" s="29">
        <v>0</v>
      </c>
      <c r="BP100" s="29">
        <v>0</v>
      </c>
      <c r="BQ100" s="29">
        <v>0</v>
      </c>
      <c r="BR100" s="29">
        <v>0</v>
      </c>
    </row>
    <row r="101" spans="1:70" s="29" customFormat="1" ht="14.4" x14ac:dyDescent="0.3">
      <c r="A101" s="29">
        <v>20190812</v>
      </c>
      <c r="B101" s="29" t="s">
        <v>624</v>
      </c>
      <c r="C101" s="29">
        <v>4</v>
      </c>
      <c r="D101" s="29" t="s">
        <v>371</v>
      </c>
      <c r="E101" s="29" t="s">
        <v>630</v>
      </c>
      <c r="F101" s="29">
        <v>14</v>
      </c>
      <c r="G101" s="29" t="s">
        <v>112</v>
      </c>
      <c r="H101" s="1" t="s">
        <v>634</v>
      </c>
      <c r="I101" s="1" t="s">
        <v>635</v>
      </c>
      <c r="J101" s="4">
        <v>0.3833333333333333</v>
      </c>
      <c r="K101" s="2">
        <v>2</v>
      </c>
      <c r="L101" s="37">
        <v>2.5</v>
      </c>
      <c r="M101" s="36">
        <v>95</v>
      </c>
      <c r="N101" s="3">
        <f t="shared" si="2"/>
        <v>8.3333333333333329E-2</v>
      </c>
      <c r="O101" s="36">
        <v>0.5</v>
      </c>
      <c r="P101" s="36" t="s">
        <v>629</v>
      </c>
      <c r="Q101" s="36">
        <v>33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36">
        <v>2</v>
      </c>
      <c r="AA101" s="29">
        <v>0</v>
      </c>
      <c r="AB101" s="36">
        <v>22</v>
      </c>
      <c r="AC101" s="29">
        <v>0</v>
      </c>
      <c r="AD101" s="29">
        <v>0</v>
      </c>
      <c r="AE101" s="29">
        <v>0</v>
      </c>
      <c r="AF101" s="29">
        <v>0</v>
      </c>
      <c r="AG101" s="36">
        <v>1</v>
      </c>
      <c r="AH101" s="29">
        <v>0</v>
      </c>
      <c r="AI101" s="36">
        <v>6</v>
      </c>
      <c r="AJ101" s="29">
        <v>0</v>
      </c>
      <c r="AK101" s="29">
        <v>0</v>
      </c>
      <c r="AL101" s="36">
        <v>1</v>
      </c>
      <c r="AM101" s="29">
        <v>0</v>
      </c>
      <c r="AN101" s="36">
        <v>6</v>
      </c>
      <c r="AO101" s="29">
        <v>0</v>
      </c>
      <c r="AP101" s="36">
        <v>1</v>
      </c>
      <c r="AQ101" s="29">
        <v>0</v>
      </c>
      <c r="AR101" s="29">
        <v>0</v>
      </c>
      <c r="AS101" s="29">
        <v>0</v>
      </c>
      <c r="AT101" s="29">
        <v>0</v>
      </c>
      <c r="AU101" s="29">
        <v>0</v>
      </c>
      <c r="AV101" s="29">
        <v>0</v>
      </c>
      <c r="AW101" s="36">
        <v>116</v>
      </c>
      <c r="AX101" s="29">
        <v>0</v>
      </c>
      <c r="AY101" s="29">
        <v>0</v>
      </c>
      <c r="AZ101" s="29">
        <v>0</v>
      </c>
      <c r="BA101" s="29">
        <v>0</v>
      </c>
      <c r="BB101" s="29">
        <v>0</v>
      </c>
      <c r="BC101" s="29">
        <v>0</v>
      </c>
      <c r="BD101" s="29">
        <v>0</v>
      </c>
      <c r="BE101" s="29">
        <v>0</v>
      </c>
      <c r="BF101" s="29">
        <v>0</v>
      </c>
      <c r="BG101" s="29">
        <v>1</v>
      </c>
      <c r="BH101" s="29">
        <v>0</v>
      </c>
      <c r="BI101" s="29">
        <v>1</v>
      </c>
      <c r="BJ101" s="29">
        <v>0</v>
      </c>
      <c r="BK101" s="29">
        <v>0</v>
      </c>
      <c r="BL101" s="29">
        <v>0</v>
      </c>
      <c r="BM101" s="29">
        <v>0</v>
      </c>
      <c r="BN101" s="29">
        <v>0</v>
      </c>
      <c r="BO101" s="29">
        <v>0</v>
      </c>
      <c r="BP101" s="29">
        <v>0</v>
      </c>
      <c r="BQ101" s="29">
        <v>0</v>
      </c>
      <c r="BR101" s="29">
        <v>0</v>
      </c>
    </row>
    <row r="102" spans="1:70" s="29" customFormat="1" ht="14.4" x14ac:dyDescent="0.3">
      <c r="A102" s="29">
        <v>20190812</v>
      </c>
      <c r="B102" s="29" t="s">
        <v>624</v>
      </c>
      <c r="C102" s="29">
        <v>5</v>
      </c>
      <c r="D102" s="29" t="s">
        <v>371</v>
      </c>
      <c r="E102" s="29" t="s">
        <v>633</v>
      </c>
      <c r="F102" s="29">
        <v>15</v>
      </c>
      <c r="G102" s="29" t="s">
        <v>112</v>
      </c>
      <c r="H102" s="1" t="s">
        <v>636</v>
      </c>
      <c r="I102" s="1" t="s">
        <v>637</v>
      </c>
      <c r="J102" s="4">
        <v>0.48958333333333331</v>
      </c>
      <c r="K102" s="2">
        <v>2</v>
      </c>
      <c r="L102" s="3">
        <v>3.7</v>
      </c>
      <c r="M102" s="3">
        <v>130</v>
      </c>
      <c r="N102" s="3">
        <f t="shared" si="2"/>
        <v>0.12333333333333334</v>
      </c>
      <c r="O102" s="3">
        <v>1.5</v>
      </c>
      <c r="P102" s="3" t="s">
        <v>629</v>
      </c>
      <c r="Q102" s="3" t="s">
        <v>629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36">
        <v>6</v>
      </c>
      <c r="AB102" s="36">
        <v>16</v>
      </c>
      <c r="AC102" s="29">
        <v>0</v>
      </c>
      <c r="AD102" s="29">
        <v>0</v>
      </c>
      <c r="AE102" s="29">
        <v>0</v>
      </c>
      <c r="AF102" s="29">
        <v>0</v>
      </c>
      <c r="AG102" s="36">
        <v>1</v>
      </c>
      <c r="AH102" s="29">
        <v>0</v>
      </c>
      <c r="AI102" s="36">
        <v>10</v>
      </c>
      <c r="AJ102" s="29">
        <v>0</v>
      </c>
      <c r="AK102" s="29">
        <v>0</v>
      </c>
      <c r="AL102" s="29">
        <v>0</v>
      </c>
      <c r="AM102" s="36">
        <v>1</v>
      </c>
      <c r="AN102" s="36">
        <v>2</v>
      </c>
      <c r="AO102" s="29">
        <v>0</v>
      </c>
      <c r="AP102" s="36">
        <v>2</v>
      </c>
      <c r="AQ102" s="29">
        <v>0</v>
      </c>
      <c r="AR102" s="29">
        <v>0</v>
      </c>
      <c r="AS102" s="29">
        <v>0</v>
      </c>
      <c r="AT102" s="29">
        <v>0</v>
      </c>
      <c r="AU102" s="29">
        <v>0</v>
      </c>
      <c r="AV102" s="29">
        <v>0</v>
      </c>
      <c r="AW102" s="36">
        <v>90</v>
      </c>
      <c r="AX102" s="29">
        <v>0</v>
      </c>
      <c r="AY102" s="29">
        <v>0</v>
      </c>
      <c r="AZ102" s="29">
        <v>0</v>
      </c>
      <c r="BA102" s="29">
        <v>0</v>
      </c>
      <c r="BB102" s="29">
        <v>0</v>
      </c>
      <c r="BC102" s="29">
        <v>0</v>
      </c>
      <c r="BD102" s="29">
        <v>0</v>
      </c>
      <c r="BE102" s="29">
        <v>0</v>
      </c>
      <c r="BF102" s="29">
        <v>0</v>
      </c>
      <c r="BG102" s="29">
        <v>0</v>
      </c>
      <c r="BH102" s="29">
        <v>0</v>
      </c>
      <c r="BI102" s="29">
        <v>0</v>
      </c>
      <c r="BJ102" s="36">
        <v>7</v>
      </c>
      <c r="BK102" s="29">
        <v>0</v>
      </c>
      <c r="BL102" s="29">
        <v>0</v>
      </c>
      <c r="BM102" s="29">
        <v>0</v>
      </c>
      <c r="BN102" s="29">
        <v>0</v>
      </c>
      <c r="BO102" s="29">
        <v>0</v>
      </c>
      <c r="BP102" s="29">
        <v>0</v>
      </c>
      <c r="BQ102" s="29">
        <v>0</v>
      </c>
      <c r="BR102" s="29">
        <v>0</v>
      </c>
    </row>
    <row r="103" spans="1:70" s="29" customFormat="1" ht="14.4" x14ac:dyDescent="0.3">
      <c r="A103" s="29">
        <v>20190812</v>
      </c>
      <c r="B103" s="29" t="s">
        <v>624</v>
      </c>
      <c r="C103" s="29">
        <v>6</v>
      </c>
      <c r="D103" s="29" t="s">
        <v>371</v>
      </c>
      <c r="E103" s="29" t="s">
        <v>633</v>
      </c>
      <c r="F103" s="29">
        <v>15</v>
      </c>
      <c r="G103" s="29" t="s">
        <v>112</v>
      </c>
      <c r="H103" s="1" t="s">
        <v>638</v>
      </c>
      <c r="I103" s="1" t="s">
        <v>639</v>
      </c>
      <c r="J103" s="4">
        <v>0.49791666666666662</v>
      </c>
      <c r="K103" s="2">
        <v>2</v>
      </c>
      <c r="L103" s="3">
        <v>3.9</v>
      </c>
      <c r="M103" s="3">
        <v>132</v>
      </c>
      <c r="N103" s="3">
        <f t="shared" si="2"/>
        <v>0.13</v>
      </c>
      <c r="O103" s="3">
        <v>1.5</v>
      </c>
      <c r="P103" s="3" t="s">
        <v>629</v>
      </c>
      <c r="Q103" s="3" t="s">
        <v>629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36">
        <v>1</v>
      </c>
      <c r="Z103" s="29">
        <v>0</v>
      </c>
      <c r="AA103" s="29">
        <v>0</v>
      </c>
      <c r="AB103" s="36">
        <v>85</v>
      </c>
      <c r="AC103" s="29">
        <v>0</v>
      </c>
      <c r="AD103" s="29">
        <v>0</v>
      </c>
      <c r="AE103" s="29">
        <v>0</v>
      </c>
      <c r="AF103" s="29">
        <v>0</v>
      </c>
      <c r="AG103" s="36">
        <v>2</v>
      </c>
      <c r="AH103" s="29">
        <v>0</v>
      </c>
      <c r="AI103" s="36">
        <v>10</v>
      </c>
      <c r="AJ103" s="29">
        <v>0</v>
      </c>
      <c r="AK103" s="29">
        <v>0</v>
      </c>
      <c r="AL103" s="36">
        <v>3</v>
      </c>
      <c r="AM103" s="29">
        <v>0</v>
      </c>
      <c r="AN103" s="36">
        <v>3</v>
      </c>
      <c r="AO103" s="29">
        <v>0</v>
      </c>
      <c r="AP103" s="36">
        <v>2</v>
      </c>
      <c r="AQ103" s="29">
        <v>0</v>
      </c>
      <c r="AR103" s="29">
        <v>0</v>
      </c>
      <c r="AS103" s="36">
        <v>2</v>
      </c>
      <c r="AT103" s="29">
        <v>0</v>
      </c>
      <c r="AU103" s="36">
        <v>1</v>
      </c>
      <c r="AV103" s="29">
        <v>0</v>
      </c>
      <c r="AW103" s="36">
        <v>276</v>
      </c>
      <c r="AX103" s="29">
        <v>0</v>
      </c>
      <c r="AY103" s="29">
        <v>0</v>
      </c>
      <c r="AZ103" s="29">
        <v>0</v>
      </c>
      <c r="BA103" s="29">
        <v>0</v>
      </c>
      <c r="BB103" s="29">
        <v>0</v>
      </c>
      <c r="BC103" s="29">
        <v>0</v>
      </c>
      <c r="BD103" s="29">
        <v>0</v>
      </c>
      <c r="BE103" s="29">
        <v>0</v>
      </c>
      <c r="BF103" s="29">
        <v>0</v>
      </c>
      <c r="BG103" s="29">
        <v>0</v>
      </c>
      <c r="BH103" s="29">
        <v>0</v>
      </c>
      <c r="BI103" s="29">
        <v>0</v>
      </c>
      <c r="BJ103" s="36">
        <v>5</v>
      </c>
      <c r="BK103" s="36">
        <v>1</v>
      </c>
      <c r="BL103" s="29">
        <v>0</v>
      </c>
      <c r="BM103" s="29">
        <v>0</v>
      </c>
      <c r="BN103" s="29">
        <v>0</v>
      </c>
      <c r="BO103" s="29">
        <v>0</v>
      </c>
      <c r="BP103" s="29">
        <v>0</v>
      </c>
      <c r="BQ103" s="29">
        <v>0</v>
      </c>
      <c r="BR103" s="29">
        <v>0</v>
      </c>
    </row>
    <row r="104" spans="1:70" s="29" customFormat="1" ht="14.4" x14ac:dyDescent="0.3">
      <c r="A104" s="29">
        <v>20190710</v>
      </c>
      <c r="B104" s="29" t="s">
        <v>624</v>
      </c>
      <c r="C104" s="29">
        <v>5</v>
      </c>
      <c r="D104" s="29" t="s">
        <v>662</v>
      </c>
      <c r="E104" s="29" t="s">
        <v>640</v>
      </c>
      <c r="F104" s="29" t="s">
        <v>644</v>
      </c>
      <c r="G104" s="29" t="s">
        <v>160</v>
      </c>
      <c r="H104" s="1" t="s">
        <v>649</v>
      </c>
      <c r="I104" s="1" t="s">
        <v>647</v>
      </c>
      <c r="J104" s="4">
        <v>0.37083333333333335</v>
      </c>
      <c r="K104" s="2">
        <v>2.5499999999999998</v>
      </c>
      <c r="L104" s="3">
        <v>3.8</v>
      </c>
      <c r="M104" s="3">
        <v>169</v>
      </c>
      <c r="N104" s="3">
        <f t="shared" si="2"/>
        <v>0.16149999999999998</v>
      </c>
      <c r="O104" s="3">
        <v>0.75</v>
      </c>
      <c r="P104" s="3">
        <v>28.2</v>
      </c>
      <c r="Q104" s="3">
        <v>36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36">
        <v>109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  <c r="AH104" s="29">
        <v>0</v>
      </c>
      <c r="AI104" s="29">
        <v>0</v>
      </c>
      <c r="AJ104" s="29">
        <v>0</v>
      </c>
      <c r="AK104" s="29">
        <v>0</v>
      </c>
      <c r="AL104" s="29">
        <v>3</v>
      </c>
      <c r="AM104" s="29">
        <v>0</v>
      </c>
      <c r="AN104" s="36">
        <v>3</v>
      </c>
      <c r="AO104" s="29">
        <v>0</v>
      </c>
      <c r="AP104" s="29">
        <v>0</v>
      </c>
      <c r="AQ104" s="29">
        <v>0</v>
      </c>
      <c r="AR104" s="29">
        <v>0</v>
      </c>
      <c r="AS104" s="29">
        <v>0</v>
      </c>
      <c r="AT104" s="29">
        <v>0</v>
      </c>
      <c r="AU104" s="29">
        <v>0</v>
      </c>
      <c r="AV104" s="29">
        <v>0</v>
      </c>
      <c r="AW104" s="36">
        <v>304</v>
      </c>
      <c r="AX104" s="29">
        <v>0</v>
      </c>
      <c r="AY104" s="29">
        <v>0</v>
      </c>
      <c r="AZ104" s="29">
        <v>0</v>
      </c>
      <c r="BA104" s="36">
        <v>2</v>
      </c>
      <c r="BB104" s="29">
        <v>0</v>
      </c>
      <c r="BC104" s="29">
        <v>0</v>
      </c>
      <c r="BD104" s="29">
        <v>0</v>
      </c>
      <c r="BE104" s="29">
        <v>0</v>
      </c>
      <c r="BF104" s="29">
        <v>0</v>
      </c>
      <c r="BG104" s="29">
        <v>0</v>
      </c>
      <c r="BH104" s="29">
        <v>0</v>
      </c>
      <c r="BI104" s="29">
        <v>0</v>
      </c>
      <c r="BJ104" s="36">
        <v>2</v>
      </c>
      <c r="BK104" s="29">
        <v>0</v>
      </c>
      <c r="BL104" s="29">
        <v>0</v>
      </c>
      <c r="BM104" s="29">
        <v>0</v>
      </c>
      <c r="BN104" s="29">
        <v>0</v>
      </c>
      <c r="BO104" s="29">
        <v>0</v>
      </c>
      <c r="BP104" s="29">
        <v>0</v>
      </c>
      <c r="BQ104" s="29">
        <v>0</v>
      </c>
      <c r="BR104" s="29">
        <v>0</v>
      </c>
    </row>
    <row r="105" spans="1:70" s="29" customFormat="1" ht="14.4" x14ac:dyDescent="0.3">
      <c r="A105" s="29">
        <v>20190710</v>
      </c>
      <c r="B105" s="29" t="s">
        <v>624</v>
      </c>
      <c r="C105" s="29">
        <v>6</v>
      </c>
      <c r="D105" s="29" t="s">
        <v>662</v>
      </c>
      <c r="E105" s="29" t="s">
        <v>640</v>
      </c>
      <c r="F105" s="29" t="s">
        <v>644</v>
      </c>
      <c r="G105" s="29" t="s">
        <v>160</v>
      </c>
      <c r="H105" s="1" t="s">
        <v>652</v>
      </c>
      <c r="I105" s="1" t="s">
        <v>653</v>
      </c>
      <c r="J105" s="4">
        <v>0.375</v>
      </c>
      <c r="K105" s="2">
        <v>2.85</v>
      </c>
      <c r="L105" s="3">
        <v>3.6</v>
      </c>
      <c r="M105" s="3">
        <v>113</v>
      </c>
      <c r="N105" s="3">
        <f t="shared" si="2"/>
        <v>0.17100000000000001</v>
      </c>
      <c r="O105" s="3">
        <v>0.5</v>
      </c>
      <c r="P105" s="3">
        <v>28.2</v>
      </c>
      <c r="Q105" s="3">
        <v>36</v>
      </c>
      <c r="R105" s="29" t="s">
        <v>648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36">
        <v>3</v>
      </c>
      <c r="AB105" s="36">
        <v>58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  <c r="AH105" s="29">
        <v>0</v>
      </c>
      <c r="AI105" s="36">
        <v>10</v>
      </c>
      <c r="AJ105" s="29">
        <v>0</v>
      </c>
      <c r="AK105" s="29">
        <v>0</v>
      </c>
      <c r="AL105" s="29">
        <v>3</v>
      </c>
      <c r="AM105" s="29">
        <v>0</v>
      </c>
      <c r="AN105" s="36">
        <v>44</v>
      </c>
      <c r="AO105" s="29">
        <v>0</v>
      </c>
      <c r="AP105" s="29">
        <v>0</v>
      </c>
      <c r="AQ105" s="29">
        <v>0</v>
      </c>
      <c r="AR105" s="29">
        <v>0</v>
      </c>
      <c r="AS105" s="29">
        <v>0</v>
      </c>
      <c r="AT105" s="29">
        <v>0</v>
      </c>
      <c r="AU105" s="29">
        <v>0</v>
      </c>
      <c r="AV105" s="29">
        <v>0</v>
      </c>
      <c r="AW105" s="36">
        <v>250</v>
      </c>
      <c r="AX105" s="29">
        <v>0</v>
      </c>
      <c r="AY105" s="29">
        <v>0</v>
      </c>
      <c r="AZ105" s="29">
        <v>0</v>
      </c>
      <c r="BA105" s="29">
        <v>0</v>
      </c>
      <c r="BB105" s="29">
        <v>0</v>
      </c>
      <c r="BC105" s="29">
        <v>0</v>
      </c>
      <c r="BD105" s="36">
        <v>1</v>
      </c>
      <c r="BE105" s="29">
        <v>0</v>
      </c>
      <c r="BF105" s="29">
        <v>0</v>
      </c>
      <c r="BG105" s="29">
        <v>0</v>
      </c>
      <c r="BH105" s="29">
        <v>0</v>
      </c>
      <c r="BI105" s="29">
        <v>0</v>
      </c>
      <c r="BJ105" s="36">
        <v>4</v>
      </c>
      <c r="BK105" s="29">
        <v>0</v>
      </c>
      <c r="BL105" s="29">
        <v>0</v>
      </c>
      <c r="BM105" s="36">
        <v>5</v>
      </c>
      <c r="BN105" s="29">
        <v>0</v>
      </c>
      <c r="BO105" s="29">
        <v>0</v>
      </c>
      <c r="BP105" s="29">
        <v>0</v>
      </c>
      <c r="BQ105" s="29">
        <v>0</v>
      </c>
      <c r="BR105" s="29">
        <v>0</v>
      </c>
    </row>
    <row r="106" spans="1:70" s="29" customFormat="1" ht="14.4" x14ac:dyDescent="0.3">
      <c r="A106" s="29">
        <v>20190710</v>
      </c>
      <c r="B106" s="29" t="s">
        <v>624</v>
      </c>
      <c r="C106" s="29">
        <v>7</v>
      </c>
      <c r="D106" s="29" t="s">
        <v>662</v>
      </c>
      <c r="E106" s="29" t="s">
        <v>641</v>
      </c>
      <c r="F106" s="29" t="s">
        <v>645</v>
      </c>
      <c r="G106" s="29" t="s">
        <v>113</v>
      </c>
      <c r="H106" s="1" t="s">
        <v>654</v>
      </c>
      <c r="I106" s="1" t="s">
        <v>656</v>
      </c>
      <c r="J106" s="4">
        <v>0.43124999999999997</v>
      </c>
      <c r="K106" s="2">
        <v>2</v>
      </c>
      <c r="L106" s="3">
        <v>3.7</v>
      </c>
      <c r="M106" s="3">
        <v>137</v>
      </c>
      <c r="N106" s="3">
        <f t="shared" si="2"/>
        <v>0.12333333333333334</v>
      </c>
      <c r="O106" s="3">
        <v>0.75</v>
      </c>
      <c r="P106" s="3">
        <v>28.8</v>
      </c>
      <c r="Q106" s="3">
        <v>35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36">
        <v>7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  <c r="AH106" s="29">
        <v>0</v>
      </c>
      <c r="AI106" s="29">
        <v>0</v>
      </c>
      <c r="AJ106" s="29">
        <v>0</v>
      </c>
      <c r="AK106" s="29">
        <v>0</v>
      </c>
      <c r="AL106" s="29">
        <v>0</v>
      </c>
      <c r="AM106" s="29">
        <v>0</v>
      </c>
      <c r="AN106" s="36"/>
      <c r="AO106" s="29">
        <v>0</v>
      </c>
      <c r="AP106" s="29">
        <v>0</v>
      </c>
      <c r="AQ106" s="29">
        <v>0</v>
      </c>
      <c r="AR106" s="29">
        <v>0</v>
      </c>
      <c r="AS106" s="29">
        <v>0</v>
      </c>
      <c r="AT106" s="29">
        <v>0</v>
      </c>
      <c r="AU106" s="29">
        <v>0</v>
      </c>
      <c r="AV106" s="29">
        <v>0</v>
      </c>
      <c r="AW106" s="36"/>
      <c r="AX106" s="29">
        <v>0</v>
      </c>
      <c r="AY106" s="29">
        <v>0</v>
      </c>
      <c r="AZ106" s="29">
        <v>0</v>
      </c>
      <c r="BA106" s="29">
        <v>0</v>
      </c>
      <c r="BB106" s="29">
        <v>0</v>
      </c>
      <c r="BC106" s="29">
        <v>0</v>
      </c>
      <c r="BD106" s="29">
        <v>0</v>
      </c>
      <c r="BE106" s="29">
        <v>0</v>
      </c>
      <c r="BF106" s="29">
        <v>0</v>
      </c>
      <c r="BG106" s="29">
        <v>0</v>
      </c>
      <c r="BH106" s="29">
        <v>0</v>
      </c>
      <c r="BI106" s="29">
        <v>0</v>
      </c>
      <c r="BJ106" s="29">
        <v>0</v>
      </c>
      <c r="BK106" s="29">
        <v>0</v>
      </c>
      <c r="BL106" s="29">
        <v>0</v>
      </c>
      <c r="BM106" s="29">
        <v>0</v>
      </c>
      <c r="BN106" s="29">
        <v>0</v>
      </c>
      <c r="BO106" s="29">
        <v>0</v>
      </c>
      <c r="BP106" s="29">
        <v>0</v>
      </c>
      <c r="BQ106" s="29">
        <v>0</v>
      </c>
      <c r="BR106" s="29">
        <v>0</v>
      </c>
    </row>
    <row r="107" spans="1:70" s="29" customFormat="1" ht="14.4" x14ac:dyDescent="0.3">
      <c r="A107" s="29">
        <v>20190710</v>
      </c>
      <c r="B107" s="29" t="s">
        <v>624</v>
      </c>
      <c r="C107" s="29">
        <v>8</v>
      </c>
      <c r="D107" s="29" t="s">
        <v>662</v>
      </c>
      <c r="E107" s="29" t="s">
        <v>641</v>
      </c>
      <c r="F107" s="29" t="s">
        <v>645</v>
      </c>
      <c r="G107" s="29" t="s">
        <v>113</v>
      </c>
      <c r="H107" s="1" t="s">
        <v>655</v>
      </c>
      <c r="I107" s="1" t="s">
        <v>657</v>
      </c>
      <c r="J107" s="4">
        <v>0.43472222222222223</v>
      </c>
      <c r="K107" s="2">
        <v>2</v>
      </c>
      <c r="L107" s="3">
        <v>3.8</v>
      </c>
      <c r="M107" s="3">
        <v>127</v>
      </c>
      <c r="N107" s="3">
        <f t="shared" si="2"/>
        <v>0.12666666666666665</v>
      </c>
      <c r="O107" s="3">
        <v>1</v>
      </c>
      <c r="P107" s="3">
        <v>28.8</v>
      </c>
      <c r="Q107" s="3">
        <v>35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  <c r="AH107" s="29">
        <v>0</v>
      </c>
      <c r="AI107" s="29">
        <v>0</v>
      </c>
      <c r="AJ107" s="29">
        <v>0</v>
      </c>
      <c r="AK107" s="29">
        <v>0</v>
      </c>
      <c r="AL107" s="29">
        <v>0</v>
      </c>
      <c r="AM107" s="29">
        <v>0</v>
      </c>
      <c r="AN107" s="36"/>
      <c r="AO107" s="29">
        <v>0</v>
      </c>
      <c r="AP107" s="29">
        <v>0</v>
      </c>
      <c r="AQ107" s="29">
        <v>0</v>
      </c>
      <c r="AR107" s="29">
        <v>0</v>
      </c>
      <c r="AS107" s="29">
        <v>0</v>
      </c>
      <c r="AT107" s="29">
        <v>0</v>
      </c>
      <c r="AU107" s="29">
        <v>0</v>
      </c>
      <c r="AV107" s="29">
        <v>0</v>
      </c>
      <c r="AW107" s="36">
        <v>0</v>
      </c>
      <c r="AX107" s="29">
        <v>0</v>
      </c>
      <c r="AY107" s="29">
        <v>0</v>
      </c>
      <c r="AZ107" s="29">
        <v>0</v>
      </c>
      <c r="BA107" s="29">
        <v>0</v>
      </c>
      <c r="BB107" s="29">
        <v>0</v>
      </c>
      <c r="BC107" s="29">
        <v>0</v>
      </c>
      <c r="BD107" s="29">
        <v>0</v>
      </c>
      <c r="BE107" s="29">
        <v>0</v>
      </c>
      <c r="BF107" s="29">
        <v>0</v>
      </c>
      <c r="BG107" s="29">
        <v>0</v>
      </c>
      <c r="BH107" s="29">
        <v>0</v>
      </c>
      <c r="BI107" s="29">
        <v>0</v>
      </c>
      <c r="BJ107" s="29">
        <v>0</v>
      </c>
      <c r="BK107" s="29">
        <v>0</v>
      </c>
      <c r="BL107" s="29">
        <v>0</v>
      </c>
      <c r="BM107" s="29">
        <v>0</v>
      </c>
      <c r="BN107" s="29">
        <v>0</v>
      </c>
      <c r="BO107" s="29">
        <v>0</v>
      </c>
      <c r="BP107" s="29">
        <v>0</v>
      </c>
      <c r="BQ107" s="29">
        <v>0</v>
      </c>
      <c r="BR107" s="29">
        <v>0</v>
      </c>
    </row>
    <row r="108" spans="1:70" s="29" customFormat="1" ht="14.4" x14ac:dyDescent="0.3">
      <c r="A108" s="29">
        <v>20190710</v>
      </c>
      <c r="B108" s="29" t="s">
        <v>624</v>
      </c>
      <c r="C108" s="29">
        <v>1</v>
      </c>
      <c r="D108" s="29" t="s">
        <v>662</v>
      </c>
      <c r="E108" s="29" t="s">
        <v>642</v>
      </c>
      <c r="F108" s="29" t="s">
        <v>646</v>
      </c>
      <c r="G108" s="29" t="s">
        <v>160</v>
      </c>
      <c r="H108" s="1" t="s">
        <v>658</v>
      </c>
      <c r="I108" s="1" t="s">
        <v>660</v>
      </c>
      <c r="J108" s="4">
        <v>0.32847222222222222</v>
      </c>
      <c r="K108" s="2">
        <v>2</v>
      </c>
      <c r="L108" s="3">
        <v>3.9</v>
      </c>
      <c r="M108" s="3">
        <v>129</v>
      </c>
      <c r="N108" s="3">
        <f t="shared" si="2"/>
        <v>0.13</v>
      </c>
      <c r="O108" s="3">
        <v>0.5</v>
      </c>
      <c r="P108" s="3">
        <v>27.5</v>
      </c>
      <c r="Q108" s="3">
        <v>36</v>
      </c>
      <c r="S108" s="29">
        <v>0</v>
      </c>
      <c r="T108" s="29">
        <v>0</v>
      </c>
      <c r="U108" s="29">
        <v>0</v>
      </c>
      <c r="V108" s="29">
        <v>0</v>
      </c>
      <c r="W108" s="29">
        <v>0</v>
      </c>
      <c r="X108" s="29">
        <v>0</v>
      </c>
      <c r="Y108" s="29">
        <v>0</v>
      </c>
      <c r="Z108" s="29">
        <v>0</v>
      </c>
      <c r="AA108" s="36">
        <v>1</v>
      </c>
      <c r="AB108" s="29">
        <v>0</v>
      </c>
      <c r="AC108" s="29">
        <v>0</v>
      </c>
      <c r="AD108" s="29">
        <v>0</v>
      </c>
      <c r="AE108" s="29">
        <v>0</v>
      </c>
      <c r="AF108" s="29">
        <v>0</v>
      </c>
      <c r="AG108" s="29">
        <v>0</v>
      </c>
      <c r="AH108" s="29">
        <v>0</v>
      </c>
      <c r="AI108" s="29">
        <v>0</v>
      </c>
      <c r="AJ108" s="29">
        <v>0</v>
      </c>
      <c r="AK108" s="29">
        <v>0</v>
      </c>
      <c r="AL108" s="29">
        <v>0</v>
      </c>
      <c r="AM108" s="29">
        <v>0</v>
      </c>
      <c r="AN108" s="36"/>
      <c r="AO108" s="29">
        <v>0</v>
      </c>
      <c r="AP108" s="36">
        <v>1</v>
      </c>
      <c r="AQ108" s="29">
        <v>0</v>
      </c>
      <c r="AR108" s="29">
        <v>0</v>
      </c>
      <c r="AS108" s="29">
        <v>0</v>
      </c>
      <c r="AT108" s="29">
        <v>0</v>
      </c>
      <c r="AU108" s="29">
        <v>0</v>
      </c>
      <c r="AV108" s="29">
        <v>0</v>
      </c>
      <c r="AW108" s="36">
        <v>1</v>
      </c>
      <c r="AX108" s="29">
        <v>0</v>
      </c>
      <c r="AY108" s="29">
        <v>0</v>
      </c>
      <c r="AZ108" s="29">
        <v>0</v>
      </c>
      <c r="BA108" s="29">
        <v>0</v>
      </c>
      <c r="BB108" s="29">
        <v>0</v>
      </c>
      <c r="BC108" s="29">
        <v>0</v>
      </c>
      <c r="BD108" s="29">
        <v>0</v>
      </c>
      <c r="BE108" s="29">
        <v>0</v>
      </c>
      <c r="BF108" s="29">
        <v>0</v>
      </c>
      <c r="BG108" s="29">
        <v>0</v>
      </c>
      <c r="BH108" s="29">
        <v>0</v>
      </c>
      <c r="BI108" s="29">
        <v>0</v>
      </c>
      <c r="BJ108" s="29">
        <v>0</v>
      </c>
      <c r="BK108" s="29">
        <v>0</v>
      </c>
      <c r="BL108" s="29">
        <v>0</v>
      </c>
      <c r="BM108" s="29">
        <v>0</v>
      </c>
      <c r="BN108" s="29">
        <v>0</v>
      </c>
      <c r="BO108" s="29">
        <v>0</v>
      </c>
      <c r="BP108" s="29">
        <v>0</v>
      </c>
      <c r="BQ108" s="29">
        <v>0</v>
      </c>
      <c r="BR108" s="29">
        <v>1</v>
      </c>
    </row>
    <row r="109" spans="1:70" s="29" customFormat="1" ht="14.4" x14ac:dyDescent="0.3">
      <c r="A109" s="29">
        <v>20190710</v>
      </c>
      <c r="B109" s="29" t="s">
        <v>624</v>
      </c>
      <c r="C109" s="29">
        <v>2</v>
      </c>
      <c r="D109" s="29" t="s">
        <v>662</v>
      </c>
      <c r="E109" s="29" t="s">
        <v>642</v>
      </c>
      <c r="F109" s="29" t="s">
        <v>646</v>
      </c>
      <c r="G109" s="29" t="s">
        <v>160</v>
      </c>
      <c r="H109" s="1" t="s">
        <v>659</v>
      </c>
      <c r="I109" s="1" t="s">
        <v>661</v>
      </c>
      <c r="J109" s="4">
        <v>0.34375</v>
      </c>
      <c r="K109" s="2">
        <v>2</v>
      </c>
      <c r="L109" s="3">
        <v>3.8</v>
      </c>
      <c r="M109" s="3">
        <v>126</v>
      </c>
      <c r="N109" s="3">
        <f t="shared" si="2"/>
        <v>0.12666666666666665</v>
      </c>
      <c r="O109" s="3">
        <v>0.75</v>
      </c>
      <c r="P109" s="3">
        <v>28</v>
      </c>
      <c r="Q109" s="3">
        <v>36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36">
        <v>2</v>
      </c>
      <c r="AA109" s="36">
        <v>4</v>
      </c>
      <c r="AB109" s="29">
        <v>0</v>
      </c>
      <c r="AC109" s="29">
        <v>0</v>
      </c>
      <c r="AD109" s="29">
        <v>0</v>
      </c>
      <c r="AE109" s="29">
        <v>0</v>
      </c>
      <c r="AF109" s="29">
        <v>0</v>
      </c>
      <c r="AG109" s="29">
        <v>0</v>
      </c>
      <c r="AH109" s="29">
        <v>0</v>
      </c>
      <c r="AI109" s="29">
        <v>0</v>
      </c>
      <c r="AJ109" s="29">
        <v>0</v>
      </c>
      <c r="AK109" s="29">
        <v>0</v>
      </c>
      <c r="AL109" s="29">
        <v>0</v>
      </c>
      <c r="AM109" s="29">
        <v>0</v>
      </c>
      <c r="AN109" s="36"/>
      <c r="AO109" s="29">
        <v>0</v>
      </c>
      <c r="AP109" s="36">
        <v>2</v>
      </c>
      <c r="AQ109" s="29">
        <v>0</v>
      </c>
      <c r="AR109" s="29">
        <v>0</v>
      </c>
      <c r="AS109" s="29">
        <v>0</v>
      </c>
      <c r="AT109" s="29">
        <v>0</v>
      </c>
      <c r="AU109" s="29">
        <v>0</v>
      </c>
      <c r="AV109" s="29">
        <v>0</v>
      </c>
      <c r="AW109" s="36">
        <v>8</v>
      </c>
      <c r="AX109" s="29">
        <v>0</v>
      </c>
      <c r="AY109" s="29">
        <v>0</v>
      </c>
      <c r="AZ109" s="29">
        <v>0</v>
      </c>
      <c r="BA109" s="29">
        <v>0</v>
      </c>
      <c r="BB109" s="29">
        <v>0</v>
      </c>
      <c r="BC109" s="29">
        <v>0</v>
      </c>
      <c r="BD109" s="29">
        <v>0</v>
      </c>
      <c r="BE109" s="29">
        <v>0</v>
      </c>
      <c r="BF109" s="29">
        <v>0</v>
      </c>
      <c r="BG109" s="29">
        <v>0</v>
      </c>
      <c r="BH109" s="29">
        <v>0</v>
      </c>
      <c r="BI109" s="29">
        <v>0</v>
      </c>
      <c r="BJ109" s="29">
        <v>0</v>
      </c>
      <c r="BK109" s="29">
        <v>0</v>
      </c>
      <c r="BL109" s="29">
        <v>0</v>
      </c>
      <c r="BM109" s="29">
        <v>0</v>
      </c>
      <c r="BN109" s="36">
        <v>8</v>
      </c>
      <c r="BO109" s="29">
        <v>0</v>
      </c>
      <c r="BP109" s="29">
        <v>0</v>
      </c>
      <c r="BQ109" s="29">
        <v>0</v>
      </c>
      <c r="BR109" s="29">
        <v>0</v>
      </c>
    </row>
    <row r="110" spans="1:70" s="29" customFormat="1" ht="14.4" x14ac:dyDescent="0.3">
      <c r="A110" s="29">
        <v>20190710</v>
      </c>
      <c r="B110" s="29" t="s">
        <v>624</v>
      </c>
      <c r="C110" s="29">
        <v>3</v>
      </c>
      <c r="D110" s="29" t="s">
        <v>662</v>
      </c>
      <c r="E110" s="29" t="s">
        <v>643</v>
      </c>
      <c r="F110" s="29" t="s">
        <v>646</v>
      </c>
      <c r="G110" s="29" t="s">
        <v>112</v>
      </c>
      <c r="H110" s="1" t="s">
        <v>658</v>
      </c>
      <c r="I110" s="1" t="s">
        <v>660</v>
      </c>
      <c r="J110" s="38">
        <v>0.32847222222222222</v>
      </c>
      <c r="K110" s="2">
        <v>2</v>
      </c>
      <c r="L110" s="3">
        <v>3.9</v>
      </c>
      <c r="M110" s="3">
        <v>129</v>
      </c>
      <c r="N110" s="3">
        <f t="shared" si="2"/>
        <v>0.13</v>
      </c>
      <c r="O110" s="3">
        <v>0.5</v>
      </c>
      <c r="P110" s="3">
        <v>27.5</v>
      </c>
      <c r="Q110" s="3">
        <v>36</v>
      </c>
      <c r="R110" s="36"/>
      <c r="S110" s="29">
        <v>0</v>
      </c>
      <c r="T110" s="29">
        <v>0</v>
      </c>
      <c r="U110" s="29">
        <v>0</v>
      </c>
      <c r="V110" s="29">
        <v>0</v>
      </c>
      <c r="W110" s="29">
        <v>0</v>
      </c>
      <c r="X110" s="29">
        <v>0</v>
      </c>
      <c r="Y110" s="36">
        <v>1</v>
      </c>
      <c r="Z110" s="29">
        <v>0</v>
      </c>
      <c r="AA110" s="36">
        <v>2</v>
      </c>
      <c r="AB110" s="36">
        <v>77</v>
      </c>
      <c r="AC110" s="29">
        <v>0</v>
      </c>
      <c r="AD110" s="29">
        <v>0</v>
      </c>
      <c r="AE110" s="29">
        <v>0</v>
      </c>
      <c r="AF110" s="29">
        <v>0</v>
      </c>
      <c r="AG110" s="29">
        <v>0</v>
      </c>
      <c r="AH110" s="29">
        <v>0</v>
      </c>
      <c r="AI110" s="29">
        <v>0</v>
      </c>
      <c r="AJ110" s="29">
        <v>0</v>
      </c>
      <c r="AK110" s="29">
        <v>0</v>
      </c>
      <c r="AL110" s="29">
        <v>1</v>
      </c>
      <c r="AM110" s="29">
        <v>0</v>
      </c>
      <c r="AN110" s="36">
        <v>2</v>
      </c>
      <c r="AO110" s="29">
        <v>0</v>
      </c>
      <c r="AP110" s="29">
        <v>0</v>
      </c>
      <c r="AQ110" s="29">
        <v>0</v>
      </c>
      <c r="AR110" s="29">
        <v>0</v>
      </c>
      <c r="AS110" s="29">
        <v>0</v>
      </c>
      <c r="AT110" s="29">
        <v>0</v>
      </c>
      <c r="AU110" s="36">
        <v>4</v>
      </c>
      <c r="AV110" s="29">
        <v>0</v>
      </c>
      <c r="AW110" s="36">
        <v>122</v>
      </c>
      <c r="AX110" s="29">
        <v>0</v>
      </c>
      <c r="AY110" s="29">
        <v>0</v>
      </c>
      <c r="AZ110" s="29">
        <v>0</v>
      </c>
      <c r="BA110" s="36">
        <v>2</v>
      </c>
      <c r="BB110" s="29">
        <v>0</v>
      </c>
      <c r="BC110" s="29">
        <v>0</v>
      </c>
      <c r="BD110" s="29">
        <v>0</v>
      </c>
      <c r="BE110" s="29">
        <v>0</v>
      </c>
      <c r="BF110" s="29">
        <v>0</v>
      </c>
      <c r="BG110" s="29">
        <v>0</v>
      </c>
      <c r="BH110" s="29">
        <v>0</v>
      </c>
      <c r="BI110" s="29">
        <v>0</v>
      </c>
      <c r="BJ110" s="29">
        <v>0</v>
      </c>
      <c r="BK110" s="29">
        <v>0</v>
      </c>
      <c r="BL110" s="29">
        <v>0</v>
      </c>
      <c r="BM110" s="29">
        <v>0</v>
      </c>
      <c r="BN110" s="29">
        <v>0</v>
      </c>
      <c r="BO110" s="29">
        <v>0</v>
      </c>
      <c r="BP110" s="29">
        <v>0</v>
      </c>
      <c r="BQ110" s="29">
        <v>0</v>
      </c>
      <c r="BR110" s="29">
        <v>0</v>
      </c>
    </row>
    <row r="111" spans="1:70" s="29" customFormat="1" ht="14.4" x14ac:dyDescent="0.3">
      <c r="A111" s="29">
        <v>20190710</v>
      </c>
      <c r="B111" s="29" t="s">
        <v>624</v>
      </c>
      <c r="C111" s="29">
        <v>4</v>
      </c>
      <c r="D111" s="29" t="s">
        <v>662</v>
      </c>
      <c r="E111" s="29" t="s">
        <v>643</v>
      </c>
      <c r="F111" s="29" t="s">
        <v>646</v>
      </c>
      <c r="G111" s="29" t="s">
        <v>112</v>
      </c>
      <c r="H111" s="1" t="s">
        <v>650</v>
      </c>
      <c r="I111" s="1" t="s">
        <v>651</v>
      </c>
      <c r="J111" s="4">
        <v>0.34375</v>
      </c>
      <c r="K111" s="2">
        <v>2</v>
      </c>
      <c r="L111" s="3">
        <v>3.8</v>
      </c>
      <c r="M111" s="3">
        <v>126</v>
      </c>
      <c r="N111" s="3">
        <f t="shared" si="2"/>
        <v>0.12666666666666665</v>
      </c>
      <c r="O111" s="3">
        <v>0.75</v>
      </c>
      <c r="P111" s="3">
        <v>28</v>
      </c>
      <c r="Q111" s="3">
        <v>36</v>
      </c>
      <c r="S111" s="29">
        <v>0</v>
      </c>
      <c r="T111" s="29">
        <v>0</v>
      </c>
      <c r="U111" s="29">
        <v>0</v>
      </c>
      <c r="V111" s="29">
        <v>0</v>
      </c>
      <c r="W111" s="29">
        <v>0</v>
      </c>
      <c r="X111" s="29">
        <v>0</v>
      </c>
      <c r="Y111" s="29">
        <v>0</v>
      </c>
      <c r="Z111" s="29">
        <v>0</v>
      </c>
      <c r="AA111" s="29">
        <v>0</v>
      </c>
      <c r="AB111" s="36">
        <v>88</v>
      </c>
      <c r="AC111" s="29">
        <v>0</v>
      </c>
      <c r="AD111" s="29">
        <v>0</v>
      </c>
      <c r="AE111" s="29">
        <v>0</v>
      </c>
      <c r="AF111" s="29">
        <v>0</v>
      </c>
      <c r="AG111" s="29">
        <v>0</v>
      </c>
      <c r="AH111" s="29">
        <v>0</v>
      </c>
      <c r="AI111" s="36">
        <v>3</v>
      </c>
      <c r="AJ111" s="29">
        <v>0</v>
      </c>
      <c r="AK111" s="29">
        <v>0</v>
      </c>
      <c r="AL111" s="29">
        <v>3</v>
      </c>
      <c r="AM111" s="29">
        <v>0</v>
      </c>
      <c r="AN111" s="36">
        <v>29</v>
      </c>
      <c r="AO111" s="29">
        <v>0</v>
      </c>
      <c r="AP111" s="36">
        <v>4</v>
      </c>
      <c r="AQ111" s="29">
        <v>0</v>
      </c>
      <c r="AR111" s="29">
        <v>0</v>
      </c>
      <c r="AS111" s="29">
        <v>0</v>
      </c>
      <c r="AT111" s="29">
        <v>0</v>
      </c>
      <c r="AU111" s="36">
        <v>1</v>
      </c>
      <c r="AV111" s="29">
        <v>0</v>
      </c>
      <c r="AW111" s="36">
        <v>220</v>
      </c>
      <c r="AX111" s="29">
        <v>0</v>
      </c>
      <c r="AY111" s="29">
        <v>0</v>
      </c>
      <c r="AZ111" s="29">
        <v>0</v>
      </c>
      <c r="BA111" s="36">
        <v>2</v>
      </c>
      <c r="BB111" s="29">
        <v>0</v>
      </c>
      <c r="BC111" s="29">
        <v>0</v>
      </c>
      <c r="BD111" s="29">
        <v>0</v>
      </c>
      <c r="BE111" s="29">
        <v>0</v>
      </c>
      <c r="BF111" s="29">
        <v>0</v>
      </c>
      <c r="BG111" s="29">
        <v>0</v>
      </c>
      <c r="BH111" s="29">
        <v>0</v>
      </c>
      <c r="BI111" s="29">
        <v>0</v>
      </c>
      <c r="BJ111" s="29">
        <v>0</v>
      </c>
      <c r="BK111" s="29">
        <v>0</v>
      </c>
      <c r="BL111" s="29">
        <v>0</v>
      </c>
      <c r="BM111" s="29">
        <v>0</v>
      </c>
      <c r="BN111" s="29">
        <v>0</v>
      </c>
      <c r="BO111" s="29">
        <v>0</v>
      </c>
      <c r="BP111" s="29">
        <v>0</v>
      </c>
      <c r="BQ111" s="29">
        <v>0</v>
      </c>
      <c r="BR111" s="29">
        <v>0</v>
      </c>
    </row>
    <row r="112" spans="1:70" ht="14.4" x14ac:dyDescent="0.3">
      <c r="F112"/>
      <c r="G112"/>
      <c r="H112"/>
      <c r="I112"/>
      <c r="J112"/>
      <c r="K112" s="35"/>
      <c r="L112"/>
      <c r="M112"/>
      <c r="N112"/>
      <c r="O112"/>
      <c r="P112"/>
      <c r="BK112"/>
      <c r="BN112"/>
    </row>
    <row r="113" spans="6:38" x14ac:dyDescent="0.25">
      <c r="J113" s="4"/>
    </row>
    <row r="114" spans="6:38" x14ac:dyDescent="0.25">
      <c r="J114" s="4"/>
    </row>
    <row r="115" spans="6:38" ht="14.4" x14ac:dyDescent="0.3">
      <c r="F115"/>
      <c r="G115"/>
      <c r="H115"/>
      <c r="I115"/>
      <c r="J115"/>
      <c r="K115" s="35"/>
      <c r="L115"/>
      <c r="M115"/>
      <c r="N115"/>
      <c r="O115"/>
      <c r="P115"/>
    </row>
    <row r="116" spans="6:38" ht="14.4" x14ac:dyDescent="0.3">
      <c r="F116"/>
      <c r="G116"/>
      <c r="H116"/>
      <c r="I116"/>
      <c r="J116"/>
      <c r="K116" s="35"/>
      <c r="L116"/>
      <c r="M116"/>
      <c r="N116"/>
      <c r="O116"/>
      <c r="P116"/>
      <c r="Q116"/>
      <c r="AL116"/>
    </row>
    <row r="117" spans="6:38" ht="14.4" x14ac:dyDescent="0.3">
      <c r="F117"/>
      <c r="G117"/>
      <c r="H117"/>
      <c r="I117"/>
      <c r="J117"/>
      <c r="K117" s="35"/>
      <c r="L117"/>
      <c r="M117"/>
      <c r="N117"/>
      <c r="O117"/>
      <c r="P117"/>
      <c r="AL117"/>
    </row>
    <row r="118" spans="6:38" ht="14.4" x14ac:dyDescent="0.3">
      <c r="J118" s="4"/>
      <c r="AL118"/>
    </row>
    <row r="119" spans="6:38" ht="14.4" x14ac:dyDescent="0.3">
      <c r="J119" s="4"/>
      <c r="AL119"/>
    </row>
    <row r="120" spans="6:38" ht="14.4" x14ac:dyDescent="0.3">
      <c r="AL120"/>
    </row>
    <row r="121" spans="6:38" ht="14.4" x14ac:dyDescent="0.3">
      <c r="AL121"/>
    </row>
    <row r="122" spans="6:38" ht="14.4" x14ac:dyDescent="0.3">
      <c r="AL122"/>
    </row>
    <row r="123" spans="6:38" ht="14.4" x14ac:dyDescent="0.3">
      <c r="AL123"/>
    </row>
  </sheetData>
  <sortState xmlns:xlrd2="http://schemas.microsoft.com/office/spreadsheetml/2017/richdata2" ref="A2:BQ95">
    <sortCondition ref="B2:B95"/>
    <sortCondition ref="A2:A95"/>
  </sortState>
  <phoneticPr fontId="18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3128-CE04-4570-8A72-CD77562F0590}">
  <dimension ref="A1:R95"/>
  <sheetViews>
    <sheetView workbookViewId="0">
      <selection activeCell="D30" sqref="D30"/>
    </sheetView>
  </sheetViews>
  <sheetFormatPr defaultRowHeight="14.4" x14ac:dyDescent="0.3"/>
  <cols>
    <col min="1" max="1" width="13.109375" style="29" customWidth="1"/>
    <col min="2" max="2" width="21.77734375" style="29" customWidth="1"/>
    <col min="3" max="3" width="8.33203125" style="29" customWidth="1"/>
    <col min="4" max="4" width="16.6640625" style="29" customWidth="1"/>
    <col min="5" max="5" width="17.109375" style="29" customWidth="1"/>
    <col min="6" max="6" width="11.33203125" style="29" customWidth="1"/>
    <col min="7" max="7" width="21.77734375" style="29" customWidth="1"/>
    <col min="8" max="8" width="10" style="1"/>
    <col min="9" max="9" width="10.33203125" style="1" bestFit="1" customWidth="1"/>
    <col min="10" max="10" width="10" style="29"/>
    <col min="11" max="11" width="10" style="2"/>
    <col min="12" max="17" width="10" style="3"/>
    <col min="18" max="18" width="24.77734375" style="29" customWidth="1"/>
  </cols>
  <sheetData>
    <row r="1" spans="1:18" x14ac:dyDescent="0.3">
      <c r="A1" s="29" t="s">
        <v>95</v>
      </c>
      <c r="B1" s="29" t="s">
        <v>96</v>
      </c>
      <c r="C1" s="29" t="s">
        <v>98</v>
      </c>
      <c r="D1" s="29" t="s">
        <v>97</v>
      </c>
      <c r="E1" s="29" t="s">
        <v>243</v>
      </c>
      <c r="F1" s="29" t="s">
        <v>99</v>
      </c>
      <c r="G1" s="29" t="s">
        <v>100</v>
      </c>
      <c r="H1" s="1" t="s">
        <v>101</v>
      </c>
      <c r="I1" s="1" t="s">
        <v>102</v>
      </c>
      <c r="J1" s="4" t="s">
        <v>103</v>
      </c>
      <c r="K1" s="2" t="s">
        <v>104</v>
      </c>
      <c r="L1" s="3" t="s">
        <v>105</v>
      </c>
      <c r="M1" s="3" t="s">
        <v>106</v>
      </c>
      <c r="N1" s="3" t="s">
        <v>231</v>
      </c>
      <c r="O1" s="3" t="s">
        <v>107</v>
      </c>
      <c r="P1" s="3" t="s">
        <v>108</v>
      </c>
      <c r="Q1" s="3" t="s">
        <v>109</v>
      </c>
      <c r="R1" s="29" t="s">
        <v>111</v>
      </c>
    </row>
    <row r="2" spans="1:18" x14ac:dyDescent="0.3">
      <c r="A2" s="28">
        <v>20190521</v>
      </c>
      <c r="B2" s="28" t="s">
        <v>245</v>
      </c>
      <c r="C2" s="28">
        <v>1</v>
      </c>
      <c r="D2" s="29" t="s">
        <v>371</v>
      </c>
      <c r="E2" s="28" t="s">
        <v>268</v>
      </c>
      <c r="F2" s="28">
        <v>7</v>
      </c>
      <c r="G2" s="28" t="s">
        <v>113</v>
      </c>
      <c r="H2" s="28" t="s">
        <v>271</v>
      </c>
      <c r="I2" s="28" t="s">
        <v>272</v>
      </c>
      <c r="J2" s="20">
        <v>0.43055555555555558</v>
      </c>
      <c r="K2" s="28">
        <v>2</v>
      </c>
      <c r="L2" s="28">
        <v>4.7</v>
      </c>
      <c r="M2" s="28">
        <v>177</v>
      </c>
      <c r="N2" s="28"/>
      <c r="O2" s="28">
        <v>0.5</v>
      </c>
      <c r="P2" s="28">
        <v>25.1</v>
      </c>
      <c r="Q2" s="28">
        <v>31</v>
      </c>
      <c r="R2" s="28"/>
    </row>
    <row r="3" spans="1:18" x14ac:dyDescent="0.3">
      <c r="A3" s="28">
        <v>20190521</v>
      </c>
      <c r="B3" s="28" t="s">
        <v>245</v>
      </c>
      <c r="C3" s="28">
        <v>2</v>
      </c>
      <c r="D3" s="29" t="s">
        <v>371</v>
      </c>
      <c r="E3" s="28" t="s">
        <v>268</v>
      </c>
      <c r="F3" s="28">
        <v>7</v>
      </c>
      <c r="G3" s="28" t="s">
        <v>113</v>
      </c>
      <c r="H3" s="28" t="s">
        <v>273</v>
      </c>
      <c r="I3" s="28" t="s">
        <v>274</v>
      </c>
      <c r="J3" s="20">
        <v>0.4368055555555555</v>
      </c>
      <c r="K3" s="28">
        <v>2</v>
      </c>
      <c r="L3" s="28">
        <v>3.5</v>
      </c>
      <c r="M3" s="28">
        <v>129</v>
      </c>
      <c r="N3" s="28"/>
      <c r="O3" s="28">
        <v>1</v>
      </c>
      <c r="P3" s="28">
        <v>25</v>
      </c>
      <c r="Q3" s="28">
        <v>31</v>
      </c>
      <c r="R3" s="28"/>
    </row>
    <row r="4" spans="1:18" x14ac:dyDescent="0.3">
      <c r="A4" s="28">
        <v>20190521</v>
      </c>
      <c r="B4" s="29" t="s">
        <v>245</v>
      </c>
      <c r="C4" s="28">
        <v>3</v>
      </c>
      <c r="D4" s="29" t="s">
        <v>371</v>
      </c>
      <c r="E4" s="29" t="s">
        <v>258</v>
      </c>
      <c r="F4" s="28">
        <v>18</v>
      </c>
      <c r="G4" s="29" t="s">
        <v>112</v>
      </c>
      <c r="H4" s="1" t="s">
        <v>275</v>
      </c>
      <c r="I4" s="1" t="s">
        <v>276</v>
      </c>
      <c r="J4" s="20">
        <v>0.44166666666666665</v>
      </c>
      <c r="K4" s="28">
        <v>2</v>
      </c>
      <c r="L4" s="28">
        <v>3.5</v>
      </c>
      <c r="M4" s="28">
        <v>126</v>
      </c>
      <c r="N4" s="28"/>
      <c r="O4" s="28">
        <v>0.5</v>
      </c>
      <c r="P4" s="28">
        <v>25.3</v>
      </c>
      <c r="Q4" s="28">
        <v>35</v>
      </c>
      <c r="R4" s="28"/>
    </row>
    <row r="5" spans="1:18" x14ac:dyDescent="0.3">
      <c r="A5" s="28">
        <v>20190521</v>
      </c>
      <c r="B5" s="29" t="s">
        <v>245</v>
      </c>
      <c r="C5" s="28">
        <v>4</v>
      </c>
      <c r="D5" s="29" t="s">
        <v>371</v>
      </c>
      <c r="E5" s="29" t="s">
        <v>258</v>
      </c>
      <c r="F5" s="28">
        <v>18</v>
      </c>
      <c r="G5" s="29" t="s">
        <v>112</v>
      </c>
      <c r="H5" s="1" t="s">
        <v>277</v>
      </c>
      <c r="I5" s="1" t="s">
        <v>278</v>
      </c>
      <c r="J5" s="20">
        <v>0.4465277777777778</v>
      </c>
      <c r="K5" s="28">
        <v>2</v>
      </c>
      <c r="L5" s="28">
        <v>3.2</v>
      </c>
      <c r="M5" s="28">
        <v>114</v>
      </c>
      <c r="N5" s="28"/>
      <c r="O5" s="28">
        <v>0.5</v>
      </c>
      <c r="P5" s="28">
        <v>25.3</v>
      </c>
      <c r="Q5" s="28">
        <v>35</v>
      </c>
      <c r="R5" s="28"/>
    </row>
    <row r="6" spans="1:18" x14ac:dyDescent="0.3">
      <c r="A6" s="28">
        <v>20190521</v>
      </c>
      <c r="B6" s="29" t="s">
        <v>245</v>
      </c>
      <c r="C6" s="28">
        <v>5</v>
      </c>
      <c r="D6" s="29" t="s">
        <v>371</v>
      </c>
      <c r="E6" s="29" t="s">
        <v>255</v>
      </c>
      <c r="F6" s="28">
        <v>15</v>
      </c>
      <c r="G6" s="29" t="s">
        <v>112</v>
      </c>
      <c r="H6" s="1" t="s">
        <v>163</v>
      </c>
      <c r="I6" s="1" t="s">
        <v>279</v>
      </c>
      <c r="J6" s="20">
        <v>0.45555555555555555</v>
      </c>
      <c r="K6" s="28">
        <v>2</v>
      </c>
      <c r="L6" s="28">
        <v>4.3</v>
      </c>
      <c r="M6" s="28">
        <v>150</v>
      </c>
      <c r="N6" s="28"/>
      <c r="O6" s="28">
        <v>0.5</v>
      </c>
      <c r="P6" s="28">
        <v>25.5</v>
      </c>
      <c r="Q6" s="28">
        <v>31</v>
      </c>
      <c r="R6" s="28"/>
    </row>
    <row r="7" spans="1:18" x14ac:dyDescent="0.3">
      <c r="A7" s="28">
        <v>20190521</v>
      </c>
      <c r="B7" s="29" t="s">
        <v>245</v>
      </c>
      <c r="C7" s="28">
        <v>6</v>
      </c>
      <c r="D7" s="29" t="s">
        <v>371</v>
      </c>
      <c r="E7" s="29" t="s">
        <v>255</v>
      </c>
      <c r="F7" s="28">
        <v>15</v>
      </c>
      <c r="G7" s="29" t="s">
        <v>112</v>
      </c>
      <c r="H7" s="1" t="s">
        <v>280</v>
      </c>
      <c r="I7" s="1" t="s">
        <v>281</v>
      </c>
      <c r="J7" s="20">
        <v>0.4604166666666667</v>
      </c>
      <c r="K7" s="28">
        <v>2</v>
      </c>
      <c r="L7" s="28">
        <v>3.7</v>
      </c>
      <c r="M7" s="28">
        <v>128</v>
      </c>
      <c r="N7" s="28"/>
      <c r="O7" s="28">
        <v>0.75</v>
      </c>
      <c r="P7" s="28">
        <v>25.5</v>
      </c>
      <c r="Q7" s="28">
        <v>31</v>
      </c>
      <c r="R7" s="28"/>
    </row>
    <row r="8" spans="1:18" x14ac:dyDescent="0.3">
      <c r="A8" s="28">
        <v>20190521</v>
      </c>
      <c r="B8" s="29" t="s">
        <v>245</v>
      </c>
      <c r="C8" s="28">
        <v>7</v>
      </c>
      <c r="D8" s="29" t="s">
        <v>371</v>
      </c>
      <c r="E8" s="29" t="s">
        <v>282</v>
      </c>
      <c r="F8" s="28">
        <v>8</v>
      </c>
      <c r="G8" s="29" t="s">
        <v>160</v>
      </c>
      <c r="H8" s="1" t="s">
        <v>283</v>
      </c>
      <c r="I8" s="1" t="s">
        <v>284</v>
      </c>
      <c r="J8" s="20">
        <v>0.48194444444444445</v>
      </c>
      <c r="K8" s="28">
        <v>2</v>
      </c>
      <c r="L8" s="28">
        <v>3.2</v>
      </c>
      <c r="M8" s="28">
        <v>113</v>
      </c>
      <c r="N8" s="28"/>
      <c r="O8" s="28">
        <v>1</v>
      </c>
      <c r="P8" s="28">
        <v>27.5</v>
      </c>
      <c r="Q8" s="28">
        <v>32</v>
      </c>
      <c r="R8" s="28"/>
    </row>
    <row r="9" spans="1:18" x14ac:dyDescent="0.3">
      <c r="A9" s="28">
        <v>20190521</v>
      </c>
      <c r="B9" s="29" t="s">
        <v>245</v>
      </c>
      <c r="C9" s="28">
        <v>8</v>
      </c>
      <c r="D9" s="29" t="s">
        <v>371</v>
      </c>
      <c r="E9" s="29" t="s">
        <v>282</v>
      </c>
      <c r="F9" s="28">
        <v>8</v>
      </c>
      <c r="G9" s="29" t="s">
        <v>160</v>
      </c>
      <c r="H9" s="1" t="s">
        <v>285</v>
      </c>
      <c r="I9" s="1" t="s">
        <v>286</v>
      </c>
      <c r="J9" s="20">
        <v>0.4861111111111111</v>
      </c>
      <c r="K9" s="28">
        <v>2</v>
      </c>
      <c r="L9" s="28">
        <v>3.4</v>
      </c>
      <c r="M9" s="28">
        <v>119</v>
      </c>
      <c r="N9" s="28"/>
      <c r="O9" s="28">
        <v>0.75</v>
      </c>
      <c r="P9" s="28">
        <v>27.5</v>
      </c>
      <c r="Q9" s="28">
        <v>32</v>
      </c>
      <c r="R9" s="28"/>
    </row>
    <row r="10" spans="1:18" x14ac:dyDescent="0.3">
      <c r="A10" s="28">
        <v>20190521</v>
      </c>
      <c r="B10" s="29" t="s">
        <v>245</v>
      </c>
      <c r="C10" s="28">
        <v>9</v>
      </c>
      <c r="D10" s="29" t="s">
        <v>371</v>
      </c>
      <c r="E10" s="29" t="s">
        <v>267</v>
      </c>
      <c r="F10" s="28">
        <v>6</v>
      </c>
      <c r="G10" s="29" t="s">
        <v>113</v>
      </c>
      <c r="H10" s="1" t="s">
        <v>287</v>
      </c>
      <c r="I10" s="1" t="s">
        <v>288</v>
      </c>
      <c r="J10" s="20">
        <v>0.49861111111111112</v>
      </c>
      <c r="K10" s="28">
        <v>2</v>
      </c>
      <c r="L10" s="28">
        <v>3.5</v>
      </c>
      <c r="M10" s="28">
        <v>125</v>
      </c>
      <c r="N10" s="28"/>
      <c r="O10" s="28">
        <v>1</v>
      </c>
      <c r="P10" s="28">
        <v>26.8</v>
      </c>
      <c r="Q10" s="28">
        <v>33</v>
      </c>
      <c r="R10" s="28"/>
    </row>
    <row r="11" spans="1:18" x14ac:dyDescent="0.3">
      <c r="A11" s="28">
        <v>20190521</v>
      </c>
      <c r="B11" s="29" t="s">
        <v>245</v>
      </c>
      <c r="C11" s="28">
        <v>10</v>
      </c>
      <c r="D11" s="29" t="s">
        <v>371</v>
      </c>
      <c r="E11" s="29" t="s">
        <v>267</v>
      </c>
      <c r="F11" s="28">
        <v>6</v>
      </c>
      <c r="G11" s="29" t="s">
        <v>113</v>
      </c>
      <c r="H11" s="1" t="s">
        <v>289</v>
      </c>
      <c r="I11" s="1" t="s">
        <v>290</v>
      </c>
      <c r="J11" s="20">
        <v>0.50347222222222221</v>
      </c>
      <c r="K11" s="28">
        <v>2</v>
      </c>
      <c r="L11" s="28">
        <v>3.5</v>
      </c>
      <c r="M11" s="28">
        <v>123</v>
      </c>
      <c r="N11" s="28"/>
      <c r="O11" s="28">
        <v>1</v>
      </c>
      <c r="P11" s="28">
        <v>26.8</v>
      </c>
      <c r="Q11" s="28">
        <v>33</v>
      </c>
      <c r="R11" s="28"/>
    </row>
    <row r="12" spans="1:18" x14ac:dyDescent="0.3">
      <c r="A12" s="28">
        <v>20190521</v>
      </c>
      <c r="B12" s="29" t="s">
        <v>245</v>
      </c>
      <c r="C12" s="28">
        <v>11</v>
      </c>
      <c r="D12" s="29" t="s">
        <v>371</v>
      </c>
      <c r="E12" s="29" t="s">
        <v>248</v>
      </c>
      <c r="F12" s="28">
        <v>4</v>
      </c>
      <c r="G12" s="29" t="s">
        <v>112</v>
      </c>
      <c r="H12" s="1" t="s">
        <v>291</v>
      </c>
      <c r="I12" s="1" t="s">
        <v>292</v>
      </c>
      <c r="J12" s="20">
        <v>0.51041666666666663</v>
      </c>
      <c r="K12" s="28">
        <v>2</v>
      </c>
      <c r="L12" s="28">
        <v>3.2</v>
      </c>
      <c r="M12" s="28">
        <v>117</v>
      </c>
      <c r="N12" s="28"/>
      <c r="O12" s="28">
        <v>0.5</v>
      </c>
      <c r="P12" s="28">
        <v>25.8</v>
      </c>
      <c r="Q12" s="28">
        <v>35</v>
      </c>
      <c r="R12" s="28"/>
    </row>
    <row r="13" spans="1:18" x14ac:dyDescent="0.3">
      <c r="A13" s="28">
        <v>20190521</v>
      </c>
      <c r="B13" s="29" t="s">
        <v>245</v>
      </c>
      <c r="C13" s="28">
        <v>12</v>
      </c>
      <c r="D13" s="29" t="s">
        <v>371</v>
      </c>
      <c r="E13" s="29" t="s">
        <v>248</v>
      </c>
      <c r="F13" s="28">
        <v>4</v>
      </c>
      <c r="G13" s="29" t="s">
        <v>112</v>
      </c>
      <c r="H13" s="1" t="s">
        <v>293</v>
      </c>
      <c r="I13" s="1" t="s">
        <v>294</v>
      </c>
      <c r="J13" s="20">
        <v>0.51527777777777783</v>
      </c>
      <c r="K13" s="28">
        <v>2</v>
      </c>
      <c r="L13" s="28">
        <v>3.7</v>
      </c>
      <c r="M13" s="28">
        <v>133</v>
      </c>
      <c r="N13" s="28"/>
      <c r="O13" s="28">
        <v>1</v>
      </c>
      <c r="P13" s="28">
        <v>25.8</v>
      </c>
      <c r="Q13" s="28">
        <v>35</v>
      </c>
      <c r="R13" s="28"/>
    </row>
    <row r="14" spans="1:18" x14ac:dyDescent="0.3">
      <c r="A14" s="28">
        <v>20190521</v>
      </c>
      <c r="B14" s="29" t="s">
        <v>245</v>
      </c>
      <c r="C14" s="28">
        <v>13</v>
      </c>
      <c r="D14" s="29" t="s">
        <v>371</v>
      </c>
      <c r="E14" s="29" t="s">
        <v>259</v>
      </c>
      <c r="F14" s="28">
        <v>2</v>
      </c>
      <c r="G14" s="29" t="s">
        <v>160</v>
      </c>
      <c r="H14" s="1" t="s">
        <v>295</v>
      </c>
      <c r="I14" s="1" t="s">
        <v>296</v>
      </c>
      <c r="J14" s="20">
        <v>0.53194444444444444</v>
      </c>
      <c r="K14" s="28">
        <v>2</v>
      </c>
      <c r="L14" s="28">
        <v>4</v>
      </c>
      <c r="M14" s="28">
        <v>138</v>
      </c>
      <c r="N14" s="28"/>
      <c r="O14" s="28">
        <v>1</v>
      </c>
      <c r="P14" s="28">
        <v>25.8</v>
      </c>
      <c r="Q14" s="28">
        <v>32</v>
      </c>
      <c r="R14" s="28"/>
    </row>
    <row r="15" spans="1:18" x14ac:dyDescent="0.3">
      <c r="A15" s="28">
        <v>20190521</v>
      </c>
      <c r="B15" s="29" t="s">
        <v>245</v>
      </c>
      <c r="C15" s="28">
        <v>14</v>
      </c>
      <c r="D15" s="29" t="s">
        <v>371</v>
      </c>
      <c r="E15" s="29" t="s">
        <v>259</v>
      </c>
      <c r="F15" s="28">
        <v>2</v>
      </c>
      <c r="G15" s="29" t="s">
        <v>160</v>
      </c>
      <c r="H15" s="1" t="s">
        <v>297</v>
      </c>
      <c r="I15" s="1" t="s">
        <v>298</v>
      </c>
      <c r="J15" s="20">
        <v>0.53749999999999998</v>
      </c>
      <c r="K15" s="28">
        <v>2</v>
      </c>
      <c r="L15" s="28">
        <v>3.1</v>
      </c>
      <c r="M15" s="28">
        <v>110</v>
      </c>
      <c r="N15" s="28"/>
      <c r="O15" s="28">
        <v>0.5</v>
      </c>
      <c r="P15" s="28">
        <v>26.2</v>
      </c>
      <c r="Q15" s="28">
        <v>32</v>
      </c>
      <c r="R15" s="28"/>
    </row>
    <row r="16" spans="1:18" x14ac:dyDescent="0.3">
      <c r="A16" s="28">
        <v>20190522</v>
      </c>
      <c r="B16" s="29" t="s">
        <v>245</v>
      </c>
      <c r="C16" s="28">
        <v>1</v>
      </c>
      <c r="D16" s="29" t="s">
        <v>371</v>
      </c>
      <c r="E16" s="29" t="s">
        <v>263</v>
      </c>
      <c r="F16" s="28">
        <v>7</v>
      </c>
      <c r="G16" s="29" t="s">
        <v>160</v>
      </c>
      <c r="H16" s="1" t="s">
        <v>299</v>
      </c>
      <c r="I16" s="1" t="s">
        <v>300</v>
      </c>
      <c r="J16" s="20">
        <v>0.54722222222222217</v>
      </c>
      <c r="K16" s="28">
        <v>2</v>
      </c>
      <c r="L16" s="28">
        <v>4</v>
      </c>
      <c r="M16" s="28">
        <v>139</v>
      </c>
      <c r="N16" s="28"/>
      <c r="O16" s="28">
        <v>1</v>
      </c>
      <c r="P16" s="28">
        <v>25.8</v>
      </c>
      <c r="Q16" s="28">
        <v>35</v>
      </c>
      <c r="R16" s="28"/>
    </row>
    <row r="17" spans="1:18" x14ac:dyDescent="0.3">
      <c r="A17" s="28">
        <v>20190522</v>
      </c>
      <c r="B17" s="29" t="s">
        <v>245</v>
      </c>
      <c r="C17" s="28">
        <v>2</v>
      </c>
      <c r="D17" s="29" t="s">
        <v>371</v>
      </c>
      <c r="E17" s="29" t="s">
        <v>263</v>
      </c>
      <c r="F17" s="28">
        <v>7</v>
      </c>
      <c r="G17" s="29" t="s">
        <v>160</v>
      </c>
      <c r="H17" s="1" t="s">
        <v>301</v>
      </c>
      <c r="I17" s="1" t="s">
        <v>165</v>
      </c>
      <c r="J17" s="20">
        <v>0.55138888888888882</v>
      </c>
      <c r="K17" s="28">
        <v>2</v>
      </c>
      <c r="L17" s="28">
        <v>4.3</v>
      </c>
      <c r="M17" s="28">
        <v>144</v>
      </c>
      <c r="N17" s="28"/>
      <c r="O17" s="28">
        <v>1</v>
      </c>
      <c r="P17" s="28">
        <v>25.9</v>
      </c>
      <c r="Q17" s="28">
        <v>35</v>
      </c>
      <c r="R17" s="28"/>
    </row>
    <row r="18" spans="1:18" x14ac:dyDescent="0.3">
      <c r="A18" s="28">
        <v>20190522</v>
      </c>
      <c r="B18" s="29" t="s">
        <v>245</v>
      </c>
      <c r="C18" s="28">
        <v>3</v>
      </c>
      <c r="D18" s="29" t="s">
        <v>371</v>
      </c>
      <c r="E18" s="29" t="s">
        <v>257</v>
      </c>
      <c r="F18" s="28">
        <v>17</v>
      </c>
      <c r="G18" s="29" t="s">
        <v>112</v>
      </c>
      <c r="H18" s="1" t="s">
        <v>302</v>
      </c>
      <c r="I18" s="1" t="s">
        <v>303</v>
      </c>
      <c r="J18" s="20">
        <v>0.56319444444444444</v>
      </c>
      <c r="K18" s="28">
        <v>2</v>
      </c>
      <c r="L18" s="28">
        <v>3.1</v>
      </c>
      <c r="M18" s="28">
        <v>107</v>
      </c>
      <c r="N18" s="28"/>
      <c r="O18" s="28">
        <v>0.8</v>
      </c>
      <c r="P18" s="28">
        <v>24.6</v>
      </c>
      <c r="Q18" s="28">
        <v>35</v>
      </c>
      <c r="R18" s="28"/>
    </row>
    <row r="19" spans="1:18" x14ac:dyDescent="0.3">
      <c r="A19" s="28">
        <v>20190522</v>
      </c>
      <c r="B19" s="29" t="s">
        <v>245</v>
      </c>
      <c r="C19" s="28">
        <v>4</v>
      </c>
      <c r="D19" s="29" t="s">
        <v>371</v>
      </c>
      <c r="E19" s="29" t="s">
        <v>257</v>
      </c>
      <c r="F19" s="28">
        <v>17</v>
      </c>
      <c r="G19" s="29" t="s">
        <v>112</v>
      </c>
      <c r="H19" s="1" t="s">
        <v>303</v>
      </c>
      <c r="I19" s="1" t="s">
        <v>304</v>
      </c>
      <c r="J19" s="20">
        <v>0.56874999999999998</v>
      </c>
      <c r="K19" s="28">
        <v>2</v>
      </c>
      <c r="L19" s="28">
        <v>3.7</v>
      </c>
      <c r="M19" s="28">
        <v>132</v>
      </c>
      <c r="N19" s="28"/>
      <c r="O19" s="28">
        <v>1</v>
      </c>
      <c r="P19" s="28">
        <v>24.6</v>
      </c>
      <c r="Q19" s="28">
        <v>35</v>
      </c>
      <c r="R19" s="28"/>
    </row>
    <row r="20" spans="1:18" x14ac:dyDescent="0.3">
      <c r="A20" s="28">
        <v>20190522</v>
      </c>
      <c r="B20" s="29" t="s">
        <v>245</v>
      </c>
      <c r="C20" s="28">
        <v>5</v>
      </c>
      <c r="D20" s="29" t="s">
        <v>371</v>
      </c>
      <c r="E20" s="29" t="s">
        <v>253</v>
      </c>
      <c r="F20" s="28">
        <v>12</v>
      </c>
      <c r="G20" s="29" t="s">
        <v>112</v>
      </c>
      <c r="H20" s="1" t="s">
        <v>166</v>
      </c>
      <c r="I20" s="1" t="s">
        <v>305</v>
      </c>
      <c r="J20" s="20">
        <v>0.57847222222222217</v>
      </c>
      <c r="K20" s="28">
        <v>2</v>
      </c>
      <c r="L20" s="28">
        <v>3.2</v>
      </c>
      <c r="M20" s="28">
        <v>108</v>
      </c>
      <c r="N20" s="28"/>
      <c r="O20" s="28">
        <v>0.4</v>
      </c>
      <c r="P20" s="28">
        <v>24.6</v>
      </c>
      <c r="Q20" s="28">
        <v>36</v>
      </c>
      <c r="R20" s="28"/>
    </row>
    <row r="21" spans="1:18" x14ac:dyDescent="0.3">
      <c r="A21" s="28">
        <v>20190522</v>
      </c>
      <c r="B21" s="29" t="s">
        <v>245</v>
      </c>
      <c r="C21" s="28">
        <v>6</v>
      </c>
      <c r="D21" s="29" t="s">
        <v>371</v>
      </c>
      <c r="E21" s="29" t="s">
        <v>253</v>
      </c>
      <c r="F21" s="28">
        <v>12</v>
      </c>
      <c r="G21" s="29" t="s">
        <v>112</v>
      </c>
      <c r="H21" s="1" t="s">
        <v>280</v>
      </c>
      <c r="I21" s="1" t="s">
        <v>306</v>
      </c>
      <c r="J21" s="20">
        <v>0.58402777777777781</v>
      </c>
      <c r="K21" s="28">
        <v>2</v>
      </c>
      <c r="L21" s="28">
        <v>3.5</v>
      </c>
      <c r="M21" s="28">
        <v>118</v>
      </c>
      <c r="N21" s="28"/>
      <c r="O21" s="28">
        <v>0.4</v>
      </c>
      <c r="P21" s="28">
        <v>24.9</v>
      </c>
      <c r="Q21" s="28">
        <v>36</v>
      </c>
      <c r="R21" s="28"/>
    </row>
    <row r="22" spans="1:18" x14ac:dyDescent="0.3">
      <c r="A22" s="28">
        <v>20190522</v>
      </c>
      <c r="B22" s="29" t="s">
        <v>245</v>
      </c>
      <c r="C22" s="28">
        <v>7</v>
      </c>
      <c r="D22" s="29" t="s">
        <v>371</v>
      </c>
      <c r="E22" s="29" t="s">
        <v>251</v>
      </c>
      <c r="F22" s="28">
        <v>10</v>
      </c>
      <c r="G22" s="29" t="s">
        <v>112</v>
      </c>
      <c r="H22" s="1" t="s">
        <v>307</v>
      </c>
      <c r="I22" s="1" t="s">
        <v>308</v>
      </c>
      <c r="J22" s="20">
        <v>0.59583333333333333</v>
      </c>
      <c r="K22" s="28">
        <v>2</v>
      </c>
      <c r="L22" s="28">
        <v>3.4</v>
      </c>
      <c r="M22" s="28">
        <v>115</v>
      </c>
      <c r="N22" s="28"/>
      <c r="O22" s="28">
        <v>0.5</v>
      </c>
      <c r="P22" s="28">
        <v>25.4</v>
      </c>
      <c r="Q22" s="28">
        <v>36</v>
      </c>
      <c r="R22" s="28" t="s">
        <v>309</v>
      </c>
    </row>
    <row r="23" spans="1:18" x14ac:dyDescent="0.3">
      <c r="A23" s="28">
        <v>20190522</v>
      </c>
      <c r="B23" s="29" t="s">
        <v>245</v>
      </c>
      <c r="C23" s="28">
        <v>8</v>
      </c>
      <c r="D23" s="29" t="s">
        <v>371</v>
      </c>
      <c r="E23" s="29" t="s">
        <v>251</v>
      </c>
      <c r="F23" s="28">
        <v>10</v>
      </c>
      <c r="G23" s="29" t="s">
        <v>112</v>
      </c>
      <c r="H23" s="1" t="s">
        <v>310</v>
      </c>
      <c r="I23" s="1" t="s">
        <v>311</v>
      </c>
      <c r="J23" s="20">
        <v>0.60277777777777775</v>
      </c>
      <c r="K23" s="23">
        <v>2</v>
      </c>
      <c r="L23" s="28">
        <v>3.5</v>
      </c>
      <c r="M23" s="28">
        <v>118</v>
      </c>
      <c r="N23" s="28"/>
      <c r="O23" s="28">
        <v>0.5</v>
      </c>
      <c r="P23" s="28">
        <v>25.4</v>
      </c>
      <c r="Q23" s="28">
        <v>36</v>
      </c>
      <c r="R23" s="28"/>
    </row>
    <row r="24" spans="1:18" x14ac:dyDescent="0.3">
      <c r="A24" s="28">
        <v>20190522</v>
      </c>
      <c r="B24" s="29" t="s">
        <v>245</v>
      </c>
      <c r="C24" s="28">
        <v>9</v>
      </c>
      <c r="D24" s="29" t="s">
        <v>371</v>
      </c>
      <c r="E24" s="29" t="s">
        <v>265</v>
      </c>
      <c r="F24" s="28">
        <v>2</v>
      </c>
      <c r="G24" s="29" t="s">
        <v>113</v>
      </c>
      <c r="H24" s="1" t="s">
        <v>312</v>
      </c>
      <c r="I24" s="1" t="s">
        <v>313</v>
      </c>
      <c r="J24" s="20">
        <v>0.6166666666666667</v>
      </c>
      <c r="K24" s="23">
        <v>2</v>
      </c>
      <c r="L24" s="28">
        <v>3.7</v>
      </c>
      <c r="M24" s="28">
        <v>126</v>
      </c>
      <c r="N24" s="28"/>
      <c r="O24" s="28">
        <v>0.5</v>
      </c>
      <c r="P24" s="28">
        <v>25.4</v>
      </c>
      <c r="Q24" s="28">
        <v>36</v>
      </c>
      <c r="R24" s="28"/>
    </row>
    <row r="25" spans="1:18" x14ac:dyDescent="0.3">
      <c r="A25" s="28">
        <v>20190522</v>
      </c>
      <c r="B25" s="29" t="s">
        <v>245</v>
      </c>
      <c r="C25" s="28">
        <v>10</v>
      </c>
      <c r="D25" s="29" t="s">
        <v>371</v>
      </c>
      <c r="E25" s="29" t="s">
        <v>265</v>
      </c>
      <c r="F25" s="28">
        <v>2</v>
      </c>
      <c r="G25" s="29" t="s">
        <v>113</v>
      </c>
      <c r="H25" s="1" t="s">
        <v>312</v>
      </c>
      <c r="I25" s="1" t="s">
        <v>314</v>
      </c>
      <c r="J25" s="20">
        <v>0.62222222222222223</v>
      </c>
      <c r="K25" s="20">
        <v>7.2916666666666671E-2</v>
      </c>
      <c r="L25" s="23">
        <v>4</v>
      </c>
      <c r="M25" s="28">
        <v>129</v>
      </c>
      <c r="N25" s="28"/>
      <c r="O25" s="28">
        <v>0.5</v>
      </c>
      <c r="P25" s="28">
        <v>25.4</v>
      </c>
      <c r="Q25" s="28">
        <v>36</v>
      </c>
      <c r="R25" s="28"/>
    </row>
    <row r="26" spans="1:18" x14ac:dyDescent="0.3">
      <c r="A26" s="28">
        <v>20190624</v>
      </c>
      <c r="B26" s="29" t="s">
        <v>245</v>
      </c>
      <c r="C26" s="28">
        <v>1</v>
      </c>
      <c r="D26" s="29" t="s">
        <v>371</v>
      </c>
      <c r="E26" s="29" t="s">
        <v>256</v>
      </c>
      <c r="F26" s="28">
        <v>16</v>
      </c>
      <c r="G26" s="29" t="s">
        <v>112</v>
      </c>
      <c r="H26" s="1" t="s">
        <v>315</v>
      </c>
      <c r="I26" s="1" t="s">
        <v>316</v>
      </c>
      <c r="J26" s="20">
        <v>0.53472222222222221</v>
      </c>
      <c r="K26" s="23">
        <v>2</v>
      </c>
      <c r="L26" s="23">
        <v>4.3</v>
      </c>
      <c r="M26" s="28">
        <v>154</v>
      </c>
      <c r="N26" s="28"/>
      <c r="O26" s="28">
        <v>0.75</v>
      </c>
      <c r="P26" s="28">
        <v>28.7</v>
      </c>
      <c r="Q26" s="28">
        <v>35</v>
      </c>
      <c r="R26" s="28"/>
    </row>
    <row r="27" spans="1:18" x14ac:dyDescent="0.3">
      <c r="A27" s="28">
        <v>20190624</v>
      </c>
      <c r="B27" s="29" t="s">
        <v>245</v>
      </c>
      <c r="C27" s="28">
        <v>2</v>
      </c>
      <c r="D27" s="29" t="s">
        <v>371</v>
      </c>
      <c r="E27" s="29" t="s">
        <v>256</v>
      </c>
      <c r="F27" s="28">
        <v>16</v>
      </c>
      <c r="G27" s="29" t="s">
        <v>112</v>
      </c>
      <c r="H27" s="1" t="s">
        <v>317</v>
      </c>
      <c r="I27" s="1" t="s">
        <v>318</v>
      </c>
      <c r="J27" s="20">
        <v>0.54166666666666663</v>
      </c>
      <c r="K27" s="20">
        <v>9.375E-2</v>
      </c>
      <c r="L27" s="23">
        <v>3.5</v>
      </c>
      <c r="M27" s="28">
        <v>144</v>
      </c>
      <c r="N27" s="28"/>
      <c r="O27" s="28">
        <v>0.75</v>
      </c>
      <c r="P27" s="28">
        <v>28.7</v>
      </c>
      <c r="Q27" s="28">
        <v>35</v>
      </c>
      <c r="R27" s="28"/>
    </row>
    <row r="28" spans="1:18" x14ac:dyDescent="0.3">
      <c r="A28" s="28">
        <v>20190624</v>
      </c>
      <c r="B28" s="29" t="s">
        <v>245</v>
      </c>
      <c r="C28" s="28">
        <v>3</v>
      </c>
      <c r="D28" s="29" t="s">
        <v>371</v>
      </c>
      <c r="E28" s="29" t="s">
        <v>319</v>
      </c>
      <c r="F28" s="28" t="s">
        <v>320</v>
      </c>
      <c r="G28" s="29" t="s">
        <v>112</v>
      </c>
      <c r="H28" s="1" t="s">
        <v>321</v>
      </c>
      <c r="I28" s="1" t="s">
        <v>322</v>
      </c>
      <c r="J28" s="20">
        <v>0.55069444444444449</v>
      </c>
      <c r="K28" s="20">
        <v>9.0277777777777776E-2</v>
      </c>
      <c r="L28" s="23">
        <v>4</v>
      </c>
      <c r="M28" s="28">
        <v>161</v>
      </c>
      <c r="N28" s="28"/>
      <c r="O28" s="28">
        <v>1</v>
      </c>
      <c r="P28" s="28">
        <v>28.6</v>
      </c>
      <c r="Q28" s="28">
        <v>35</v>
      </c>
      <c r="R28" s="28"/>
    </row>
    <row r="29" spans="1:18" x14ac:dyDescent="0.3">
      <c r="A29" s="28">
        <v>20190624</v>
      </c>
      <c r="B29" s="29" t="s">
        <v>245</v>
      </c>
      <c r="C29" s="28">
        <v>4</v>
      </c>
      <c r="D29" s="29" t="s">
        <v>371</v>
      </c>
      <c r="E29" s="29" t="s">
        <v>319</v>
      </c>
      <c r="F29" s="28" t="s">
        <v>320</v>
      </c>
      <c r="G29" s="29" t="s">
        <v>112</v>
      </c>
      <c r="H29" s="1" t="s">
        <v>323</v>
      </c>
      <c r="I29" s="1" t="s">
        <v>324</v>
      </c>
      <c r="J29" s="20">
        <v>0.5541666666666667</v>
      </c>
      <c r="K29" s="23">
        <v>2</v>
      </c>
      <c r="L29" s="23">
        <v>4</v>
      </c>
      <c r="M29" s="28">
        <v>143</v>
      </c>
      <c r="N29" s="28"/>
      <c r="O29" s="28">
        <v>1</v>
      </c>
      <c r="P29" s="28">
        <v>28.6</v>
      </c>
      <c r="Q29" s="28">
        <v>35</v>
      </c>
      <c r="R29" s="28"/>
    </row>
    <row r="30" spans="1:18" x14ac:dyDescent="0.3">
      <c r="A30" s="28">
        <v>20190624</v>
      </c>
      <c r="B30" s="29" t="s">
        <v>245</v>
      </c>
      <c r="C30" s="28">
        <v>5</v>
      </c>
      <c r="D30" s="29" t="s">
        <v>371</v>
      </c>
      <c r="E30" s="29" t="s">
        <v>269</v>
      </c>
      <c r="F30" s="28">
        <v>8</v>
      </c>
      <c r="G30" s="29" t="s">
        <v>113</v>
      </c>
      <c r="H30" s="1" t="s">
        <v>325</v>
      </c>
      <c r="I30" s="1" t="s">
        <v>326</v>
      </c>
      <c r="J30" s="20">
        <v>0.57361111111111118</v>
      </c>
      <c r="K30" s="23">
        <v>2</v>
      </c>
      <c r="L30" s="23">
        <v>5.3</v>
      </c>
      <c r="M30" s="28">
        <v>177</v>
      </c>
      <c r="N30" s="28"/>
      <c r="O30" s="28">
        <v>1.25</v>
      </c>
      <c r="P30" s="28">
        <v>27.9</v>
      </c>
      <c r="Q30" s="28">
        <v>35</v>
      </c>
      <c r="R30" s="28"/>
    </row>
    <row r="31" spans="1:18" x14ac:dyDescent="0.3">
      <c r="A31" s="28">
        <v>20190624</v>
      </c>
      <c r="B31" s="29" t="s">
        <v>245</v>
      </c>
      <c r="C31" s="28">
        <v>6</v>
      </c>
      <c r="D31" s="29" t="s">
        <v>371</v>
      </c>
      <c r="E31" s="29" t="s">
        <v>269</v>
      </c>
      <c r="F31" s="28">
        <v>8</v>
      </c>
      <c r="G31" s="29" t="s">
        <v>113</v>
      </c>
      <c r="H31" s="1" t="s">
        <v>327</v>
      </c>
      <c r="I31" s="1" t="s">
        <v>328</v>
      </c>
      <c r="J31" s="20">
        <v>0.57777777777777783</v>
      </c>
      <c r="K31" s="23">
        <v>2</v>
      </c>
      <c r="L31" s="23">
        <v>4.2</v>
      </c>
      <c r="M31" s="28">
        <v>145</v>
      </c>
      <c r="N31" s="28"/>
      <c r="O31" s="28">
        <v>1.5</v>
      </c>
      <c r="P31" s="28">
        <v>27.9</v>
      </c>
      <c r="Q31" s="28">
        <v>35</v>
      </c>
      <c r="R31" s="28"/>
    </row>
    <row r="32" spans="1:18" x14ac:dyDescent="0.3">
      <c r="A32" s="28">
        <v>20190624</v>
      </c>
      <c r="B32" s="29" t="s">
        <v>245</v>
      </c>
      <c r="C32" s="28">
        <v>7</v>
      </c>
      <c r="D32" s="29" t="s">
        <v>371</v>
      </c>
      <c r="E32" s="29" t="s">
        <v>270</v>
      </c>
      <c r="F32" s="28">
        <v>9</v>
      </c>
      <c r="G32" s="29" t="s">
        <v>113</v>
      </c>
      <c r="H32" s="1" t="s">
        <v>329</v>
      </c>
      <c r="I32" s="1" t="s">
        <v>330</v>
      </c>
      <c r="J32" s="20">
        <v>0.58402777777777781</v>
      </c>
      <c r="K32" s="23">
        <v>2</v>
      </c>
      <c r="L32" s="23">
        <v>3.7</v>
      </c>
      <c r="M32" s="28">
        <v>132</v>
      </c>
      <c r="N32" s="28"/>
      <c r="O32" s="28">
        <v>1</v>
      </c>
      <c r="P32" s="28">
        <v>27.9</v>
      </c>
      <c r="Q32" s="28">
        <v>35</v>
      </c>
      <c r="R32" s="28"/>
    </row>
    <row r="33" spans="1:18" x14ac:dyDescent="0.3">
      <c r="A33" s="28">
        <v>20190624</v>
      </c>
      <c r="B33" s="29" t="s">
        <v>245</v>
      </c>
      <c r="C33" s="28">
        <v>8</v>
      </c>
      <c r="D33" s="29" t="s">
        <v>371</v>
      </c>
      <c r="E33" s="29" t="s">
        <v>270</v>
      </c>
      <c r="F33" s="28">
        <v>9</v>
      </c>
      <c r="G33" s="29" t="s">
        <v>113</v>
      </c>
      <c r="H33" s="1" t="s">
        <v>331</v>
      </c>
      <c r="I33" s="1" t="s">
        <v>332</v>
      </c>
      <c r="J33" s="20">
        <v>0.58819444444444446</v>
      </c>
      <c r="K33" s="23">
        <v>2</v>
      </c>
      <c r="L33" s="23">
        <v>3.2</v>
      </c>
      <c r="M33" s="28">
        <v>113</v>
      </c>
      <c r="N33" s="28"/>
      <c r="O33" s="28">
        <v>1</v>
      </c>
      <c r="P33" s="28">
        <v>27.9</v>
      </c>
      <c r="Q33" s="28">
        <v>35</v>
      </c>
      <c r="R33" s="28"/>
    </row>
    <row r="34" spans="1:18" x14ac:dyDescent="0.3">
      <c r="A34" s="28">
        <v>20190624</v>
      </c>
      <c r="B34" s="29" t="s">
        <v>245</v>
      </c>
      <c r="C34" s="28">
        <v>9</v>
      </c>
      <c r="D34" s="29" t="s">
        <v>371</v>
      </c>
      <c r="E34" s="29" t="s">
        <v>254</v>
      </c>
      <c r="F34" s="28">
        <v>13</v>
      </c>
      <c r="G34" s="29" t="s">
        <v>112</v>
      </c>
      <c r="H34" s="1" t="s">
        <v>333</v>
      </c>
      <c r="I34" s="1" t="s">
        <v>334</v>
      </c>
      <c r="J34" s="20">
        <v>0.59444444444444444</v>
      </c>
      <c r="K34" s="23">
        <v>2</v>
      </c>
      <c r="L34" s="23">
        <v>4.5</v>
      </c>
      <c r="M34" s="28">
        <v>159</v>
      </c>
      <c r="N34" s="28"/>
      <c r="O34" s="28">
        <v>0.75</v>
      </c>
      <c r="P34" s="28">
        <v>28.7</v>
      </c>
      <c r="Q34" s="28">
        <v>36</v>
      </c>
      <c r="R34" s="28"/>
    </row>
    <row r="35" spans="1:18" x14ac:dyDescent="0.3">
      <c r="A35" s="28">
        <v>20190624</v>
      </c>
      <c r="B35" s="29" t="s">
        <v>245</v>
      </c>
      <c r="C35" s="28">
        <v>10</v>
      </c>
      <c r="D35" s="29" t="s">
        <v>371</v>
      </c>
      <c r="E35" s="29" t="s">
        <v>254</v>
      </c>
      <c r="F35" s="28">
        <v>13</v>
      </c>
      <c r="G35" s="29" t="s">
        <v>112</v>
      </c>
      <c r="H35" s="1" t="s">
        <v>335</v>
      </c>
      <c r="I35" s="1" t="s">
        <v>336</v>
      </c>
      <c r="J35" s="20">
        <v>0.60138888888888886</v>
      </c>
      <c r="K35" s="20">
        <v>0.10416666666666667</v>
      </c>
      <c r="L35" s="23">
        <v>3.9</v>
      </c>
      <c r="M35" s="28">
        <v>161</v>
      </c>
      <c r="N35" s="28"/>
      <c r="O35" s="28">
        <v>0.75</v>
      </c>
      <c r="P35" s="28">
        <v>28.7</v>
      </c>
      <c r="Q35" s="28">
        <v>36</v>
      </c>
      <c r="R35" s="28"/>
    </row>
    <row r="36" spans="1:18" x14ac:dyDescent="0.3">
      <c r="A36" s="28">
        <v>20190624</v>
      </c>
      <c r="B36" s="29" t="s">
        <v>245</v>
      </c>
      <c r="C36" s="28">
        <v>11</v>
      </c>
      <c r="D36" s="29" t="s">
        <v>371</v>
      </c>
      <c r="E36" s="29" t="s">
        <v>260</v>
      </c>
      <c r="F36" s="28">
        <v>3</v>
      </c>
      <c r="G36" s="29" t="s">
        <v>160</v>
      </c>
      <c r="H36" s="1" t="s">
        <v>337</v>
      </c>
      <c r="I36" s="1" t="s">
        <v>338</v>
      </c>
      <c r="J36" s="20">
        <v>0.63055555555555554</v>
      </c>
      <c r="K36" s="23">
        <v>2</v>
      </c>
      <c r="L36" s="23">
        <v>3.9</v>
      </c>
      <c r="M36" s="28">
        <v>135</v>
      </c>
      <c r="N36" s="28"/>
      <c r="O36" s="28">
        <v>1.25</v>
      </c>
      <c r="P36" s="28">
        <v>28.7</v>
      </c>
      <c r="Q36" s="28">
        <v>35</v>
      </c>
      <c r="R36" s="28"/>
    </row>
    <row r="37" spans="1:18" x14ac:dyDescent="0.3">
      <c r="A37" s="28">
        <v>20190624</v>
      </c>
      <c r="B37" s="29" t="s">
        <v>245</v>
      </c>
      <c r="C37" s="28">
        <v>12</v>
      </c>
      <c r="D37" s="29" t="s">
        <v>371</v>
      </c>
      <c r="E37" s="29" t="s">
        <v>260</v>
      </c>
      <c r="F37" s="28">
        <v>3</v>
      </c>
      <c r="G37" s="29" t="s">
        <v>160</v>
      </c>
      <c r="H37" s="1" t="s">
        <v>339</v>
      </c>
      <c r="I37" s="1" t="s">
        <v>340</v>
      </c>
      <c r="J37" s="20">
        <v>0.6333333333333333</v>
      </c>
      <c r="K37" s="23">
        <v>2</v>
      </c>
      <c r="L37" s="23">
        <v>4.2</v>
      </c>
      <c r="M37" s="28">
        <v>148</v>
      </c>
      <c r="N37" s="28"/>
      <c r="O37" s="28">
        <v>1.25</v>
      </c>
      <c r="P37" s="28">
        <v>28.7</v>
      </c>
      <c r="Q37" s="28">
        <v>35</v>
      </c>
      <c r="R37" s="28"/>
    </row>
    <row r="38" spans="1:18" x14ac:dyDescent="0.3">
      <c r="A38" s="28">
        <v>20190625</v>
      </c>
      <c r="B38" s="29" t="s">
        <v>245</v>
      </c>
      <c r="C38" s="28">
        <v>1</v>
      </c>
      <c r="D38" s="29" t="s">
        <v>371</v>
      </c>
      <c r="E38" s="29" t="s">
        <v>261</v>
      </c>
      <c r="F38" s="28">
        <v>4</v>
      </c>
      <c r="G38" s="29" t="s">
        <v>160</v>
      </c>
      <c r="H38" s="1" t="s">
        <v>341</v>
      </c>
      <c r="I38" s="1" t="s">
        <v>342</v>
      </c>
      <c r="J38" s="20">
        <v>0.54236111111111118</v>
      </c>
      <c r="K38" s="23">
        <v>2</v>
      </c>
      <c r="L38" s="23">
        <v>4.7</v>
      </c>
      <c r="M38" s="28">
        <v>161</v>
      </c>
      <c r="N38" s="28"/>
      <c r="O38" s="28">
        <v>2</v>
      </c>
      <c r="P38" s="28">
        <v>29.1</v>
      </c>
      <c r="Q38" s="28">
        <v>34</v>
      </c>
      <c r="R38" s="28"/>
    </row>
    <row r="39" spans="1:18" x14ac:dyDescent="0.3">
      <c r="A39" s="28">
        <v>20190625</v>
      </c>
      <c r="B39" s="29" t="s">
        <v>245</v>
      </c>
      <c r="C39" s="28">
        <v>2</v>
      </c>
      <c r="D39" s="29" t="s">
        <v>371</v>
      </c>
      <c r="E39" s="29" t="s">
        <v>261</v>
      </c>
      <c r="F39" s="28">
        <v>4</v>
      </c>
      <c r="G39" s="29" t="s">
        <v>160</v>
      </c>
      <c r="H39" s="1" t="s">
        <v>343</v>
      </c>
      <c r="I39" s="1" t="s">
        <v>344</v>
      </c>
      <c r="J39" s="20">
        <v>0.54652777777777783</v>
      </c>
      <c r="K39" s="20">
        <v>7.3611111111111113E-2</v>
      </c>
      <c r="L39" s="23">
        <v>4.2</v>
      </c>
      <c r="M39" s="28">
        <v>125</v>
      </c>
      <c r="N39" s="28"/>
      <c r="O39" s="28">
        <v>0.75</v>
      </c>
      <c r="P39" s="28">
        <v>29.1</v>
      </c>
      <c r="Q39" s="28">
        <v>34</v>
      </c>
      <c r="R39" s="28"/>
    </row>
    <row r="40" spans="1:18" x14ac:dyDescent="0.3">
      <c r="A40" s="28">
        <v>20190625</v>
      </c>
      <c r="B40" s="29" t="s">
        <v>245</v>
      </c>
      <c r="C40" s="28">
        <v>3</v>
      </c>
      <c r="D40" s="29" t="s">
        <v>371</v>
      </c>
      <c r="E40" s="29" t="s">
        <v>250</v>
      </c>
      <c r="F40" s="28">
        <v>8</v>
      </c>
      <c r="G40" s="29" t="s">
        <v>112</v>
      </c>
      <c r="H40" s="1" t="s">
        <v>345</v>
      </c>
      <c r="I40" s="28" t="s">
        <v>346</v>
      </c>
      <c r="J40" s="20">
        <v>0.56041666666666667</v>
      </c>
      <c r="K40" s="20">
        <v>8.4722222222222213E-2</v>
      </c>
      <c r="L40" s="23">
        <v>4.5</v>
      </c>
      <c r="M40" s="28">
        <v>157</v>
      </c>
      <c r="N40" s="28"/>
      <c r="O40" s="28">
        <v>0.75</v>
      </c>
      <c r="P40" s="28">
        <v>29.4</v>
      </c>
      <c r="Q40" s="28">
        <v>35</v>
      </c>
      <c r="R40" s="28"/>
    </row>
    <row r="41" spans="1:18" x14ac:dyDescent="0.3">
      <c r="A41" s="28">
        <v>20190625</v>
      </c>
      <c r="B41" s="29" t="s">
        <v>245</v>
      </c>
      <c r="C41" s="28">
        <v>4</v>
      </c>
      <c r="D41" s="29" t="s">
        <v>371</v>
      </c>
      <c r="E41" s="29" t="s">
        <v>250</v>
      </c>
      <c r="F41" s="28">
        <v>8</v>
      </c>
      <c r="G41" s="29" t="s">
        <v>112</v>
      </c>
      <c r="H41" s="28" t="s">
        <v>347</v>
      </c>
      <c r="I41" s="1" t="s">
        <v>348</v>
      </c>
      <c r="J41" s="20">
        <v>0.56527777777777777</v>
      </c>
      <c r="K41" s="23">
        <v>2</v>
      </c>
      <c r="L41" s="23">
        <v>3.5</v>
      </c>
      <c r="M41" s="23">
        <v>119</v>
      </c>
      <c r="N41" s="28"/>
      <c r="O41" s="28">
        <v>0.75</v>
      </c>
      <c r="P41" s="28">
        <v>29.4</v>
      </c>
      <c r="Q41" s="28">
        <v>35</v>
      </c>
      <c r="R41" s="28"/>
    </row>
    <row r="42" spans="1:18" x14ac:dyDescent="0.3">
      <c r="A42" s="28">
        <v>20190625</v>
      </c>
      <c r="B42" s="29" t="s">
        <v>245</v>
      </c>
      <c r="C42" s="28">
        <v>5</v>
      </c>
      <c r="D42" s="29" t="s">
        <v>371</v>
      </c>
      <c r="E42" s="29" t="s">
        <v>248</v>
      </c>
      <c r="F42" s="28">
        <v>4</v>
      </c>
      <c r="G42" s="29" t="s">
        <v>112</v>
      </c>
      <c r="H42" s="1" t="s">
        <v>349</v>
      </c>
      <c r="I42" s="1" t="s">
        <v>164</v>
      </c>
      <c r="J42" s="20">
        <v>0.59652777777777777</v>
      </c>
      <c r="K42" s="23">
        <v>2</v>
      </c>
      <c r="L42" s="23">
        <v>4</v>
      </c>
      <c r="M42" s="23">
        <v>152</v>
      </c>
      <c r="N42" s="28"/>
      <c r="O42" s="28">
        <v>1</v>
      </c>
      <c r="P42" s="28">
        <v>28.9</v>
      </c>
      <c r="Q42" s="28">
        <v>35</v>
      </c>
      <c r="R42" s="28"/>
    </row>
    <row r="43" spans="1:18" x14ac:dyDescent="0.3">
      <c r="A43" s="28">
        <v>20190625</v>
      </c>
      <c r="B43" s="29" t="s">
        <v>245</v>
      </c>
      <c r="C43" s="28">
        <v>6</v>
      </c>
      <c r="D43" s="29" t="s">
        <v>371</v>
      </c>
      <c r="E43" s="29" t="s">
        <v>248</v>
      </c>
      <c r="F43" s="28">
        <v>4</v>
      </c>
      <c r="G43" s="29" t="s">
        <v>112</v>
      </c>
      <c r="H43" s="1" t="s">
        <v>350</v>
      </c>
      <c r="I43" s="1" t="s">
        <v>351</v>
      </c>
      <c r="J43" s="20">
        <v>0.60138888888888886</v>
      </c>
      <c r="K43" s="20">
        <v>0.10069444444444443</v>
      </c>
      <c r="L43" s="23">
        <v>4.8</v>
      </c>
      <c r="M43" s="23">
        <v>209</v>
      </c>
      <c r="N43" s="28"/>
      <c r="O43" s="28">
        <v>1</v>
      </c>
      <c r="P43" s="28">
        <v>28.9</v>
      </c>
      <c r="Q43" s="28">
        <v>35</v>
      </c>
      <c r="R43" s="28"/>
    </row>
    <row r="44" spans="1:18" x14ac:dyDescent="0.3">
      <c r="A44" s="28">
        <v>20190625</v>
      </c>
      <c r="B44" s="29" t="s">
        <v>245</v>
      </c>
      <c r="C44" s="28">
        <v>7</v>
      </c>
      <c r="D44" s="29" t="s">
        <v>371</v>
      </c>
      <c r="E44" s="29" t="s">
        <v>244</v>
      </c>
      <c r="F44" s="28">
        <v>2</v>
      </c>
      <c r="G44" s="29" t="s">
        <v>112</v>
      </c>
      <c r="H44" s="1" t="s">
        <v>352</v>
      </c>
      <c r="I44" s="1" t="s">
        <v>353</v>
      </c>
      <c r="J44" s="20">
        <v>0.62083333333333335</v>
      </c>
      <c r="K44" s="23">
        <v>2</v>
      </c>
      <c r="L44" s="23">
        <v>4.5</v>
      </c>
      <c r="M44" s="23">
        <v>157</v>
      </c>
      <c r="N44" s="28"/>
      <c r="O44" s="28">
        <v>1</v>
      </c>
      <c r="P44" s="28">
        <v>29.4</v>
      </c>
      <c r="Q44" s="28">
        <v>35</v>
      </c>
      <c r="R44" s="28"/>
    </row>
    <row r="45" spans="1:18" x14ac:dyDescent="0.3">
      <c r="A45" s="28">
        <v>20190625</v>
      </c>
      <c r="B45" s="29" t="s">
        <v>245</v>
      </c>
      <c r="C45" s="28">
        <v>8</v>
      </c>
      <c r="D45" s="29" t="s">
        <v>371</v>
      </c>
      <c r="E45" s="29" t="s">
        <v>244</v>
      </c>
      <c r="F45" s="28">
        <v>2</v>
      </c>
      <c r="G45" s="29" t="s">
        <v>112</v>
      </c>
      <c r="H45" s="1" t="s">
        <v>354</v>
      </c>
      <c r="I45" s="1" t="s">
        <v>355</v>
      </c>
      <c r="J45" s="20">
        <v>0.62847222222222221</v>
      </c>
      <c r="K45" s="20">
        <v>5.4166666666666669E-2</v>
      </c>
      <c r="L45" s="23">
        <v>4.7</v>
      </c>
      <c r="M45" s="23">
        <v>109</v>
      </c>
      <c r="N45" s="28"/>
      <c r="O45" s="28">
        <v>0.75</v>
      </c>
      <c r="P45" s="28">
        <v>29.4</v>
      </c>
      <c r="Q45" s="28">
        <v>35</v>
      </c>
      <c r="R45" s="28"/>
    </row>
    <row r="46" spans="1:18" x14ac:dyDescent="0.3">
      <c r="A46" s="28">
        <v>20190625</v>
      </c>
      <c r="B46" s="29" t="s">
        <v>245</v>
      </c>
      <c r="C46" s="28">
        <v>9</v>
      </c>
      <c r="D46" s="29" t="s">
        <v>371</v>
      </c>
      <c r="E46" s="29" t="s">
        <v>259</v>
      </c>
      <c r="F46" s="28">
        <v>2</v>
      </c>
      <c r="G46" s="29" t="s">
        <v>160</v>
      </c>
      <c r="H46" s="1" t="s">
        <v>356</v>
      </c>
      <c r="I46" s="1" t="s">
        <v>357</v>
      </c>
      <c r="J46" s="20">
        <v>0.64236111111111105</v>
      </c>
      <c r="K46" s="23">
        <v>2</v>
      </c>
      <c r="L46" s="23">
        <v>4.3</v>
      </c>
      <c r="M46" s="23">
        <v>147</v>
      </c>
      <c r="N46" s="28"/>
      <c r="O46" s="28">
        <v>1</v>
      </c>
      <c r="P46" s="28">
        <v>29.6</v>
      </c>
      <c r="Q46" s="28">
        <v>35</v>
      </c>
      <c r="R46" s="28"/>
    </row>
    <row r="47" spans="1:18" x14ac:dyDescent="0.3">
      <c r="A47" s="28">
        <v>20190625</v>
      </c>
      <c r="B47" s="29" t="s">
        <v>245</v>
      </c>
      <c r="C47" s="28">
        <v>10</v>
      </c>
      <c r="D47" s="29" t="s">
        <v>371</v>
      </c>
      <c r="E47" s="29" t="s">
        <v>259</v>
      </c>
      <c r="F47" s="28">
        <v>2</v>
      </c>
      <c r="G47" s="29" t="s">
        <v>160</v>
      </c>
      <c r="H47" s="1" t="s">
        <v>118</v>
      </c>
      <c r="I47" s="1" t="s">
        <v>358</v>
      </c>
      <c r="J47" s="20">
        <v>0.64583333333333337</v>
      </c>
      <c r="K47" s="23">
        <v>2</v>
      </c>
      <c r="L47" s="23">
        <v>4.3</v>
      </c>
      <c r="M47" s="23">
        <v>150</v>
      </c>
      <c r="N47" s="28"/>
      <c r="O47" s="28">
        <v>2</v>
      </c>
      <c r="P47" s="28">
        <v>29.6</v>
      </c>
      <c r="Q47" s="28">
        <v>35</v>
      </c>
      <c r="R47" s="28"/>
    </row>
    <row r="48" spans="1:18" x14ac:dyDescent="0.3">
      <c r="A48" s="28">
        <v>20190625</v>
      </c>
      <c r="B48" s="29" t="s">
        <v>245</v>
      </c>
      <c r="C48" s="28">
        <v>11</v>
      </c>
      <c r="D48" s="29" t="s">
        <v>371</v>
      </c>
      <c r="E48" s="29" t="s">
        <v>264</v>
      </c>
      <c r="F48" s="28">
        <v>1</v>
      </c>
      <c r="G48" s="29" t="s">
        <v>113</v>
      </c>
      <c r="H48" s="1" t="s">
        <v>118</v>
      </c>
      <c r="I48" s="1" t="s">
        <v>359</v>
      </c>
      <c r="J48" s="20">
        <v>0.65347222222222223</v>
      </c>
      <c r="K48" s="23">
        <v>2</v>
      </c>
      <c r="L48" s="23">
        <v>4.2</v>
      </c>
      <c r="M48" s="23">
        <v>143</v>
      </c>
      <c r="N48" s="28"/>
      <c r="O48" s="28">
        <v>1</v>
      </c>
      <c r="P48" s="28">
        <v>28.6</v>
      </c>
      <c r="Q48" s="28">
        <v>35</v>
      </c>
      <c r="R48" s="28"/>
    </row>
    <row r="49" spans="1:18" x14ac:dyDescent="0.3">
      <c r="A49" s="28">
        <v>20190625</v>
      </c>
      <c r="B49" s="29" t="s">
        <v>245</v>
      </c>
      <c r="C49" s="28">
        <v>12</v>
      </c>
      <c r="D49" s="29" t="s">
        <v>371</v>
      </c>
      <c r="E49" s="29" t="s">
        <v>264</v>
      </c>
      <c r="F49" s="28">
        <v>1</v>
      </c>
      <c r="G49" s="29" t="s">
        <v>113</v>
      </c>
      <c r="H49" s="1" t="s">
        <v>360</v>
      </c>
      <c r="I49" s="1" t="s">
        <v>361</v>
      </c>
      <c r="J49" s="20">
        <v>0.65555555555555556</v>
      </c>
      <c r="K49" s="23">
        <v>2</v>
      </c>
      <c r="L49" s="23">
        <v>3.9</v>
      </c>
      <c r="M49" s="23">
        <v>137</v>
      </c>
      <c r="N49" s="28"/>
      <c r="O49" s="28">
        <v>1.25</v>
      </c>
      <c r="P49" s="28">
        <v>28.6</v>
      </c>
      <c r="Q49" s="28">
        <v>35</v>
      </c>
      <c r="R49" s="28"/>
    </row>
    <row r="50" spans="1:18" x14ac:dyDescent="0.3">
      <c r="A50" s="28">
        <v>20190725</v>
      </c>
      <c r="B50" s="29" t="s">
        <v>245</v>
      </c>
      <c r="C50" s="28">
        <v>1</v>
      </c>
      <c r="D50" s="29" t="s">
        <v>371</v>
      </c>
      <c r="E50" s="29" t="s">
        <v>249</v>
      </c>
      <c r="F50" s="25">
        <v>6</v>
      </c>
      <c r="G50" s="29" t="s">
        <v>112</v>
      </c>
      <c r="H50" s="25" t="s">
        <v>378</v>
      </c>
      <c r="I50" s="1" t="s">
        <v>379</v>
      </c>
      <c r="J50" s="24">
        <v>0.50208333333333333</v>
      </c>
      <c r="K50" s="20">
        <v>8.3333333333333329E-2</v>
      </c>
      <c r="L50" s="25">
        <v>3.9</v>
      </c>
      <c r="M50" s="25">
        <v>134</v>
      </c>
      <c r="N50" s="25"/>
      <c r="O50" s="28">
        <v>0.8</v>
      </c>
      <c r="P50" s="28">
        <v>26.8</v>
      </c>
      <c r="Q50" s="28">
        <v>37</v>
      </c>
      <c r="R50" s="25"/>
    </row>
    <row r="51" spans="1:18" x14ac:dyDescent="0.3">
      <c r="A51" s="28">
        <v>20190725</v>
      </c>
      <c r="B51" s="29" t="s">
        <v>245</v>
      </c>
      <c r="C51" s="28">
        <v>2</v>
      </c>
      <c r="D51" s="29" t="s">
        <v>371</v>
      </c>
      <c r="E51" s="29" t="s">
        <v>249</v>
      </c>
      <c r="F51" s="25">
        <v>6</v>
      </c>
      <c r="G51" s="29" t="s">
        <v>112</v>
      </c>
      <c r="H51" s="1" t="s">
        <v>380</v>
      </c>
      <c r="I51" s="1" t="s">
        <v>381</v>
      </c>
      <c r="J51" s="24">
        <v>0.50972222222222219</v>
      </c>
      <c r="K51" s="24">
        <v>0.10416666666666667</v>
      </c>
      <c r="L51" s="25">
        <v>4</v>
      </c>
      <c r="M51" s="25">
        <v>177</v>
      </c>
      <c r="N51" s="25"/>
      <c r="O51" s="28">
        <v>0.8</v>
      </c>
      <c r="P51" s="28">
        <v>26.8</v>
      </c>
      <c r="Q51" s="28">
        <v>37</v>
      </c>
      <c r="R51" s="25"/>
    </row>
    <row r="52" spans="1:18" x14ac:dyDescent="0.3">
      <c r="A52" s="28">
        <v>20190725</v>
      </c>
      <c r="B52" s="29" t="s">
        <v>245</v>
      </c>
      <c r="C52" s="28">
        <v>3</v>
      </c>
      <c r="D52" s="29" t="s">
        <v>371</v>
      </c>
      <c r="E52" s="29" t="s">
        <v>372</v>
      </c>
      <c r="F52" s="25">
        <v>9</v>
      </c>
      <c r="G52" s="29" t="s">
        <v>112</v>
      </c>
      <c r="H52" s="1" t="s">
        <v>362</v>
      </c>
      <c r="I52" s="1" t="s">
        <v>382</v>
      </c>
      <c r="J52" s="24">
        <v>0.54791666666666672</v>
      </c>
      <c r="K52" s="24">
        <v>8.3333333333333329E-2</v>
      </c>
      <c r="L52" s="25">
        <v>4</v>
      </c>
      <c r="M52" s="25">
        <v>142</v>
      </c>
      <c r="N52" s="25"/>
      <c r="O52" s="28">
        <v>0.9</v>
      </c>
      <c r="P52" s="28">
        <v>26.9</v>
      </c>
      <c r="Q52" s="28">
        <v>36</v>
      </c>
      <c r="R52" s="25"/>
    </row>
    <row r="53" spans="1:18" x14ac:dyDescent="0.3">
      <c r="A53" s="28">
        <v>20190725</v>
      </c>
      <c r="B53" s="29" t="s">
        <v>245</v>
      </c>
      <c r="C53" s="28">
        <v>4</v>
      </c>
      <c r="D53" s="29" t="s">
        <v>371</v>
      </c>
      <c r="E53" s="29" t="s">
        <v>372</v>
      </c>
      <c r="F53" s="25">
        <v>9</v>
      </c>
      <c r="G53" s="29" t="s">
        <v>112</v>
      </c>
      <c r="H53" s="1" t="s">
        <v>383</v>
      </c>
      <c r="I53" s="1" t="s">
        <v>384</v>
      </c>
      <c r="J53" s="24">
        <v>0.55347222222222225</v>
      </c>
      <c r="K53" s="24">
        <v>8.3333333333333329E-2</v>
      </c>
      <c r="L53" s="25">
        <v>3.9</v>
      </c>
      <c r="M53" s="25">
        <v>131</v>
      </c>
      <c r="N53" s="25"/>
      <c r="O53" s="28">
        <v>0.7</v>
      </c>
      <c r="P53" s="28">
        <v>26.9</v>
      </c>
      <c r="Q53" s="28">
        <v>36</v>
      </c>
      <c r="R53" s="25" t="s">
        <v>385</v>
      </c>
    </row>
    <row r="54" spans="1:18" x14ac:dyDescent="0.3">
      <c r="A54" s="28">
        <v>20190725</v>
      </c>
      <c r="B54" s="29" t="s">
        <v>245</v>
      </c>
      <c r="C54" s="28">
        <v>5</v>
      </c>
      <c r="D54" s="29" t="s">
        <v>371</v>
      </c>
      <c r="E54" s="29" t="s">
        <v>268</v>
      </c>
      <c r="F54" s="25">
        <v>7</v>
      </c>
      <c r="G54" s="29" t="s">
        <v>113</v>
      </c>
      <c r="H54" s="1" t="s">
        <v>386</v>
      </c>
      <c r="I54" s="1" t="s">
        <v>387</v>
      </c>
      <c r="J54" s="24">
        <v>0.60138888888888886</v>
      </c>
      <c r="K54" s="24">
        <v>8.3333333333333329E-2</v>
      </c>
      <c r="L54" s="25">
        <v>3.5</v>
      </c>
      <c r="M54" s="25">
        <v>120</v>
      </c>
      <c r="N54" s="25"/>
      <c r="O54" s="28">
        <v>0.6</v>
      </c>
      <c r="P54" s="28">
        <v>27.3</v>
      </c>
      <c r="Q54" s="28">
        <v>36</v>
      </c>
      <c r="R54" s="25"/>
    </row>
    <row r="55" spans="1:18" x14ac:dyDescent="0.3">
      <c r="A55" s="28">
        <v>20190725</v>
      </c>
      <c r="B55" s="29" t="s">
        <v>245</v>
      </c>
      <c r="C55" s="28">
        <v>6</v>
      </c>
      <c r="D55" s="29" t="s">
        <v>371</v>
      </c>
      <c r="E55" s="29" t="s">
        <v>268</v>
      </c>
      <c r="F55" s="25">
        <v>7</v>
      </c>
      <c r="G55" s="29" t="s">
        <v>113</v>
      </c>
      <c r="H55" s="1" t="s">
        <v>388</v>
      </c>
      <c r="I55" s="1" t="s">
        <v>389</v>
      </c>
      <c r="J55" s="24">
        <v>0.60555555555555551</v>
      </c>
      <c r="K55" s="24">
        <v>8.3333333333333329E-2</v>
      </c>
      <c r="L55" s="25">
        <v>4.7</v>
      </c>
      <c r="M55" s="25">
        <v>161</v>
      </c>
      <c r="N55" s="25"/>
      <c r="O55" s="28">
        <v>0.6</v>
      </c>
      <c r="P55" s="28">
        <v>27.3</v>
      </c>
      <c r="Q55" s="28">
        <v>36</v>
      </c>
      <c r="R55" s="25"/>
    </row>
    <row r="56" spans="1:18" x14ac:dyDescent="0.3">
      <c r="A56" s="28">
        <v>20190725</v>
      </c>
      <c r="B56" s="29" t="s">
        <v>245</v>
      </c>
      <c r="C56" s="28">
        <v>7</v>
      </c>
      <c r="D56" s="29" t="s">
        <v>371</v>
      </c>
      <c r="E56" s="29" t="s">
        <v>282</v>
      </c>
      <c r="F56" s="25">
        <v>8</v>
      </c>
      <c r="G56" s="29" t="s">
        <v>160</v>
      </c>
      <c r="H56" s="1" t="s">
        <v>390</v>
      </c>
      <c r="I56" s="1" t="s">
        <v>391</v>
      </c>
      <c r="J56" s="24">
        <v>0.63402777777777775</v>
      </c>
      <c r="K56" s="24">
        <v>8.3333333333333329E-2</v>
      </c>
      <c r="L56" s="25">
        <v>3.1</v>
      </c>
      <c r="M56" s="25">
        <v>103</v>
      </c>
      <c r="N56" s="25"/>
      <c r="O56" s="28">
        <v>0.7</v>
      </c>
      <c r="P56" s="28">
        <v>28.9</v>
      </c>
      <c r="Q56" s="28">
        <v>36</v>
      </c>
      <c r="R56" s="25"/>
    </row>
    <row r="57" spans="1:18" x14ac:dyDescent="0.3">
      <c r="A57" s="28">
        <v>20190725</v>
      </c>
      <c r="B57" s="29" t="s">
        <v>245</v>
      </c>
      <c r="C57" s="28">
        <v>8</v>
      </c>
      <c r="D57" s="29" t="s">
        <v>371</v>
      </c>
      <c r="E57" s="29" t="s">
        <v>282</v>
      </c>
      <c r="F57" s="25">
        <v>8</v>
      </c>
      <c r="G57" s="29" t="s">
        <v>160</v>
      </c>
      <c r="H57" s="1" t="s">
        <v>392</v>
      </c>
      <c r="I57" s="1" t="s">
        <v>393</v>
      </c>
      <c r="J57" s="24">
        <v>0.64236111111111105</v>
      </c>
      <c r="K57" s="24">
        <v>8.3333333333333329E-2</v>
      </c>
      <c r="L57" s="25">
        <v>2.4</v>
      </c>
      <c r="M57" s="25">
        <v>84</v>
      </c>
      <c r="N57" s="25"/>
      <c r="O57" s="28">
        <v>0.9</v>
      </c>
      <c r="P57" s="28">
        <v>28.9</v>
      </c>
      <c r="Q57" s="28">
        <v>36</v>
      </c>
      <c r="R57" s="25"/>
    </row>
    <row r="58" spans="1:18" x14ac:dyDescent="0.3">
      <c r="A58" s="28">
        <v>20190725</v>
      </c>
      <c r="B58" s="29" t="s">
        <v>245</v>
      </c>
      <c r="C58" s="28">
        <v>9</v>
      </c>
      <c r="D58" s="29" t="s">
        <v>371</v>
      </c>
      <c r="E58" s="29" t="s">
        <v>252</v>
      </c>
      <c r="F58" s="25">
        <v>11</v>
      </c>
      <c r="G58" s="29" t="s">
        <v>112</v>
      </c>
      <c r="H58" s="1" t="s">
        <v>394</v>
      </c>
      <c r="I58" s="1" t="s">
        <v>395</v>
      </c>
      <c r="J58" s="24">
        <v>0.65486111111111112</v>
      </c>
      <c r="K58" s="24">
        <v>8.3333333333333329E-2</v>
      </c>
      <c r="L58" s="25">
        <v>3.9</v>
      </c>
      <c r="M58" s="25">
        <v>129</v>
      </c>
      <c r="N58" s="25"/>
      <c r="O58" s="28">
        <v>0.5</v>
      </c>
      <c r="P58" s="28">
        <v>27.7</v>
      </c>
      <c r="Q58" s="28">
        <v>34</v>
      </c>
      <c r="R58" s="25"/>
    </row>
    <row r="59" spans="1:18" x14ac:dyDescent="0.3">
      <c r="A59" s="28">
        <v>20190725</v>
      </c>
      <c r="B59" s="29" t="s">
        <v>245</v>
      </c>
      <c r="C59" s="28">
        <v>10</v>
      </c>
      <c r="D59" s="29" t="s">
        <v>371</v>
      </c>
      <c r="E59" s="29" t="s">
        <v>252</v>
      </c>
      <c r="F59" s="25">
        <v>11</v>
      </c>
      <c r="G59" s="29" t="s">
        <v>112</v>
      </c>
      <c r="H59" s="1" t="s">
        <v>396</v>
      </c>
      <c r="I59" s="1" t="s">
        <v>367</v>
      </c>
      <c r="J59" s="24">
        <v>0.66319444444444442</v>
      </c>
      <c r="K59" s="24">
        <v>8.3333333333333329E-2</v>
      </c>
      <c r="L59" s="25">
        <v>4</v>
      </c>
      <c r="M59" s="25">
        <v>138</v>
      </c>
      <c r="N59" s="25"/>
      <c r="O59" s="28">
        <v>0.5</v>
      </c>
      <c r="P59" s="28">
        <v>27.7</v>
      </c>
      <c r="Q59" s="28">
        <v>34</v>
      </c>
      <c r="R59" s="25" t="s">
        <v>397</v>
      </c>
    </row>
    <row r="60" spans="1:18" x14ac:dyDescent="0.3">
      <c r="A60" s="28">
        <v>20190726</v>
      </c>
      <c r="B60" s="29" t="s">
        <v>245</v>
      </c>
      <c r="C60" s="28">
        <v>1</v>
      </c>
      <c r="D60" s="29" t="s">
        <v>371</v>
      </c>
      <c r="E60" s="29" t="s">
        <v>247</v>
      </c>
      <c r="F60" s="25">
        <v>3</v>
      </c>
      <c r="G60" s="29" t="s">
        <v>112</v>
      </c>
      <c r="H60" s="1" t="s">
        <v>114</v>
      </c>
      <c r="I60" s="1" t="s">
        <v>115</v>
      </c>
      <c r="J60" s="24">
        <v>0.56597222222222221</v>
      </c>
      <c r="K60" s="24">
        <v>0.1423611111111111</v>
      </c>
      <c r="L60" s="25">
        <v>4</v>
      </c>
      <c r="M60" s="25">
        <v>241</v>
      </c>
      <c r="N60" s="25"/>
      <c r="O60" s="28">
        <v>0.75</v>
      </c>
      <c r="P60" s="28">
        <v>27.7</v>
      </c>
      <c r="Q60" s="28">
        <v>36</v>
      </c>
      <c r="R60" s="25" t="s">
        <v>398</v>
      </c>
    </row>
    <row r="61" spans="1:18" x14ac:dyDescent="0.3">
      <c r="A61" s="28">
        <v>20190726</v>
      </c>
      <c r="B61" s="29" t="s">
        <v>245</v>
      </c>
      <c r="C61" s="28">
        <v>2</v>
      </c>
      <c r="D61" s="29" t="s">
        <v>371</v>
      </c>
      <c r="E61" s="29" t="s">
        <v>248</v>
      </c>
      <c r="F61" s="25">
        <v>4</v>
      </c>
      <c r="G61" s="29" t="s">
        <v>112</v>
      </c>
      <c r="H61" s="1" t="s">
        <v>399</v>
      </c>
      <c r="I61" s="1" t="s">
        <v>400</v>
      </c>
      <c r="J61" s="24">
        <v>0.58333333333333337</v>
      </c>
      <c r="K61" s="24">
        <v>8.3333333333333329E-2</v>
      </c>
      <c r="L61" s="25">
        <v>3.5</v>
      </c>
      <c r="M61" s="25">
        <v>122</v>
      </c>
      <c r="N61" s="25"/>
      <c r="O61" s="25" t="s">
        <v>401</v>
      </c>
      <c r="P61" s="28">
        <v>28.1</v>
      </c>
      <c r="Q61" s="28">
        <v>35</v>
      </c>
      <c r="R61" s="25"/>
    </row>
    <row r="62" spans="1:18" x14ac:dyDescent="0.3">
      <c r="A62" s="28">
        <v>20190726</v>
      </c>
      <c r="B62" s="29" t="s">
        <v>245</v>
      </c>
      <c r="C62" s="28">
        <v>3</v>
      </c>
      <c r="D62" s="29" t="s">
        <v>371</v>
      </c>
      <c r="E62" s="29" t="s">
        <v>248</v>
      </c>
      <c r="F62" s="25">
        <v>4</v>
      </c>
      <c r="G62" s="29" t="s">
        <v>112</v>
      </c>
      <c r="H62" s="1" t="s">
        <v>402</v>
      </c>
      <c r="I62" s="1" t="s">
        <v>403</v>
      </c>
      <c r="J62" s="24">
        <v>0.58819444444444446</v>
      </c>
      <c r="K62" s="24">
        <v>8.3333333333333329E-2</v>
      </c>
      <c r="L62" s="25">
        <v>3.5</v>
      </c>
      <c r="M62" s="25">
        <v>119</v>
      </c>
      <c r="N62" s="25"/>
      <c r="O62" s="25" t="s">
        <v>401</v>
      </c>
      <c r="P62" s="28">
        <v>28.1</v>
      </c>
      <c r="Q62" s="28">
        <v>35</v>
      </c>
      <c r="R62" s="25"/>
    </row>
    <row r="63" spans="1:18" x14ac:dyDescent="0.3">
      <c r="A63" s="28">
        <v>20190726</v>
      </c>
      <c r="B63" s="29" t="s">
        <v>245</v>
      </c>
      <c r="C63" s="28">
        <v>4</v>
      </c>
      <c r="D63" s="29" t="s">
        <v>371</v>
      </c>
      <c r="E63" s="29" t="s">
        <v>265</v>
      </c>
      <c r="F63" s="25">
        <v>2</v>
      </c>
      <c r="G63" s="29" t="s">
        <v>113</v>
      </c>
      <c r="H63" s="1" t="s">
        <v>404</v>
      </c>
      <c r="I63" s="1" t="s">
        <v>405</v>
      </c>
      <c r="J63" s="24">
        <v>0.60763888888888895</v>
      </c>
      <c r="K63" s="24">
        <v>8.3333333333333329E-2</v>
      </c>
      <c r="L63" s="25">
        <v>2.9</v>
      </c>
      <c r="M63" s="25">
        <v>98</v>
      </c>
      <c r="N63" s="25"/>
      <c r="O63" s="28">
        <v>1</v>
      </c>
      <c r="P63" s="28">
        <v>27.2</v>
      </c>
      <c r="Q63" s="28">
        <v>34</v>
      </c>
      <c r="R63" s="25"/>
    </row>
    <row r="64" spans="1:18" x14ac:dyDescent="0.3">
      <c r="A64" s="28">
        <v>20190726</v>
      </c>
      <c r="B64" s="29" t="s">
        <v>245</v>
      </c>
      <c r="C64" s="28">
        <v>5</v>
      </c>
      <c r="D64" s="29" t="s">
        <v>371</v>
      </c>
      <c r="E64" s="29" t="s">
        <v>265</v>
      </c>
      <c r="F64" s="25">
        <v>2</v>
      </c>
      <c r="G64" s="29" t="s">
        <v>113</v>
      </c>
      <c r="H64" s="1" t="s">
        <v>406</v>
      </c>
      <c r="I64" s="1" t="s">
        <v>407</v>
      </c>
      <c r="J64" s="24">
        <v>0.61388888888888882</v>
      </c>
      <c r="K64" s="24">
        <v>9.5138888888888884E-2</v>
      </c>
      <c r="L64" s="25">
        <v>2.4</v>
      </c>
      <c r="M64" s="25">
        <v>93</v>
      </c>
      <c r="N64" s="25"/>
      <c r="O64" s="28">
        <v>0.75</v>
      </c>
      <c r="P64" s="28">
        <v>27.2</v>
      </c>
      <c r="Q64" s="28">
        <v>34</v>
      </c>
      <c r="R64" s="25"/>
    </row>
    <row r="65" spans="1:18" x14ac:dyDescent="0.3">
      <c r="A65" s="28">
        <v>20190726</v>
      </c>
      <c r="B65" s="29" t="s">
        <v>245</v>
      </c>
      <c r="C65" s="28">
        <v>6</v>
      </c>
      <c r="D65" s="29" t="s">
        <v>371</v>
      </c>
      <c r="E65" s="29" t="s">
        <v>262</v>
      </c>
      <c r="F65" s="25">
        <v>5</v>
      </c>
      <c r="G65" s="29" t="s">
        <v>160</v>
      </c>
      <c r="H65" s="1" t="s">
        <v>408</v>
      </c>
      <c r="I65" s="1" t="s">
        <v>370</v>
      </c>
      <c r="J65" s="24">
        <v>0.61805555555555558</v>
      </c>
      <c r="K65" s="24">
        <v>8.3333333333333329E-2</v>
      </c>
      <c r="L65" s="25">
        <v>4.5</v>
      </c>
      <c r="M65" s="25">
        <v>152</v>
      </c>
      <c r="N65" s="25"/>
      <c r="O65" s="28">
        <v>2</v>
      </c>
      <c r="P65" s="28">
        <v>27.2</v>
      </c>
      <c r="Q65" s="28">
        <v>35</v>
      </c>
      <c r="R65" s="25"/>
    </row>
    <row r="66" spans="1:18" x14ac:dyDescent="0.3">
      <c r="A66" s="28">
        <v>20190726</v>
      </c>
      <c r="B66" s="29" t="s">
        <v>245</v>
      </c>
      <c r="C66" s="28">
        <v>7</v>
      </c>
      <c r="D66" s="29" t="s">
        <v>371</v>
      </c>
      <c r="E66" s="29" t="s">
        <v>262</v>
      </c>
      <c r="F66" s="25">
        <v>5</v>
      </c>
      <c r="G66" s="29" t="s">
        <v>160</v>
      </c>
      <c r="H66" s="1" t="s">
        <v>409</v>
      </c>
      <c r="I66" s="1" t="s">
        <v>410</v>
      </c>
      <c r="J66" s="24">
        <v>0.62013888888888891</v>
      </c>
      <c r="K66" s="24">
        <v>8.3333333333333329E-2</v>
      </c>
      <c r="L66" s="25">
        <v>4</v>
      </c>
      <c r="M66" s="25">
        <v>139</v>
      </c>
      <c r="N66" s="25"/>
      <c r="O66" s="28">
        <v>1.5</v>
      </c>
      <c r="P66" s="28">
        <v>27.2</v>
      </c>
      <c r="Q66" s="28">
        <v>35</v>
      </c>
      <c r="R66" s="25"/>
    </row>
    <row r="67" spans="1:18" x14ac:dyDescent="0.3">
      <c r="A67" s="28">
        <v>20190726</v>
      </c>
      <c r="B67" s="29" t="s">
        <v>245</v>
      </c>
      <c r="C67" s="28">
        <v>8</v>
      </c>
      <c r="D67" s="29" t="s">
        <v>371</v>
      </c>
      <c r="E67" s="29" t="s">
        <v>259</v>
      </c>
      <c r="F67" s="25">
        <v>2</v>
      </c>
      <c r="G67" s="29" t="s">
        <v>160</v>
      </c>
      <c r="H67" s="1" t="s">
        <v>369</v>
      </c>
      <c r="I67" s="1" t="s">
        <v>411</v>
      </c>
      <c r="J67" s="24">
        <v>0.63194444444444442</v>
      </c>
      <c r="K67" s="24">
        <v>8.6805555555555566E-2</v>
      </c>
      <c r="L67" s="25">
        <v>4.5</v>
      </c>
      <c r="M67" s="25">
        <v>161</v>
      </c>
      <c r="N67" s="25"/>
      <c r="O67" s="28">
        <v>0.75</v>
      </c>
      <c r="P67" s="28">
        <v>28.5</v>
      </c>
      <c r="Q67" s="28">
        <v>35</v>
      </c>
      <c r="R67" s="25"/>
    </row>
    <row r="68" spans="1:18" x14ac:dyDescent="0.3">
      <c r="A68" s="28">
        <v>20190726</v>
      </c>
      <c r="B68" s="29" t="s">
        <v>245</v>
      </c>
      <c r="C68" s="28">
        <v>9</v>
      </c>
      <c r="D68" s="29" t="s">
        <v>371</v>
      </c>
      <c r="E68" s="29" t="s">
        <v>259</v>
      </c>
      <c r="F68" s="25">
        <v>2</v>
      </c>
      <c r="G68" s="29" t="s">
        <v>160</v>
      </c>
      <c r="H68" s="1" t="s">
        <v>117</v>
      </c>
      <c r="I68" s="1" t="s">
        <v>412</v>
      </c>
      <c r="J68" s="24">
        <v>0.63402777777777775</v>
      </c>
      <c r="K68" s="24">
        <v>8.3333333333333329E-2</v>
      </c>
      <c r="L68" s="25">
        <v>4.5</v>
      </c>
      <c r="M68" s="25">
        <v>146</v>
      </c>
      <c r="N68" s="25"/>
      <c r="O68" s="28">
        <v>1.25</v>
      </c>
      <c r="P68" s="28">
        <v>28.5</v>
      </c>
      <c r="Q68" s="28">
        <v>35</v>
      </c>
      <c r="R68" s="25"/>
    </row>
    <row r="69" spans="1:18" x14ac:dyDescent="0.3">
      <c r="A69" s="28">
        <v>20190726</v>
      </c>
      <c r="B69" s="29" t="s">
        <v>245</v>
      </c>
      <c r="C69" s="28">
        <v>10</v>
      </c>
      <c r="D69" s="29" t="s">
        <v>371</v>
      </c>
      <c r="E69" s="29" t="s">
        <v>246</v>
      </c>
      <c r="F69" s="25">
        <v>1</v>
      </c>
      <c r="G69" s="29" t="s">
        <v>112</v>
      </c>
      <c r="H69" s="1" t="s">
        <v>413</v>
      </c>
      <c r="I69" s="1" t="s">
        <v>414</v>
      </c>
      <c r="J69" s="24">
        <v>0.63888888888888895</v>
      </c>
      <c r="K69" s="24">
        <v>8.5416666666666655E-2</v>
      </c>
      <c r="L69" s="25">
        <v>4.2</v>
      </c>
      <c r="M69" s="25">
        <v>142</v>
      </c>
      <c r="N69" s="25"/>
      <c r="O69" s="28">
        <v>1</v>
      </c>
      <c r="P69" s="28">
        <v>28.1</v>
      </c>
      <c r="Q69" s="28">
        <v>36</v>
      </c>
      <c r="R69" s="25"/>
    </row>
    <row r="70" spans="1:18" x14ac:dyDescent="0.3">
      <c r="A70" s="28">
        <v>20190726</v>
      </c>
      <c r="B70" s="29" t="s">
        <v>245</v>
      </c>
      <c r="C70" s="28">
        <v>11</v>
      </c>
      <c r="D70" s="29" t="s">
        <v>371</v>
      </c>
      <c r="E70" s="29" t="s">
        <v>246</v>
      </c>
      <c r="F70" s="25">
        <v>1</v>
      </c>
      <c r="G70" s="29" t="s">
        <v>112</v>
      </c>
      <c r="H70" s="1" t="s">
        <v>415</v>
      </c>
      <c r="I70" s="1" t="s">
        <v>416</v>
      </c>
      <c r="J70" s="24">
        <v>0.6430555555555556</v>
      </c>
      <c r="K70" s="24">
        <v>8.3333333333333329E-2</v>
      </c>
      <c r="L70" s="25">
        <v>3.2</v>
      </c>
      <c r="M70" s="25">
        <v>110</v>
      </c>
      <c r="N70" s="25"/>
      <c r="O70" s="28">
        <v>1</v>
      </c>
      <c r="P70" s="28">
        <v>28.2</v>
      </c>
      <c r="Q70" s="28">
        <v>36</v>
      </c>
      <c r="R70" s="25"/>
    </row>
    <row r="71" spans="1:18" x14ac:dyDescent="0.3">
      <c r="A71" s="28">
        <v>20190726</v>
      </c>
      <c r="B71" s="29" t="s">
        <v>245</v>
      </c>
      <c r="C71" s="28">
        <v>12</v>
      </c>
      <c r="D71" s="29" t="s">
        <v>371</v>
      </c>
      <c r="E71" s="29" t="s">
        <v>264</v>
      </c>
      <c r="F71" s="25">
        <v>1</v>
      </c>
      <c r="G71" s="29" t="s">
        <v>113</v>
      </c>
      <c r="H71" s="1" t="s">
        <v>368</v>
      </c>
      <c r="I71" s="1" t="s">
        <v>417</v>
      </c>
      <c r="J71" s="24">
        <v>0.65486111111111112</v>
      </c>
      <c r="K71" s="24">
        <v>8.3333333333333329E-2</v>
      </c>
      <c r="L71" s="25">
        <v>3.5</v>
      </c>
      <c r="M71" s="25">
        <v>120</v>
      </c>
      <c r="N71" s="25"/>
      <c r="O71" s="28">
        <v>1</v>
      </c>
      <c r="P71" s="28">
        <v>27.9</v>
      </c>
      <c r="Q71" s="28">
        <v>36</v>
      </c>
      <c r="R71" s="25"/>
    </row>
    <row r="72" spans="1:18" x14ac:dyDescent="0.3">
      <c r="A72" s="28">
        <v>20190726</v>
      </c>
      <c r="B72" s="29" t="s">
        <v>245</v>
      </c>
      <c r="C72" s="28">
        <v>13</v>
      </c>
      <c r="D72" s="29" t="s">
        <v>371</v>
      </c>
      <c r="E72" s="29" t="s">
        <v>264</v>
      </c>
      <c r="F72" s="25">
        <v>1</v>
      </c>
      <c r="G72" s="29" t="s">
        <v>113</v>
      </c>
      <c r="H72" s="1" t="s">
        <v>418</v>
      </c>
      <c r="I72" s="1" t="s">
        <v>419</v>
      </c>
      <c r="J72" s="24">
        <v>0.66319444444444442</v>
      </c>
      <c r="K72" s="24">
        <v>8.3333333333333329E-2</v>
      </c>
      <c r="L72" s="25">
        <v>3.2</v>
      </c>
      <c r="M72" s="25">
        <v>111</v>
      </c>
      <c r="N72" s="25"/>
      <c r="O72" s="28">
        <v>1.2</v>
      </c>
      <c r="P72" s="28">
        <v>27.9</v>
      </c>
      <c r="Q72" s="28">
        <v>35</v>
      </c>
      <c r="R72" s="25"/>
    </row>
    <row r="73" spans="1:18" x14ac:dyDescent="0.3">
      <c r="A73" s="28">
        <v>20190820</v>
      </c>
      <c r="B73" s="29" t="s">
        <v>245</v>
      </c>
      <c r="C73" s="28">
        <v>1</v>
      </c>
      <c r="D73" s="29" t="s">
        <v>371</v>
      </c>
      <c r="E73" s="29" t="s">
        <v>257</v>
      </c>
      <c r="F73" s="25">
        <v>17</v>
      </c>
      <c r="G73" s="29" t="s">
        <v>112</v>
      </c>
      <c r="H73" s="1" t="s">
        <v>420</v>
      </c>
      <c r="I73" s="1" t="s">
        <v>421</v>
      </c>
      <c r="J73" s="24">
        <v>0.46736111111111112</v>
      </c>
      <c r="K73" s="24">
        <v>8.3333333333333329E-2</v>
      </c>
      <c r="L73" s="25">
        <v>3.6</v>
      </c>
      <c r="M73" s="25">
        <v>120</v>
      </c>
      <c r="N73" s="25"/>
      <c r="O73" s="28">
        <v>1</v>
      </c>
      <c r="P73" s="28">
        <v>29.4</v>
      </c>
      <c r="Q73" s="28">
        <v>32</v>
      </c>
      <c r="R73" s="25"/>
    </row>
    <row r="74" spans="1:18" x14ac:dyDescent="0.3">
      <c r="A74" s="28">
        <v>20190820</v>
      </c>
      <c r="B74" s="29" t="s">
        <v>245</v>
      </c>
      <c r="C74" s="28">
        <v>2</v>
      </c>
      <c r="D74" s="29" t="s">
        <v>371</v>
      </c>
      <c r="E74" s="29" t="s">
        <v>257</v>
      </c>
      <c r="F74" s="25">
        <v>17</v>
      </c>
      <c r="G74" s="29" t="s">
        <v>112</v>
      </c>
      <c r="H74" s="1" t="s">
        <v>422</v>
      </c>
      <c r="I74" s="1" t="s">
        <v>423</v>
      </c>
      <c r="J74" s="24">
        <v>0.47152777777777777</v>
      </c>
      <c r="K74" s="24">
        <v>6.5972222222222224E-2</v>
      </c>
      <c r="L74" s="25">
        <v>3.7</v>
      </c>
      <c r="M74" s="25">
        <v>101</v>
      </c>
      <c r="N74" s="25"/>
      <c r="O74" s="28">
        <v>1</v>
      </c>
      <c r="P74" s="28">
        <v>29.4</v>
      </c>
      <c r="Q74" s="28">
        <v>32</v>
      </c>
      <c r="R74" s="25"/>
    </row>
    <row r="75" spans="1:18" x14ac:dyDescent="0.3">
      <c r="A75" s="28">
        <v>20190820</v>
      </c>
      <c r="B75" s="29" t="s">
        <v>245</v>
      </c>
      <c r="C75" s="28">
        <v>3</v>
      </c>
      <c r="D75" s="29" t="s">
        <v>371</v>
      </c>
      <c r="E75" s="29" t="s">
        <v>269</v>
      </c>
      <c r="F75" s="25">
        <v>8</v>
      </c>
      <c r="G75" s="29" t="s">
        <v>113</v>
      </c>
      <c r="H75" s="1" t="s">
        <v>424</v>
      </c>
      <c r="I75" s="1" t="s">
        <v>425</v>
      </c>
      <c r="J75" s="24">
        <v>0.48055555555555557</v>
      </c>
      <c r="K75" s="24">
        <v>8.3333333333333329E-2</v>
      </c>
      <c r="L75" s="25">
        <v>3.6</v>
      </c>
      <c r="M75" s="25">
        <v>116</v>
      </c>
      <c r="N75" s="25"/>
      <c r="O75" s="28">
        <v>1</v>
      </c>
      <c r="P75" s="28">
        <v>29.3</v>
      </c>
      <c r="Q75" s="28">
        <v>33</v>
      </c>
      <c r="R75" s="25"/>
    </row>
    <row r="76" spans="1:18" x14ac:dyDescent="0.3">
      <c r="A76" s="28">
        <v>20190820</v>
      </c>
      <c r="B76" s="29" t="s">
        <v>245</v>
      </c>
      <c r="C76" s="28">
        <v>4</v>
      </c>
      <c r="D76" s="29" t="s">
        <v>371</v>
      </c>
      <c r="E76" s="29" t="s">
        <v>269</v>
      </c>
      <c r="F76" s="25">
        <v>8</v>
      </c>
      <c r="G76" s="29" t="s">
        <v>113</v>
      </c>
      <c r="H76" s="1" t="s">
        <v>426</v>
      </c>
      <c r="I76" s="1" t="s">
        <v>427</v>
      </c>
      <c r="J76" s="24">
        <v>0.4861111111111111</v>
      </c>
      <c r="K76" s="24">
        <v>8.3333333333333329E-2</v>
      </c>
      <c r="L76" s="25">
        <v>3.3</v>
      </c>
      <c r="M76" s="25">
        <v>110</v>
      </c>
      <c r="N76" s="25"/>
      <c r="O76" s="28">
        <v>1.25</v>
      </c>
      <c r="P76" s="28">
        <v>29.3</v>
      </c>
      <c r="Q76" s="28">
        <v>33</v>
      </c>
      <c r="R76" s="25"/>
    </row>
    <row r="77" spans="1:18" x14ac:dyDescent="0.3">
      <c r="A77" s="28">
        <v>20190820</v>
      </c>
      <c r="B77" s="29" t="s">
        <v>245</v>
      </c>
      <c r="C77" s="28">
        <v>5</v>
      </c>
      <c r="D77" s="29" t="s">
        <v>371</v>
      </c>
      <c r="E77" s="29" t="s">
        <v>268</v>
      </c>
      <c r="F77" s="25">
        <v>7</v>
      </c>
      <c r="G77" s="29" t="s">
        <v>113</v>
      </c>
      <c r="H77" s="1" t="s">
        <v>366</v>
      </c>
      <c r="I77" s="1" t="s">
        <v>428</v>
      </c>
      <c r="J77" s="24">
        <v>0.4916666666666667</v>
      </c>
      <c r="K77" s="24">
        <v>8.3333333333333329E-2</v>
      </c>
      <c r="L77" s="25">
        <v>3</v>
      </c>
      <c r="M77" s="25">
        <v>101</v>
      </c>
      <c r="N77" s="25"/>
      <c r="O77" s="28">
        <v>0.75</v>
      </c>
      <c r="P77" s="28">
        <v>29.3</v>
      </c>
      <c r="Q77" s="28">
        <v>33</v>
      </c>
      <c r="R77" s="25"/>
    </row>
    <row r="78" spans="1:18" x14ac:dyDescent="0.3">
      <c r="A78" s="28">
        <v>20190820</v>
      </c>
      <c r="B78" s="29" t="s">
        <v>245</v>
      </c>
      <c r="C78" s="28">
        <v>6</v>
      </c>
      <c r="D78" s="29" t="s">
        <v>371</v>
      </c>
      <c r="E78" s="29" t="s">
        <v>268</v>
      </c>
      <c r="F78" s="25">
        <v>7</v>
      </c>
      <c r="G78" s="29" t="s">
        <v>113</v>
      </c>
      <c r="H78" s="1" t="s">
        <v>162</v>
      </c>
      <c r="I78" s="1" t="s">
        <v>429</v>
      </c>
      <c r="J78" s="24">
        <v>0.49513888888888885</v>
      </c>
      <c r="K78" s="24">
        <v>8.3333333333333329E-2</v>
      </c>
      <c r="L78" s="25">
        <v>3.2</v>
      </c>
      <c r="M78" s="25">
        <v>106</v>
      </c>
      <c r="N78" s="25"/>
      <c r="O78" s="28">
        <v>0.75</v>
      </c>
      <c r="P78" s="28">
        <v>29.2</v>
      </c>
      <c r="Q78" s="28">
        <v>33</v>
      </c>
      <c r="R78" s="25"/>
    </row>
    <row r="79" spans="1:18" x14ac:dyDescent="0.3">
      <c r="A79" s="28">
        <v>20190820</v>
      </c>
      <c r="B79" s="29" t="s">
        <v>245</v>
      </c>
      <c r="C79" s="28">
        <v>7</v>
      </c>
      <c r="D79" s="29" t="s">
        <v>371</v>
      </c>
      <c r="E79" s="29" t="s">
        <v>374</v>
      </c>
      <c r="F79" s="25">
        <v>6</v>
      </c>
      <c r="G79" s="29" t="s">
        <v>160</v>
      </c>
      <c r="H79" s="1" t="s">
        <v>161</v>
      </c>
      <c r="I79" s="1" t="s">
        <v>430</v>
      </c>
      <c r="J79" s="24">
        <v>0.50624999999999998</v>
      </c>
      <c r="K79" s="24">
        <v>0.15625</v>
      </c>
      <c r="L79" s="25">
        <v>2.8</v>
      </c>
      <c r="M79" s="25">
        <v>155</v>
      </c>
      <c r="N79" s="25"/>
      <c r="O79" s="25" t="s">
        <v>431</v>
      </c>
      <c r="P79" s="28">
        <v>29.4</v>
      </c>
      <c r="Q79" s="28">
        <v>34</v>
      </c>
      <c r="R79" s="25"/>
    </row>
    <row r="80" spans="1:18" x14ac:dyDescent="0.3">
      <c r="A80" s="28">
        <v>20190820</v>
      </c>
      <c r="B80" s="29" t="s">
        <v>245</v>
      </c>
      <c r="C80" s="28">
        <v>8</v>
      </c>
      <c r="D80" s="29" t="s">
        <v>371</v>
      </c>
      <c r="E80" s="29" t="s">
        <v>252</v>
      </c>
      <c r="F80" s="25">
        <v>11</v>
      </c>
      <c r="G80" s="29" t="s">
        <v>112</v>
      </c>
      <c r="H80" s="1" t="s">
        <v>432</v>
      </c>
      <c r="I80" s="1" t="s">
        <v>433</v>
      </c>
      <c r="J80" s="24">
        <v>0.51944444444444449</v>
      </c>
      <c r="K80" s="24">
        <v>8.3333333333333329E-2</v>
      </c>
      <c r="L80" s="25">
        <v>3.7</v>
      </c>
      <c r="M80" s="25">
        <v>128</v>
      </c>
      <c r="N80" s="25"/>
      <c r="O80" s="28">
        <v>0.75</v>
      </c>
      <c r="P80" s="28">
        <v>29.6</v>
      </c>
      <c r="Q80" s="28">
        <v>34</v>
      </c>
      <c r="R80" s="25"/>
    </row>
    <row r="81" spans="1:18" x14ac:dyDescent="0.3">
      <c r="A81" s="28">
        <v>20190820</v>
      </c>
      <c r="B81" s="29" t="s">
        <v>245</v>
      </c>
      <c r="C81" s="28">
        <v>9</v>
      </c>
      <c r="D81" s="29" t="s">
        <v>371</v>
      </c>
      <c r="E81" s="29" t="s">
        <v>252</v>
      </c>
      <c r="F81" s="25">
        <v>11</v>
      </c>
      <c r="G81" s="29" t="s">
        <v>112</v>
      </c>
      <c r="H81" s="1" t="s">
        <v>434</v>
      </c>
      <c r="I81" s="1" t="s">
        <v>435</v>
      </c>
      <c r="J81" s="24">
        <v>0.52708333333333335</v>
      </c>
      <c r="K81" s="24">
        <v>8.3333333333333329E-2</v>
      </c>
      <c r="L81" s="25">
        <v>2.9</v>
      </c>
      <c r="M81" s="25">
        <v>98</v>
      </c>
      <c r="N81" s="25"/>
      <c r="O81" s="28">
        <v>0.75</v>
      </c>
      <c r="P81" s="28">
        <v>29.6</v>
      </c>
      <c r="Q81" s="28">
        <v>34</v>
      </c>
      <c r="R81" s="25"/>
    </row>
    <row r="82" spans="1:18" x14ac:dyDescent="0.3">
      <c r="A82" s="28">
        <v>20190820</v>
      </c>
      <c r="B82" s="29" t="s">
        <v>245</v>
      </c>
      <c r="C82" s="28">
        <v>10</v>
      </c>
      <c r="D82" s="29" t="s">
        <v>371</v>
      </c>
      <c r="E82" s="29" t="s">
        <v>246</v>
      </c>
      <c r="F82" s="25">
        <v>1</v>
      </c>
      <c r="G82" s="29" t="s">
        <v>112</v>
      </c>
      <c r="H82" s="1" t="s">
        <v>436</v>
      </c>
      <c r="I82" s="1" t="s">
        <v>437</v>
      </c>
      <c r="J82" s="24">
        <v>0.55763888888888891</v>
      </c>
      <c r="K82" s="24">
        <v>8.3333333333333329E-2</v>
      </c>
      <c r="L82" s="25">
        <v>3.3</v>
      </c>
      <c r="M82" s="25">
        <v>113</v>
      </c>
      <c r="N82" s="25"/>
      <c r="O82" s="28">
        <v>1</v>
      </c>
      <c r="P82" s="28">
        <v>30.4</v>
      </c>
      <c r="Q82" s="28">
        <v>34</v>
      </c>
      <c r="R82" s="25"/>
    </row>
    <row r="83" spans="1:18" x14ac:dyDescent="0.3">
      <c r="A83" s="28">
        <v>20190820</v>
      </c>
      <c r="B83" s="29" t="s">
        <v>245</v>
      </c>
      <c r="C83" s="28">
        <v>11</v>
      </c>
      <c r="D83" s="29" t="s">
        <v>371</v>
      </c>
      <c r="E83" s="29" t="s">
        <v>246</v>
      </c>
      <c r="F83" s="25">
        <v>1</v>
      </c>
      <c r="G83" s="29" t="s">
        <v>112</v>
      </c>
      <c r="H83" s="1" t="s">
        <v>438</v>
      </c>
      <c r="I83" s="1" t="s">
        <v>439</v>
      </c>
      <c r="J83" s="24">
        <v>0.56319444444444444</v>
      </c>
      <c r="K83" s="24">
        <v>8.3333333333333329E-2</v>
      </c>
      <c r="L83" s="25">
        <v>3.8</v>
      </c>
      <c r="M83" s="25">
        <v>129</v>
      </c>
      <c r="N83" s="25"/>
      <c r="O83" s="28">
        <v>1</v>
      </c>
      <c r="P83" s="28">
        <v>30.4</v>
      </c>
      <c r="Q83" s="28">
        <v>34</v>
      </c>
      <c r="R83" s="25"/>
    </row>
    <row r="84" spans="1:18" x14ac:dyDescent="0.3">
      <c r="A84" s="28">
        <v>20190820</v>
      </c>
      <c r="B84" s="29" t="s">
        <v>245</v>
      </c>
      <c r="C84" s="28">
        <v>12</v>
      </c>
      <c r="D84" s="29" t="s">
        <v>371</v>
      </c>
      <c r="E84" s="29" t="s">
        <v>260</v>
      </c>
      <c r="F84" s="25">
        <v>3</v>
      </c>
      <c r="G84" s="29" t="s">
        <v>160</v>
      </c>
      <c r="H84" s="1" t="s">
        <v>440</v>
      </c>
      <c r="I84" s="1" t="s">
        <v>365</v>
      </c>
      <c r="J84" s="24">
        <v>0.5756944444444444</v>
      </c>
      <c r="K84" s="24">
        <v>8.3333333333333329E-2</v>
      </c>
      <c r="L84" s="25">
        <v>3.5</v>
      </c>
      <c r="M84" s="25">
        <v>115</v>
      </c>
      <c r="N84" s="25"/>
      <c r="O84" s="28">
        <v>1</v>
      </c>
      <c r="P84" s="28">
        <v>30.5</v>
      </c>
      <c r="Q84" s="28">
        <v>34</v>
      </c>
      <c r="R84" s="25"/>
    </row>
    <row r="85" spans="1:18" x14ac:dyDescent="0.3">
      <c r="A85" s="28">
        <v>20190820</v>
      </c>
      <c r="B85" s="29" t="s">
        <v>245</v>
      </c>
      <c r="C85" s="28">
        <v>13</v>
      </c>
      <c r="D85" s="29" t="s">
        <v>371</v>
      </c>
      <c r="E85" s="29" t="s">
        <v>260</v>
      </c>
      <c r="F85" s="25">
        <v>3</v>
      </c>
      <c r="G85" s="29" t="s">
        <v>160</v>
      </c>
      <c r="H85" s="1" t="s">
        <v>441</v>
      </c>
      <c r="I85" s="1" t="s">
        <v>442</v>
      </c>
      <c r="J85" s="24">
        <v>0.53819444444444442</v>
      </c>
      <c r="K85" s="24">
        <v>8.3333333333333329E-2</v>
      </c>
      <c r="L85" s="25">
        <v>4</v>
      </c>
      <c r="M85" s="25">
        <v>134</v>
      </c>
      <c r="N85" s="25"/>
      <c r="O85" s="28">
        <v>1</v>
      </c>
      <c r="P85" s="28">
        <v>30.5</v>
      </c>
      <c r="Q85" s="28">
        <v>34</v>
      </c>
      <c r="R85" s="25"/>
    </row>
    <row r="86" spans="1:18" x14ac:dyDescent="0.3">
      <c r="A86" s="28">
        <v>20190821</v>
      </c>
      <c r="B86" s="29" t="s">
        <v>245</v>
      </c>
      <c r="C86" s="28">
        <v>1</v>
      </c>
      <c r="D86" s="29" t="s">
        <v>371</v>
      </c>
      <c r="E86" s="29" t="s">
        <v>249</v>
      </c>
      <c r="F86" s="25">
        <v>6</v>
      </c>
      <c r="G86" s="29" t="s">
        <v>112</v>
      </c>
      <c r="H86" s="1" t="s">
        <v>443</v>
      </c>
      <c r="I86" s="1" t="s">
        <v>444</v>
      </c>
      <c r="J86" s="24">
        <v>0.52430555555555558</v>
      </c>
      <c r="K86" s="24">
        <v>8.3333333333333329E-2</v>
      </c>
      <c r="L86" s="25"/>
      <c r="M86" s="25"/>
      <c r="N86" s="25"/>
      <c r="O86" s="28">
        <v>0.75</v>
      </c>
      <c r="P86" s="28">
        <v>29.5</v>
      </c>
      <c r="Q86" s="25"/>
      <c r="R86" s="25"/>
    </row>
    <row r="87" spans="1:18" x14ac:dyDescent="0.3">
      <c r="A87" s="28">
        <v>20190821</v>
      </c>
      <c r="B87" s="29" t="s">
        <v>245</v>
      </c>
      <c r="C87" s="28">
        <v>2</v>
      </c>
      <c r="D87" s="29" t="s">
        <v>371</v>
      </c>
      <c r="E87" s="29" t="s">
        <v>249</v>
      </c>
      <c r="F87" s="25">
        <v>6</v>
      </c>
      <c r="G87" s="29" t="s">
        <v>112</v>
      </c>
      <c r="H87" s="1" t="s">
        <v>445</v>
      </c>
      <c r="I87" s="1" t="s">
        <v>446</v>
      </c>
      <c r="J87" s="24">
        <v>0.53125</v>
      </c>
      <c r="K87" s="24">
        <v>8.3333333333333329E-2</v>
      </c>
      <c r="L87" s="25">
        <v>3.5</v>
      </c>
      <c r="M87" s="25">
        <v>124</v>
      </c>
      <c r="N87" s="25"/>
      <c r="O87" s="28">
        <v>0.75</v>
      </c>
      <c r="P87" s="28">
        <v>29.5</v>
      </c>
      <c r="Q87" s="25"/>
      <c r="R87" s="25"/>
    </row>
    <row r="88" spans="1:18" x14ac:dyDescent="0.3">
      <c r="A88" s="28">
        <v>20190821</v>
      </c>
      <c r="B88" s="29" t="s">
        <v>245</v>
      </c>
      <c r="C88" s="28">
        <v>3</v>
      </c>
      <c r="D88" s="29" t="s">
        <v>371</v>
      </c>
      <c r="E88" s="29" t="s">
        <v>373</v>
      </c>
      <c r="F88" s="25">
        <v>7</v>
      </c>
      <c r="G88" s="29" t="s">
        <v>112</v>
      </c>
      <c r="H88" s="1" t="s">
        <v>447</v>
      </c>
      <c r="I88" s="1" t="s">
        <v>448</v>
      </c>
      <c r="J88" s="24">
        <v>0.55555555555555558</v>
      </c>
      <c r="K88" s="24">
        <v>8.3333333333333329E-2</v>
      </c>
      <c r="L88" s="25">
        <v>3.7</v>
      </c>
      <c r="M88" s="25">
        <v>127</v>
      </c>
      <c r="N88" s="25"/>
      <c r="O88" s="28">
        <v>0.75</v>
      </c>
      <c r="P88" s="28">
        <v>29.9</v>
      </c>
      <c r="Q88" s="25"/>
      <c r="R88" s="25"/>
    </row>
    <row r="89" spans="1:18" x14ac:dyDescent="0.3">
      <c r="A89" s="28">
        <v>20190821</v>
      </c>
      <c r="B89" s="29" t="s">
        <v>245</v>
      </c>
      <c r="C89" s="28">
        <v>4</v>
      </c>
      <c r="D89" s="29" t="s">
        <v>371</v>
      </c>
      <c r="E89" s="29" t="s">
        <v>373</v>
      </c>
      <c r="F89" s="25">
        <v>7</v>
      </c>
      <c r="G89" s="29" t="s">
        <v>112</v>
      </c>
      <c r="H89" s="1" t="s">
        <v>449</v>
      </c>
      <c r="I89" s="1" t="s">
        <v>450</v>
      </c>
      <c r="J89" s="24">
        <v>0.5625</v>
      </c>
      <c r="K89" s="24">
        <v>8.3333333333333329E-2</v>
      </c>
      <c r="L89" s="25">
        <v>3.8</v>
      </c>
      <c r="M89" s="25">
        <v>130</v>
      </c>
      <c r="N89" s="25"/>
      <c r="O89" s="28">
        <v>0.75</v>
      </c>
      <c r="P89" s="28">
        <v>29.8</v>
      </c>
      <c r="Q89" s="25"/>
      <c r="R89" s="25"/>
    </row>
    <row r="90" spans="1:18" x14ac:dyDescent="0.3">
      <c r="A90" s="28">
        <v>20190821</v>
      </c>
      <c r="B90" s="29" t="s">
        <v>245</v>
      </c>
      <c r="C90" s="28">
        <v>5</v>
      </c>
      <c r="D90" s="29" t="s">
        <v>371</v>
      </c>
      <c r="E90" s="29" t="s">
        <v>266</v>
      </c>
      <c r="F90" s="25">
        <v>4</v>
      </c>
      <c r="G90" s="29" t="s">
        <v>113</v>
      </c>
      <c r="H90" s="1" t="s">
        <v>451</v>
      </c>
      <c r="I90" s="1" t="s">
        <v>452</v>
      </c>
      <c r="J90" s="24">
        <v>0.58750000000000002</v>
      </c>
      <c r="K90" s="24">
        <v>8.3333333333333329E-2</v>
      </c>
      <c r="L90" s="25">
        <v>4</v>
      </c>
      <c r="M90" s="25">
        <v>136</v>
      </c>
      <c r="N90" s="25"/>
      <c r="O90" s="28">
        <v>1.25</v>
      </c>
      <c r="P90" s="28">
        <v>30.4</v>
      </c>
      <c r="Q90" s="25"/>
      <c r="R90" s="25"/>
    </row>
    <row r="91" spans="1:18" x14ac:dyDescent="0.3">
      <c r="A91" s="28">
        <v>20190821</v>
      </c>
      <c r="B91" s="29" t="s">
        <v>245</v>
      </c>
      <c r="C91" s="28">
        <v>6</v>
      </c>
      <c r="D91" s="29" t="s">
        <v>371</v>
      </c>
      <c r="E91" s="29" t="s">
        <v>266</v>
      </c>
      <c r="F91" s="25">
        <v>4</v>
      </c>
      <c r="G91" s="29" t="s">
        <v>113</v>
      </c>
      <c r="H91" s="1" t="s">
        <v>453</v>
      </c>
      <c r="I91" s="1" t="s">
        <v>454</v>
      </c>
      <c r="J91" s="24">
        <v>0.59166666666666667</v>
      </c>
      <c r="K91" s="24">
        <v>8.3333333333333329E-2</v>
      </c>
      <c r="L91" s="25">
        <v>3.6</v>
      </c>
      <c r="M91" s="25">
        <v>124</v>
      </c>
      <c r="N91" s="25"/>
      <c r="O91" s="28">
        <v>1</v>
      </c>
      <c r="P91" s="28">
        <v>30.5</v>
      </c>
      <c r="Q91" s="25"/>
      <c r="R91" s="25"/>
    </row>
    <row r="92" spans="1:18" x14ac:dyDescent="0.3">
      <c r="A92" s="28">
        <v>20190821</v>
      </c>
      <c r="B92" s="29" t="s">
        <v>245</v>
      </c>
      <c r="C92" s="28">
        <v>7</v>
      </c>
      <c r="D92" s="29" t="s">
        <v>371</v>
      </c>
      <c r="E92" s="29" t="s">
        <v>244</v>
      </c>
      <c r="F92" s="25">
        <v>2</v>
      </c>
      <c r="G92" s="29" t="s">
        <v>112</v>
      </c>
      <c r="H92" s="1" t="s">
        <v>455</v>
      </c>
      <c r="I92" s="1" t="s">
        <v>456</v>
      </c>
      <c r="J92" s="24">
        <v>0.60069444444444442</v>
      </c>
      <c r="K92" s="24">
        <v>8.3333333333333329E-2</v>
      </c>
      <c r="L92" s="25">
        <v>3.6</v>
      </c>
      <c r="M92" s="25">
        <v>121</v>
      </c>
      <c r="N92" s="25"/>
      <c r="O92" s="28">
        <v>1</v>
      </c>
      <c r="P92" s="28">
        <v>30.3</v>
      </c>
      <c r="Q92" s="25"/>
      <c r="R92" s="25"/>
    </row>
    <row r="93" spans="1:18" x14ac:dyDescent="0.3">
      <c r="A93" s="28">
        <v>20190821</v>
      </c>
      <c r="B93" s="29" t="s">
        <v>245</v>
      </c>
      <c r="C93" s="28">
        <v>8</v>
      </c>
      <c r="D93" s="29" t="s">
        <v>371</v>
      </c>
      <c r="E93" s="29" t="s">
        <v>244</v>
      </c>
      <c r="F93" s="25">
        <v>2</v>
      </c>
      <c r="G93" s="29" t="s">
        <v>112</v>
      </c>
      <c r="H93" s="1" t="s">
        <v>457</v>
      </c>
      <c r="I93" s="1" t="s">
        <v>458</v>
      </c>
      <c r="J93" s="24">
        <v>0.60972222222222217</v>
      </c>
      <c r="K93" s="24">
        <v>8.3333333333333329E-2</v>
      </c>
      <c r="L93" s="25">
        <v>3.1</v>
      </c>
      <c r="M93" s="25">
        <v>112</v>
      </c>
      <c r="N93" s="25"/>
      <c r="O93" s="28">
        <v>0.75</v>
      </c>
      <c r="P93" s="28">
        <v>30.5</v>
      </c>
      <c r="Q93" s="25"/>
      <c r="R93" s="25"/>
    </row>
    <row r="94" spans="1:18" x14ac:dyDescent="0.3">
      <c r="A94" s="28">
        <v>20190821</v>
      </c>
      <c r="B94" s="29" t="s">
        <v>245</v>
      </c>
      <c r="C94" s="28">
        <v>9</v>
      </c>
      <c r="D94" s="29" t="s">
        <v>371</v>
      </c>
      <c r="E94" s="29" t="s">
        <v>259</v>
      </c>
      <c r="F94" s="25">
        <v>2</v>
      </c>
      <c r="G94" s="29" t="s">
        <v>160</v>
      </c>
      <c r="H94" s="1" t="s">
        <v>459</v>
      </c>
      <c r="I94" s="1" t="s">
        <v>116</v>
      </c>
      <c r="J94" s="24">
        <v>0.62638888888888888</v>
      </c>
      <c r="K94" s="24">
        <v>9.0277777777777776E-2</v>
      </c>
      <c r="L94" s="25">
        <v>3.4</v>
      </c>
      <c r="M94" s="25">
        <v>127</v>
      </c>
      <c r="N94" s="25"/>
      <c r="O94" s="28">
        <v>1.25</v>
      </c>
      <c r="P94" s="28">
        <v>31.1</v>
      </c>
      <c r="Q94" s="25"/>
      <c r="R94" s="25"/>
    </row>
    <row r="95" spans="1:18" x14ac:dyDescent="0.3">
      <c r="A95" s="28">
        <v>20190821</v>
      </c>
      <c r="B95" s="29" t="s">
        <v>245</v>
      </c>
      <c r="C95" s="28">
        <v>10</v>
      </c>
      <c r="D95" s="29" t="s">
        <v>371</v>
      </c>
      <c r="E95" s="29" t="s">
        <v>259</v>
      </c>
      <c r="F95" s="25">
        <v>2</v>
      </c>
      <c r="G95" s="29" t="s">
        <v>160</v>
      </c>
      <c r="H95" s="1" t="s">
        <v>460</v>
      </c>
      <c r="I95" s="1" t="s">
        <v>461</v>
      </c>
      <c r="J95" s="24">
        <v>0.63055555555555554</v>
      </c>
      <c r="K95" s="24">
        <v>8.3333333333333329E-2</v>
      </c>
      <c r="L95" s="25">
        <v>2.4</v>
      </c>
      <c r="M95" s="25">
        <v>84</v>
      </c>
      <c r="N95" s="25"/>
      <c r="O95" s="28">
        <v>0.74</v>
      </c>
      <c r="P95" s="28">
        <v>31.2</v>
      </c>
      <c r="Q95" s="25"/>
      <c r="R9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DA8A-BA41-45EC-B163-EB473791D169}">
  <dimension ref="A1:DM99"/>
  <sheetViews>
    <sheetView zoomScale="98" zoomScaleNormal="98" zoomScalePageLayoutView="98" workbookViewId="0">
      <pane ySplit="5" topLeftCell="A6" activePane="bottomLeft" state="frozen"/>
      <selection pane="bottomLeft" activeCell="D214" sqref="D214"/>
    </sheetView>
  </sheetViews>
  <sheetFormatPr defaultColWidth="10" defaultRowHeight="13.8" x14ac:dyDescent="0.25"/>
  <cols>
    <col min="1" max="1" width="13.109375" style="29" customWidth="1"/>
    <col min="2" max="2" width="21.77734375" style="29" customWidth="1"/>
    <col min="3" max="3" width="8.33203125" style="29" customWidth="1"/>
    <col min="4" max="4" width="16.6640625" style="29" customWidth="1"/>
    <col min="5" max="5" width="17.109375" style="29" customWidth="1"/>
    <col min="6" max="6" width="11.33203125" style="29" customWidth="1"/>
    <col min="7" max="7" width="21.77734375" style="29" customWidth="1"/>
    <col min="8" max="8" width="10" style="1"/>
    <col min="9" max="9" width="10.33203125" style="1" bestFit="1" customWidth="1"/>
    <col min="10" max="10" width="10" style="29"/>
    <col min="11" max="11" width="10" style="2"/>
    <col min="12" max="17" width="10" style="3"/>
    <col min="18" max="18" width="21.6640625" style="29" customWidth="1"/>
    <col min="19" max="19" width="24.77734375" style="29" customWidth="1"/>
    <col min="20" max="16384" width="10" style="29"/>
  </cols>
  <sheetData>
    <row r="1" spans="1:117" ht="13.95" customHeight="1" x14ac:dyDescent="0.25">
      <c r="A1" s="6"/>
      <c r="B1" s="6"/>
      <c r="C1" s="6"/>
      <c r="E1" s="6"/>
      <c r="T1" s="29" t="s">
        <v>10</v>
      </c>
      <c r="V1" s="29" t="s">
        <v>2</v>
      </c>
      <c r="X1" s="29" t="s">
        <v>8</v>
      </c>
      <c r="Z1" s="29" t="s">
        <v>13</v>
      </c>
      <c r="AB1" s="29" t="s">
        <v>13</v>
      </c>
      <c r="AD1" s="29" t="s">
        <v>11</v>
      </c>
      <c r="AF1" s="29" t="s">
        <v>16</v>
      </c>
      <c r="AH1" s="29" t="s">
        <v>9</v>
      </c>
      <c r="AJ1" s="29" t="s">
        <v>124</v>
      </c>
      <c r="AL1" s="29" t="s">
        <v>1</v>
      </c>
      <c r="AN1" s="5" t="s">
        <v>4</v>
      </c>
      <c r="AO1" s="5"/>
      <c r="AP1" s="5" t="s">
        <v>4</v>
      </c>
      <c r="AQ1" s="5"/>
      <c r="AR1" s="29" t="s">
        <v>12</v>
      </c>
      <c r="AT1" s="29" t="s">
        <v>12</v>
      </c>
      <c r="AV1" s="29" t="s">
        <v>12</v>
      </c>
      <c r="AX1" s="29" t="s">
        <v>12</v>
      </c>
      <c r="AZ1" s="29" t="s">
        <v>179</v>
      </c>
      <c r="BB1" s="29" t="s">
        <v>179</v>
      </c>
      <c r="BD1" s="29" t="s">
        <v>6</v>
      </c>
      <c r="BF1" s="29" t="s">
        <v>6</v>
      </c>
      <c r="BH1" s="29" t="s">
        <v>14</v>
      </c>
      <c r="BJ1" s="29" t="s">
        <v>3</v>
      </c>
      <c r="BL1" s="29" t="s">
        <v>3</v>
      </c>
      <c r="BN1" s="29" t="s">
        <v>3</v>
      </c>
      <c r="BP1" s="29" t="s">
        <v>3</v>
      </c>
      <c r="BR1" s="29" t="s">
        <v>5</v>
      </c>
      <c r="BT1" s="29" t="s">
        <v>5</v>
      </c>
      <c r="BV1" s="29" t="s">
        <v>5</v>
      </c>
      <c r="BX1" s="29" t="s">
        <v>0</v>
      </c>
      <c r="BZ1" s="29" t="s">
        <v>0</v>
      </c>
      <c r="CB1" s="29" t="s">
        <v>0</v>
      </c>
      <c r="CD1" s="29" t="s">
        <v>0</v>
      </c>
      <c r="CF1" s="29" t="s">
        <v>15</v>
      </c>
      <c r="CH1" s="29" t="s">
        <v>7</v>
      </c>
      <c r="CJ1" s="29" t="s">
        <v>17</v>
      </c>
      <c r="CL1" s="29" t="s">
        <v>145</v>
      </c>
      <c r="CN1" s="29" t="s">
        <v>18</v>
      </c>
      <c r="CP1" s="29" t="s">
        <v>176</v>
      </c>
      <c r="CR1" s="29" t="s">
        <v>170</v>
      </c>
      <c r="CT1" s="29" t="s">
        <v>171</v>
      </c>
      <c r="CV1" s="29" t="s">
        <v>19</v>
      </c>
      <c r="CX1" s="29" t="s">
        <v>19</v>
      </c>
      <c r="CZ1" s="29" t="s">
        <v>19</v>
      </c>
      <c r="DB1" s="5" t="s">
        <v>21</v>
      </c>
      <c r="DD1" s="29" t="s">
        <v>228</v>
      </c>
      <c r="DF1" s="29" t="s">
        <v>235</v>
      </c>
      <c r="DH1" s="29" t="s">
        <v>20</v>
      </c>
      <c r="DL1" s="29" t="s">
        <v>175</v>
      </c>
    </row>
    <row r="2" spans="1:117" ht="13.95" customHeight="1" x14ac:dyDescent="0.3">
      <c r="A2" s="6"/>
      <c r="J2" s="4"/>
      <c r="T2" s="27" t="s">
        <v>134</v>
      </c>
      <c r="U2" s="27"/>
      <c r="V2" s="27" t="s">
        <v>25</v>
      </c>
      <c r="W2" s="27"/>
      <c r="X2" s="27" t="s">
        <v>32</v>
      </c>
      <c r="Y2" s="27"/>
      <c r="Z2" s="27" t="s">
        <v>44</v>
      </c>
      <c r="AA2" s="27"/>
      <c r="AB2" s="7" t="s">
        <v>40</v>
      </c>
      <c r="AC2" s="27"/>
      <c r="AD2" s="27" t="s">
        <v>186</v>
      </c>
      <c r="AE2" s="27"/>
      <c r="AF2" s="27" t="s">
        <v>42</v>
      </c>
      <c r="AG2" s="27"/>
      <c r="AH2" s="27" t="s">
        <v>133</v>
      </c>
      <c r="AI2" s="27"/>
      <c r="AL2" s="27" t="s">
        <v>24</v>
      </c>
      <c r="AM2" s="27"/>
      <c r="AN2" s="27" t="s">
        <v>146</v>
      </c>
      <c r="AO2" s="27"/>
      <c r="AP2" s="7" t="s">
        <v>27</v>
      </c>
      <c r="AQ2" s="8"/>
      <c r="AR2" s="27" t="s">
        <v>35</v>
      </c>
      <c r="AS2" s="27"/>
      <c r="AT2" s="27" t="s">
        <v>34</v>
      </c>
      <c r="AU2" s="27"/>
      <c r="AV2" s="27" t="s">
        <v>36</v>
      </c>
      <c r="AW2" s="27"/>
      <c r="AX2" s="27" t="s">
        <v>375</v>
      </c>
      <c r="AY2" s="27"/>
      <c r="AZ2" s="27" t="s">
        <v>30</v>
      </c>
      <c r="BA2" s="27"/>
      <c r="BB2" s="27"/>
      <c r="BC2" s="27"/>
      <c r="BD2" s="27" t="s">
        <v>119</v>
      </c>
      <c r="BE2" s="27"/>
      <c r="BF2" s="27" t="s">
        <v>127</v>
      </c>
      <c r="BG2" s="27"/>
      <c r="BH2" s="27" t="s">
        <v>167</v>
      </c>
      <c r="BI2" s="27"/>
      <c r="BJ2" s="27" t="s">
        <v>28</v>
      </c>
      <c r="BK2" s="27"/>
      <c r="BL2" s="27" t="s">
        <v>33</v>
      </c>
      <c r="BM2" s="27"/>
      <c r="BN2" s="27" t="s">
        <v>203</v>
      </c>
      <c r="BO2" s="27"/>
      <c r="BP2" s="27" t="s">
        <v>38</v>
      </c>
      <c r="BQ2" s="27"/>
      <c r="BR2" s="27" t="s">
        <v>39</v>
      </c>
      <c r="BS2" s="27"/>
      <c r="BT2" s="27" t="s">
        <v>37</v>
      </c>
      <c r="BU2" s="27"/>
      <c r="BV2" s="19" t="s">
        <v>31</v>
      </c>
      <c r="BW2" s="27"/>
      <c r="BX2" s="27" t="s">
        <v>26</v>
      </c>
      <c r="BY2" s="27"/>
      <c r="BZ2" s="27" t="s">
        <v>23</v>
      </c>
      <c r="CA2" s="27"/>
      <c r="CB2" s="27" t="s">
        <v>22</v>
      </c>
      <c r="CC2" s="27"/>
      <c r="CD2" s="9" t="s">
        <v>41</v>
      </c>
      <c r="CE2" s="27"/>
      <c r="CF2" s="27" t="s">
        <v>140</v>
      </c>
      <c r="CG2" s="27"/>
      <c r="CH2" s="27" t="s">
        <v>29</v>
      </c>
      <c r="CI2" s="27"/>
      <c r="CJ2" s="27" t="s">
        <v>43</v>
      </c>
      <c r="CK2" s="27"/>
      <c r="CL2" s="19" t="s">
        <v>144</v>
      </c>
      <c r="CM2" s="27"/>
      <c r="CN2" s="27" t="s">
        <v>45</v>
      </c>
      <c r="CO2" s="27"/>
      <c r="CP2" s="27"/>
      <c r="CQ2" s="27"/>
      <c r="CR2" s="7" t="s">
        <v>150</v>
      </c>
      <c r="CS2" s="7"/>
      <c r="CT2" s="5"/>
      <c r="CU2" s="7"/>
      <c r="CV2" s="7" t="s">
        <v>172</v>
      </c>
      <c r="CW2" s="7"/>
      <c r="CX2" s="7" t="s">
        <v>46</v>
      </c>
      <c r="CY2" s="7"/>
      <c r="CZ2" s="7" t="s">
        <v>149</v>
      </c>
      <c r="DA2" s="7"/>
      <c r="DB2" s="7" t="s">
        <v>47</v>
      </c>
      <c r="DC2" s="7"/>
      <c r="DD2" s="7" t="s">
        <v>234</v>
      </c>
      <c r="DE2" s="7"/>
      <c r="DF2" s="7" t="s">
        <v>237</v>
      </c>
      <c r="DG2" s="7"/>
      <c r="DH2" s="7" t="s">
        <v>225</v>
      </c>
      <c r="DI2" s="7"/>
      <c r="DJ2" s="7"/>
      <c r="DK2" s="7"/>
      <c r="DL2" s="27"/>
      <c r="DM2" s="27"/>
    </row>
    <row r="3" spans="1:117" ht="13.95" customHeight="1" x14ac:dyDescent="0.25">
      <c r="J3" s="4"/>
      <c r="T3" s="29" t="s">
        <v>57</v>
      </c>
      <c r="V3" s="29" t="s">
        <v>123</v>
      </c>
      <c r="X3" s="29" t="s">
        <v>132</v>
      </c>
      <c r="Z3" s="29" t="s">
        <v>184</v>
      </c>
      <c r="AB3" s="29" t="s">
        <v>139</v>
      </c>
      <c r="AD3" s="29" t="s">
        <v>169</v>
      </c>
      <c r="AF3" s="29" t="s">
        <v>142</v>
      </c>
      <c r="AH3" s="29" t="s">
        <v>56</v>
      </c>
      <c r="AJ3" s="29" t="s">
        <v>125</v>
      </c>
      <c r="AL3" s="29" t="s">
        <v>49</v>
      </c>
      <c r="AN3" s="29" t="s">
        <v>62</v>
      </c>
      <c r="AP3" s="29" t="s">
        <v>52</v>
      </c>
      <c r="AR3" s="29" t="s">
        <v>136</v>
      </c>
      <c r="AT3" s="29" t="s">
        <v>135</v>
      </c>
      <c r="AV3" s="29" t="s">
        <v>137</v>
      </c>
      <c r="AX3" s="29" t="s">
        <v>376</v>
      </c>
      <c r="AZ3" s="29" t="s">
        <v>130</v>
      </c>
      <c r="BB3" s="29" t="s">
        <v>240</v>
      </c>
      <c r="BD3" s="29" t="s">
        <v>129</v>
      </c>
      <c r="BF3" s="29" t="s">
        <v>53</v>
      </c>
      <c r="BH3" s="29" t="s">
        <v>59</v>
      </c>
      <c r="BJ3" s="29" t="s">
        <v>126</v>
      </c>
      <c r="BL3" s="29" t="s">
        <v>158</v>
      </c>
      <c r="BN3" s="29" t="s">
        <v>51</v>
      </c>
      <c r="BP3" s="29" t="s">
        <v>138</v>
      </c>
      <c r="BR3" s="29" t="s">
        <v>232</v>
      </c>
      <c r="BT3" s="29" t="s">
        <v>58</v>
      </c>
      <c r="BV3" s="29" t="s">
        <v>55</v>
      </c>
      <c r="BX3" s="29" t="s">
        <v>50</v>
      </c>
      <c r="BZ3" s="29" t="s">
        <v>122</v>
      </c>
      <c r="CB3" s="29" t="s">
        <v>48</v>
      </c>
      <c r="CD3" s="29" t="s">
        <v>141</v>
      </c>
      <c r="CF3" s="29" t="s">
        <v>233</v>
      </c>
      <c r="CH3" s="29" t="s">
        <v>54</v>
      </c>
      <c r="CJ3" s="29" t="s">
        <v>61</v>
      </c>
      <c r="CL3" s="29" t="s">
        <v>60</v>
      </c>
      <c r="CN3" s="29" t="s">
        <v>168</v>
      </c>
      <c r="CP3" s="29" t="s">
        <v>157</v>
      </c>
      <c r="CR3" s="29" t="s">
        <v>151</v>
      </c>
      <c r="CT3" s="29" t="s">
        <v>152</v>
      </c>
      <c r="CV3" s="29" t="s">
        <v>64</v>
      </c>
      <c r="CX3" s="29" t="s">
        <v>63</v>
      </c>
      <c r="CZ3" s="29" t="s">
        <v>148</v>
      </c>
      <c r="DB3" s="29" t="s">
        <v>66</v>
      </c>
      <c r="DD3" s="29" t="s">
        <v>229</v>
      </c>
      <c r="DF3" s="29" t="s">
        <v>236</v>
      </c>
      <c r="DH3" s="29" t="s">
        <v>65</v>
      </c>
      <c r="DJ3" s="29" t="s">
        <v>174</v>
      </c>
      <c r="DL3" s="29" t="s">
        <v>67</v>
      </c>
    </row>
    <row r="4" spans="1:117" ht="13.95" customHeight="1" x14ac:dyDescent="0.3">
      <c r="A4" s="29" t="s">
        <v>95</v>
      </c>
      <c r="B4" s="29" t="s">
        <v>96</v>
      </c>
      <c r="C4" s="29" t="s">
        <v>98</v>
      </c>
      <c r="D4" s="29" t="s">
        <v>97</v>
      </c>
      <c r="E4" s="29" t="s">
        <v>243</v>
      </c>
      <c r="F4" s="29" t="s">
        <v>99</v>
      </c>
      <c r="G4" s="29" t="s">
        <v>100</v>
      </c>
      <c r="H4" s="1" t="s">
        <v>101</v>
      </c>
      <c r="I4" s="1" t="s">
        <v>102</v>
      </c>
      <c r="J4" s="4" t="s">
        <v>103</v>
      </c>
      <c r="K4" s="2" t="s">
        <v>104</v>
      </c>
      <c r="L4" s="3" t="s">
        <v>105</v>
      </c>
      <c r="M4" s="3" t="s">
        <v>106</v>
      </c>
      <c r="N4" s="3" t="s">
        <v>231</v>
      </c>
      <c r="O4" s="3" t="s">
        <v>107</v>
      </c>
      <c r="P4" s="3" t="s">
        <v>108</v>
      </c>
      <c r="Q4" s="3" t="s">
        <v>109</v>
      </c>
      <c r="R4" s="29" t="s">
        <v>110</v>
      </c>
      <c r="S4" s="29" t="s">
        <v>111</v>
      </c>
      <c r="T4" s="11" t="s">
        <v>78</v>
      </c>
      <c r="U4" s="11"/>
      <c r="V4" s="11" t="s">
        <v>121</v>
      </c>
      <c r="W4" s="11"/>
      <c r="X4" s="11" t="s">
        <v>76</v>
      </c>
      <c r="Y4" s="11"/>
      <c r="Z4" s="11" t="s">
        <v>91</v>
      </c>
      <c r="AA4" s="11"/>
      <c r="AB4" s="11" t="s">
        <v>86</v>
      </c>
      <c r="AC4" s="11"/>
      <c r="AD4" s="11" t="s">
        <v>187</v>
      </c>
      <c r="AE4" s="11"/>
      <c r="AF4" s="11" t="s">
        <v>89</v>
      </c>
      <c r="AG4" s="11"/>
      <c r="AH4" s="11" t="s">
        <v>77</v>
      </c>
      <c r="AI4" s="11"/>
      <c r="AJ4" s="12" t="s">
        <v>124</v>
      </c>
      <c r="AK4" s="12"/>
      <c r="AL4" s="11" t="s">
        <v>70</v>
      </c>
      <c r="AM4" s="11"/>
      <c r="AN4" s="11" t="s">
        <v>147</v>
      </c>
      <c r="AO4" s="11"/>
      <c r="AP4" s="11" t="s">
        <v>72</v>
      </c>
      <c r="AQ4" s="11"/>
      <c r="AR4" s="11" t="s">
        <v>80</v>
      </c>
      <c r="AS4" s="11"/>
      <c r="AT4" s="11" t="s">
        <v>79</v>
      </c>
      <c r="AU4" s="11"/>
      <c r="AV4" s="11" t="s">
        <v>81</v>
      </c>
      <c r="AW4" s="11"/>
      <c r="AX4" s="11" t="s">
        <v>377</v>
      </c>
      <c r="AY4" s="11"/>
      <c r="AZ4" s="11" t="s">
        <v>75</v>
      </c>
      <c r="BA4" s="11"/>
      <c r="BB4" s="12" t="s">
        <v>179</v>
      </c>
      <c r="BC4" s="11"/>
      <c r="BD4" s="11" t="s">
        <v>120</v>
      </c>
      <c r="BE4" s="11"/>
      <c r="BF4" s="11" t="s">
        <v>128</v>
      </c>
      <c r="BG4" s="11"/>
      <c r="BH4" s="11" t="s">
        <v>87</v>
      </c>
      <c r="BI4" s="11"/>
      <c r="BJ4" s="11" t="s">
        <v>73</v>
      </c>
      <c r="BK4" s="11"/>
      <c r="BL4" s="11" t="s">
        <v>85</v>
      </c>
      <c r="BM4" s="11"/>
      <c r="BN4" s="11" t="s">
        <v>364</v>
      </c>
      <c r="BO4" s="11"/>
      <c r="BP4" s="11" t="s">
        <v>83</v>
      </c>
      <c r="BQ4" s="11"/>
      <c r="BR4" s="11" t="s">
        <v>84</v>
      </c>
      <c r="BS4" s="11"/>
      <c r="BT4" s="11" t="s">
        <v>82</v>
      </c>
      <c r="BU4" s="11"/>
      <c r="BV4" s="11" t="s">
        <v>131</v>
      </c>
      <c r="BW4" s="11"/>
      <c r="BX4" s="11" t="s">
        <v>71</v>
      </c>
      <c r="BY4" s="11"/>
      <c r="BZ4" s="11" t="s">
        <v>69</v>
      </c>
      <c r="CA4" s="11"/>
      <c r="CB4" s="11" t="s">
        <v>68</v>
      </c>
      <c r="CC4" s="11"/>
      <c r="CD4" s="11" t="s">
        <v>88</v>
      </c>
      <c r="CE4" s="11"/>
      <c r="CF4" s="11" t="s">
        <v>159</v>
      </c>
      <c r="CG4" s="11"/>
      <c r="CH4" s="11" t="s">
        <v>74</v>
      </c>
      <c r="CI4" s="11"/>
      <c r="CJ4" s="11" t="s">
        <v>90</v>
      </c>
      <c r="CK4" s="11"/>
      <c r="CL4" s="11" t="s">
        <v>143</v>
      </c>
      <c r="CM4" s="11"/>
      <c r="CN4" s="10" t="s">
        <v>92</v>
      </c>
      <c r="CO4" s="10"/>
      <c r="CP4" s="14" t="s">
        <v>176</v>
      </c>
      <c r="CQ4" s="13"/>
      <c r="CR4" s="15" t="s">
        <v>155</v>
      </c>
      <c r="CS4" s="15"/>
      <c r="CT4" s="16" t="s">
        <v>171</v>
      </c>
      <c r="CU4" s="15"/>
      <c r="CV4" s="15" t="s">
        <v>173</v>
      </c>
      <c r="CW4" s="15"/>
      <c r="CX4" s="15" t="s">
        <v>93</v>
      </c>
      <c r="CY4" s="15"/>
      <c r="CZ4" s="15" t="s">
        <v>154</v>
      </c>
      <c r="DA4" s="15"/>
      <c r="DB4" s="15" t="s">
        <v>94</v>
      </c>
      <c r="DC4" s="15"/>
      <c r="DD4" s="15" t="s">
        <v>156</v>
      </c>
      <c r="DE4" s="15"/>
      <c r="DF4" s="15" t="s">
        <v>238</v>
      </c>
      <c r="DG4" s="15"/>
      <c r="DH4" s="15" t="s">
        <v>226</v>
      </c>
      <c r="DI4" s="15"/>
      <c r="DJ4" s="16" t="s">
        <v>153</v>
      </c>
      <c r="DK4" s="15"/>
      <c r="DL4" s="18" t="s">
        <v>175</v>
      </c>
      <c r="DM4" s="17"/>
    </row>
    <row r="5" spans="1:117" ht="13.95" customHeight="1" x14ac:dyDescent="0.25">
      <c r="A5" s="29" t="s">
        <v>95</v>
      </c>
      <c r="B5" s="29" t="s">
        <v>96</v>
      </c>
      <c r="C5" s="29" t="s">
        <v>98</v>
      </c>
      <c r="D5" s="29" t="s">
        <v>97</v>
      </c>
      <c r="E5" s="29" t="s">
        <v>243</v>
      </c>
      <c r="F5" s="29" t="s">
        <v>99</v>
      </c>
      <c r="G5" s="29" t="s">
        <v>100</v>
      </c>
      <c r="H5" s="1" t="s">
        <v>101</v>
      </c>
      <c r="I5" s="1" t="s">
        <v>102</v>
      </c>
      <c r="J5" s="4" t="s">
        <v>103</v>
      </c>
      <c r="K5" s="2" t="s">
        <v>104</v>
      </c>
      <c r="L5" s="3" t="s">
        <v>105</v>
      </c>
      <c r="M5" s="3" t="s">
        <v>106</v>
      </c>
      <c r="N5" s="3" t="s">
        <v>231</v>
      </c>
      <c r="O5" s="3" t="s">
        <v>107</v>
      </c>
      <c r="P5" s="3" t="s">
        <v>108</v>
      </c>
      <c r="Q5" s="3" t="s">
        <v>109</v>
      </c>
      <c r="R5" s="29" t="s">
        <v>110</v>
      </c>
      <c r="S5" s="29" t="s">
        <v>111</v>
      </c>
      <c r="T5" s="29" t="s">
        <v>463</v>
      </c>
      <c r="U5" s="29" t="s">
        <v>177</v>
      </c>
      <c r="V5" s="29" t="s">
        <v>464</v>
      </c>
      <c r="W5" s="29" t="s">
        <v>180</v>
      </c>
      <c r="X5" s="29" t="s">
        <v>465</v>
      </c>
      <c r="Y5" s="29" t="s">
        <v>181</v>
      </c>
      <c r="Z5" s="29" t="s">
        <v>466</v>
      </c>
      <c r="AA5" s="29" t="s">
        <v>183</v>
      </c>
      <c r="AB5" s="29" t="s">
        <v>467</v>
      </c>
      <c r="AC5" s="29" t="s">
        <v>182</v>
      </c>
      <c r="AD5" s="29" t="s">
        <v>468</v>
      </c>
      <c r="AE5" s="29" t="s">
        <v>185</v>
      </c>
      <c r="AF5" s="29" t="s">
        <v>469</v>
      </c>
      <c r="AG5" s="29" t="s">
        <v>188</v>
      </c>
      <c r="AH5" s="29" t="s">
        <v>470</v>
      </c>
      <c r="AI5" s="29" t="s">
        <v>189</v>
      </c>
      <c r="AJ5" s="29" t="s">
        <v>471</v>
      </c>
      <c r="AK5" s="29" t="s">
        <v>190</v>
      </c>
      <c r="AL5" s="29" t="s">
        <v>472</v>
      </c>
      <c r="AM5" s="29" t="s">
        <v>191</v>
      </c>
      <c r="AN5" s="29" t="s">
        <v>473</v>
      </c>
      <c r="AO5" s="29" t="s">
        <v>192</v>
      </c>
      <c r="AP5" s="29" t="s">
        <v>474</v>
      </c>
      <c r="AQ5" s="29" t="s">
        <v>193</v>
      </c>
      <c r="AR5" s="29" t="s">
        <v>475</v>
      </c>
      <c r="AS5" s="29" t="s">
        <v>194</v>
      </c>
      <c r="AT5" s="29" t="s">
        <v>476</v>
      </c>
      <c r="AU5" s="29" t="s">
        <v>195</v>
      </c>
      <c r="AV5" s="29" t="s">
        <v>477</v>
      </c>
      <c r="AW5" s="29" t="s">
        <v>196</v>
      </c>
      <c r="AX5" s="29" t="s">
        <v>478</v>
      </c>
      <c r="AY5" s="29" t="s">
        <v>462</v>
      </c>
      <c r="AZ5" s="29" t="s">
        <v>479</v>
      </c>
      <c r="BA5" s="29" t="s">
        <v>178</v>
      </c>
      <c r="BB5" s="29" t="s">
        <v>480</v>
      </c>
      <c r="BC5" s="29" t="s">
        <v>241</v>
      </c>
      <c r="BD5" s="29" t="s">
        <v>481</v>
      </c>
      <c r="BE5" s="29" t="s">
        <v>197</v>
      </c>
      <c r="BF5" s="29" t="s">
        <v>482</v>
      </c>
      <c r="BG5" s="29" t="s">
        <v>198</v>
      </c>
      <c r="BH5" s="29" t="s">
        <v>483</v>
      </c>
      <c r="BI5" s="29" t="s">
        <v>199</v>
      </c>
      <c r="BJ5" s="29" t="s">
        <v>484</v>
      </c>
      <c r="BK5" s="29" t="s">
        <v>200</v>
      </c>
      <c r="BL5" s="29" t="s">
        <v>485</v>
      </c>
      <c r="BM5" s="29" t="s">
        <v>201</v>
      </c>
      <c r="BN5" s="29" t="s">
        <v>486</v>
      </c>
      <c r="BO5" s="29" t="s">
        <v>202</v>
      </c>
      <c r="BP5" s="29" t="s">
        <v>487</v>
      </c>
      <c r="BQ5" s="29" t="s">
        <v>204</v>
      </c>
      <c r="BR5" s="29" t="s">
        <v>488</v>
      </c>
      <c r="BS5" s="29" t="s">
        <v>205</v>
      </c>
      <c r="BT5" s="29" t="s">
        <v>489</v>
      </c>
      <c r="BU5" s="29" t="s">
        <v>206</v>
      </c>
      <c r="BV5" s="29" t="s">
        <v>490</v>
      </c>
      <c r="BW5" s="29" t="s">
        <v>207</v>
      </c>
      <c r="BX5" s="29" t="s">
        <v>491</v>
      </c>
      <c r="BY5" s="29" t="s">
        <v>208</v>
      </c>
      <c r="BZ5" s="29" t="s">
        <v>492</v>
      </c>
      <c r="CA5" s="29" t="s">
        <v>209</v>
      </c>
      <c r="CB5" s="29" t="s">
        <v>493</v>
      </c>
      <c r="CC5" s="29" t="s">
        <v>210</v>
      </c>
      <c r="CD5" s="29" t="s">
        <v>494</v>
      </c>
      <c r="CE5" s="29" t="s">
        <v>211</v>
      </c>
      <c r="CF5" s="29" t="s">
        <v>495</v>
      </c>
      <c r="CG5" s="29" t="s">
        <v>212</v>
      </c>
      <c r="CH5" s="29" t="s">
        <v>496</v>
      </c>
      <c r="CI5" s="29" t="s">
        <v>213</v>
      </c>
      <c r="CJ5" s="29" t="s">
        <v>497</v>
      </c>
      <c r="CK5" s="29" t="s">
        <v>214</v>
      </c>
      <c r="CL5" s="29" t="s">
        <v>498</v>
      </c>
      <c r="CM5" s="29" t="s">
        <v>215</v>
      </c>
      <c r="CN5" s="29" t="s">
        <v>499</v>
      </c>
      <c r="CO5" s="29" t="s">
        <v>216</v>
      </c>
      <c r="CP5" s="29" t="s">
        <v>500</v>
      </c>
      <c r="CQ5" s="29" t="s">
        <v>217</v>
      </c>
      <c r="CR5" s="29" t="s">
        <v>501</v>
      </c>
      <c r="CS5" s="29" t="s">
        <v>218</v>
      </c>
      <c r="CT5" s="29" t="s">
        <v>502</v>
      </c>
      <c r="CU5" s="29" t="s">
        <v>219</v>
      </c>
      <c r="CV5" s="29" t="s">
        <v>503</v>
      </c>
      <c r="CW5" s="29" t="s">
        <v>220</v>
      </c>
      <c r="CX5" s="29" t="s">
        <v>504</v>
      </c>
      <c r="CY5" s="29" t="s">
        <v>221</v>
      </c>
      <c r="CZ5" s="29" t="s">
        <v>505</v>
      </c>
      <c r="DA5" s="29" t="s">
        <v>222</v>
      </c>
      <c r="DB5" s="29" t="s">
        <v>506</v>
      </c>
      <c r="DC5" s="29" t="s">
        <v>223</v>
      </c>
      <c r="DD5" s="29" t="s">
        <v>507</v>
      </c>
      <c r="DE5" s="29" t="s">
        <v>224</v>
      </c>
      <c r="DF5" s="29" t="s">
        <v>508</v>
      </c>
      <c r="DG5" s="29" t="s">
        <v>239</v>
      </c>
      <c r="DH5" s="29" t="s">
        <v>509</v>
      </c>
      <c r="DI5" s="29" t="s">
        <v>227</v>
      </c>
      <c r="DJ5" s="29" t="s">
        <v>510</v>
      </c>
      <c r="DK5" s="29" t="s">
        <v>230</v>
      </c>
      <c r="DL5" s="29" t="s">
        <v>511</v>
      </c>
      <c r="DM5" s="29" t="s">
        <v>242</v>
      </c>
    </row>
    <row r="6" spans="1:117" ht="13.95" customHeight="1" x14ac:dyDescent="0.25">
      <c r="A6" s="28">
        <v>20190521</v>
      </c>
      <c r="B6" s="28" t="s">
        <v>245</v>
      </c>
      <c r="C6" s="28">
        <v>1</v>
      </c>
      <c r="D6" s="29" t="s">
        <v>371</v>
      </c>
      <c r="E6" s="28" t="s">
        <v>268</v>
      </c>
      <c r="F6" s="28">
        <v>7</v>
      </c>
      <c r="G6" s="28" t="s">
        <v>113</v>
      </c>
      <c r="H6" s="28" t="s">
        <v>271</v>
      </c>
      <c r="I6" s="28" t="s">
        <v>272</v>
      </c>
      <c r="J6" s="20">
        <v>0.43055555555555558</v>
      </c>
      <c r="K6" s="28">
        <v>2</v>
      </c>
      <c r="L6" s="28">
        <v>4.7</v>
      </c>
      <c r="M6" s="28">
        <v>177</v>
      </c>
      <c r="N6" s="28"/>
      <c r="O6" s="28">
        <v>0.5</v>
      </c>
      <c r="P6" s="28">
        <v>25.1</v>
      </c>
      <c r="Q6" s="28">
        <v>31</v>
      </c>
      <c r="R6" s="28" t="s">
        <v>113</v>
      </c>
      <c r="S6" s="28"/>
      <c r="T6" s="28">
        <v>0</v>
      </c>
      <c r="U6" s="28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</row>
    <row r="7" spans="1:117" ht="13.95" customHeight="1" x14ac:dyDescent="0.25">
      <c r="A7" s="28">
        <v>20190521</v>
      </c>
      <c r="B7" s="28" t="s">
        <v>245</v>
      </c>
      <c r="C7" s="28">
        <v>2</v>
      </c>
      <c r="D7" s="29" t="s">
        <v>371</v>
      </c>
      <c r="E7" s="28" t="s">
        <v>268</v>
      </c>
      <c r="F7" s="28">
        <v>7</v>
      </c>
      <c r="G7" s="28" t="s">
        <v>113</v>
      </c>
      <c r="H7" s="28" t="s">
        <v>273</v>
      </c>
      <c r="I7" s="28" t="s">
        <v>274</v>
      </c>
      <c r="J7" s="20">
        <v>0.4368055555555555</v>
      </c>
      <c r="K7" s="28">
        <v>2</v>
      </c>
      <c r="L7" s="28">
        <v>3.5</v>
      </c>
      <c r="M7" s="28">
        <v>129</v>
      </c>
      <c r="N7" s="28"/>
      <c r="O7" s="28">
        <v>1</v>
      </c>
      <c r="P7" s="28">
        <v>25</v>
      </c>
      <c r="Q7" s="28">
        <v>31</v>
      </c>
      <c r="R7" s="28" t="s">
        <v>113</v>
      </c>
      <c r="S7" s="28"/>
      <c r="T7" s="28">
        <v>0</v>
      </c>
      <c r="U7" s="28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0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</row>
    <row r="8" spans="1:117" ht="13.95" customHeight="1" x14ac:dyDescent="0.25">
      <c r="A8" s="28">
        <v>20190521</v>
      </c>
      <c r="B8" s="29" t="s">
        <v>245</v>
      </c>
      <c r="C8" s="28">
        <v>3</v>
      </c>
      <c r="D8" s="29" t="s">
        <v>371</v>
      </c>
      <c r="E8" s="29" t="s">
        <v>258</v>
      </c>
      <c r="F8" s="28">
        <v>18</v>
      </c>
      <c r="G8" s="29" t="s">
        <v>112</v>
      </c>
      <c r="H8" s="1" t="s">
        <v>275</v>
      </c>
      <c r="I8" s="1" t="s">
        <v>276</v>
      </c>
      <c r="J8" s="20">
        <v>0.44166666666666665</v>
      </c>
      <c r="K8" s="28">
        <v>2</v>
      </c>
      <c r="L8" s="28">
        <v>3.5</v>
      </c>
      <c r="M8" s="28">
        <v>126</v>
      </c>
      <c r="N8" s="28"/>
      <c r="O8" s="28">
        <v>0.5</v>
      </c>
      <c r="P8" s="28">
        <v>25.3</v>
      </c>
      <c r="Q8" s="28">
        <v>35</v>
      </c>
      <c r="R8" s="29" t="s">
        <v>112</v>
      </c>
      <c r="S8" s="28"/>
      <c r="T8" s="28">
        <v>0</v>
      </c>
      <c r="U8" s="28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8">
        <v>1</v>
      </c>
      <c r="AG8" s="28">
        <v>85</v>
      </c>
      <c r="AH8" s="21">
        <v>0</v>
      </c>
      <c r="AI8" s="21">
        <v>0</v>
      </c>
      <c r="AJ8" s="21">
        <v>0</v>
      </c>
      <c r="AK8" s="21">
        <v>0</v>
      </c>
      <c r="AL8" s="28">
        <v>4</v>
      </c>
      <c r="AM8" s="28">
        <v>2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8">
        <v>1</v>
      </c>
      <c r="BG8" s="28">
        <v>16</v>
      </c>
      <c r="BH8" s="21">
        <v>0</v>
      </c>
      <c r="BI8" s="21">
        <v>0</v>
      </c>
      <c r="BJ8" s="21">
        <v>0</v>
      </c>
      <c r="BK8" s="21">
        <v>0</v>
      </c>
      <c r="BL8" s="21">
        <v>0</v>
      </c>
      <c r="BM8" s="21">
        <v>0</v>
      </c>
      <c r="BN8" s="21">
        <v>0</v>
      </c>
      <c r="BO8" s="21">
        <v>0</v>
      </c>
      <c r="BP8" s="21">
        <v>0</v>
      </c>
      <c r="BQ8" s="21">
        <v>0</v>
      </c>
      <c r="BR8" s="21">
        <v>0</v>
      </c>
      <c r="BS8" s="21">
        <v>0</v>
      </c>
      <c r="BT8" s="21">
        <v>0</v>
      </c>
      <c r="BU8" s="21">
        <v>0</v>
      </c>
      <c r="BV8" s="21">
        <v>0</v>
      </c>
      <c r="BW8" s="21">
        <v>0</v>
      </c>
      <c r="BX8" s="21">
        <v>0</v>
      </c>
      <c r="BY8" s="21">
        <v>0</v>
      </c>
      <c r="BZ8" s="28">
        <v>1</v>
      </c>
      <c r="CA8" s="28">
        <v>1</v>
      </c>
      <c r="CB8" s="28">
        <v>82</v>
      </c>
      <c r="CC8" s="28">
        <v>380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8">
        <v>1</v>
      </c>
      <c r="CK8" s="28">
        <v>22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</row>
    <row r="9" spans="1:117" ht="13.95" customHeight="1" x14ac:dyDescent="0.25">
      <c r="A9" s="28">
        <v>20190521</v>
      </c>
      <c r="B9" s="29" t="s">
        <v>245</v>
      </c>
      <c r="C9" s="28">
        <v>4</v>
      </c>
      <c r="D9" s="29" t="s">
        <v>371</v>
      </c>
      <c r="E9" s="29" t="s">
        <v>258</v>
      </c>
      <c r="F9" s="28">
        <v>18</v>
      </c>
      <c r="G9" s="29" t="s">
        <v>112</v>
      </c>
      <c r="H9" s="1" t="s">
        <v>277</v>
      </c>
      <c r="I9" s="1" t="s">
        <v>278</v>
      </c>
      <c r="J9" s="20">
        <v>0.4465277777777778</v>
      </c>
      <c r="K9" s="28">
        <v>2</v>
      </c>
      <c r="L9" s="28">
        <v>3.2</v>
      </c>
      <c r="M9" s="28">
        <v>114</v>
      </c>
      <c r="N9" s="28"/>
      <c r="O9" s="28">
        <v>0.5</v>
      </c>
      <c r="P9" s="28">
        <v>25.3</v>
      </c>
      <c r="Q9" s="28">
        <v>35</v>
      </c>
      <c r="R9" s="29" t="s">
        <v>112</v>
      </c>
      <c r="S9" s="28"/>
      <c r="T9" s="28">
        <v>0</v>
      </c>
      <c r="U9" s="28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8">
        <v>2</v>
      </c>
      <c r="AM9" s="28">
        <v>1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8">
        <v>1</v>
      </c>
      <c r="BG9" s="28">
        <v>40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8">
        <v>60</v>
      </c>
      <c r="CC9" s="28">
        <v>310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0</v>
      </c>
      <c r="CS9" s="21">
        <v>0</v>
      </c>
      <c r="CT9" s="21">
        <v>0</v>
      </c>
      <c r="CU9" s="21">
        <v>0</v>
      </c>
      <c r="CV9" s="21">
        <v>0</v>
      </c>
      <c r="CW9" s="21">
        <v>0</v>
      </c>
      <c r="CX9" s="28">
        <v>2</v>
      </c>
      <c r="CY9" s="28">
        <v>250</v>
      </c>
      <c r="CZ9" s="21">
        <v>0</v>
      </c>
      <c r="DA9" s="21">
        <v>0</v>
      </c>
      <c r="DB9" s="21">
        <v>0</v>
      </c>
      <c r="DC9" s="21">
        <v>0</v>
      </c>
      <c r="DD9" s="21">
        <v>0</v>
      </c>
      <c r="DE9" s="21">
        <v>0</v>
      </c>
      <c r="DF9" s="21">
        <v>0</v>
      </c>
      <c r="DG9" s="21">
        <v>0</v>
      </c>
      <c r="DH9" s="21">
        <v>0</v>
      </c>
      <c r="DI9" s="21">
        <v>0</v>
      </c>
      <c r="DJ9" s="21">
        <v>0</v>
      </c>
      <c r="DK9" s="21">
        <v>0</v>
      </c>
      <c r="DL9" s="21">
        <v>0</v>
      </c>
      <c r="DM9" s="21">
        <v>0</v>
      </c>
    </row>
    <row r="10" spans="1:117" ht="13.95" customHeight="1" x14ac:dyDescent="0.25">
      <c r="A10" s="28">
        <v>20190521</v>
      </c>
      <c r="B10" s="29" t="s">
        <v>245</v>
      </c>
      <c r="C10" s="28">
        <v>5</v>
      </c>
      <c r="D10" s="29" t="s">
        <v>371</v>
      </c>
      <c r="E10" s="29" t="s">
        <v>255</v>
      </c>
      <c r="F10" s="28">
        <v>15</v>
      </c>
      <c r="G10" s="29" t="s">
        <v>112</v>
      </c>
      <c r="H10" s="1" t="s">
        <v>163</v>
      </c>
      <c r="I10" s="1" t="s">
        <v>279</v>
      </c>
      <c r="J10" s="20">
        <v>0.45555555555555555</v>
      </c>
      <c r="K10" s="28">
        <v>2</v>
      </c>
      <c r="L10" s="28">
        <v>4.3</v>
      </c>
      <c r="M10" s="28">
        <v>150</v>
      </c>
      <c r="N10" s="28"/>
      <c r="O10" s="28">
        <v>0.5</v>
      </c>
      <c r="P10" s="28">
        <v>25.5</v>
      </c>
      <c r="Q10" s="28">
        <v>31</v>
      </c>
      <c r="R10" s="29" t="s">
        <v>112</v>
      </c>
      <c r="S10" s="28"/>
      <c r="T10" s="28">
        <v>0</v>
      </c>
      <c r="U10" s="28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8">
        <v>30</v>
      </c>
      <c r="AM10" s="28">
        <v>370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0</v>
      </c>
      <c r="BB10" s="21">
        <v>0</v>
      </c>
      <c r="BC10" s="21">
        <v>0</v>
      </c>
      <c r="BD10" s="21">
        <v>0</v>
      </c>
      <c r="BE10" s="21">
        <v>0</v>
      </c>
      <c r="BF10" s="28">
        <v>1</v>
      </c>
      <c r="BG10" s="28">
        <v>120</v>
      </c>
      <c r="BH10" s="21">
        <v>0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8">
        <v>2</v>
      </c>
      <c r="CA10" s="28">
        <v>2</v>
      </c>
      <c r="CB10" s="28">
        <v>280</v>
      </c>
      <c r="CC10" s="28">
        <v>1190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8">
        <v>1</v>
      </c>
      <c r="CM10" s="28">
        <v>150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0</v>
      </c>
      <c r="DM10" s="21">
        <v>0</v>
      </c>
    </row>
    <row r="11" spans="1:117" ht="13.95" customHeight="1" x14ac:dyDescent="0.25">
      <c r="A11" s="28">
        <v>20190521</v>
      </c>
      <c r="B11" s="29" t="s">
        <v>245</v>
      </c>
      <c r="C11" s="28">
        <v>6</v>
      </c>
      <c r="D11" s="29" t="s">
        <v>371</v>
      </c>
      <c r="E11" s="29" t="s">
        <v>255</v>
      </c>
      <c r="F11" s="28">
        <v>15</v>
      </c>
      <c r="G11" s="29" t="s">
        <v>112</v>
      </c>
      <c r="H11" s="1" t="s">
        <v>280</v>
      </c>
      <c r="I11" s="1" t="s">
        <v>281</v>
      </c>
      <c r="J11" s="20">
        <v>0.4604166666666667</v>
      </c>
      <c r="K11" s="28">
        <v>2</v>
      </c>
      <c r="L11" s="28">
        <v>3.7</v>
      </c>
      <c r="M11" s="28">
        <v>128</v>
      </c>
      <c r="N11" s="28"/>
      <c r="O11" s="28">
        <v>0.75</v>
      </c>
      <c r="P11" s="28">
        <v>25.5</v>
      </c>
      <c r="Q11" s="28">
        <v>31</v>
      </c>
      <c r="R11" s="29" t="s">
        <v>112</v>
      </c>
      <c r="S11" s="28"/>
      <c r="T11" s="28">
        <v>0</v>
      </c>
      <c r="U11" s="28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8">
        <v>173</v>
      </c>
      <c r="AI11" s="28">
        <v>230</v>
      </c>
      <c r="AJ11" s="21">
        <v>0</v>
      </c>
      <c r="AK11" s="21">
        <v>0</v>
      </c>
      <c r="AL11" s="28">
        <v>11</v>
      </c>
      <c r="AM11" s="28">
        <v>11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8">
        <v>1</v>
      </c>
      <c r="CA11" s="28">
        <v>1</v>
      </c>
      <c r="CB11" s="28">
        <v>143</v>
      </c>
      <c r="CC11" s="28">
        <v>780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8">
        <v>1</v>
      </c>
      <c r="CO11" s="28">
        <v>3500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8">
        <v>2</v>
      </c>
      <c r="CY11" s="28">
        <v>120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</row>
    <row r="12" spans="1:117" ht="13.95" customHeight="1" x14ac:dyDescent="0.25">
      <c r="A12" s="28">
        <v>20190521</v>
      </c>
      <c r="B12" s="29" t="s">
        <v>245</v>
      </c>
      <c r="C12" s="28">
        <v>7</v>
      </c>
      <c r="D12" s="29" t="s">
        <v>371</v>
      </c>
      <c r="E12" s="29" t="s">
        <v>282</v>
      </c>
      <c r="F12" s="28">
        <v>8</v>
      </c>
      <c r="G12" s="29" t="s">
        <v>160</v>
      </c>
      <c r="H12" s="1" t="s">
        <v>283</v>
      </c>
      <c r="I12" s="1" t="s">
        <v>284</v>
      </c>
      <c r="J12" s="20">
        <v>0.48194444444444445</v>
      </c>
      <c r="K12" s="28">
        <v>2</v>
      </c>
      <c r="L12" s="28">
        <v>3.2</v>
      </c>
      <c r="M12" s="28">
        <v>113</v>
      </c>
      <c r="N12" s="28"/>
      <c r="O12" s="28">
        <v>1</v>
      </c>
      <c r="P12" s="28">
        <v>27.5</v>
      </c>
      <c r="Q12" s="28">
        <v>32</v>
      </c>
      <c r="R12" s="29" t="s">
        <v>160</v>
      </c>
      <c r="S12" s="28"/>
      <c r="T12" s="28">
        <v>0</v>
      </c>
      <c r="U12" s="28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8">
        <v>3</v>
      </c>
      <c r="CC12" s="28">
        <v>55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</row>
    <row r="13" spans="1:117" ht="13.95" customHeight="1" x14ac:dyDescent="0.25">
      <c r="A13" s="28">
        <v>20190521</v>
      </c>
      <c r="B13" s="29" t="s">
        <v>245</v>
      </c>
      <c r="C13" s="28">
        <v>8</v>
      </c>
      <c r="D13" s="29" t="s">
        <v>371</v>
      </c>
      <c r="E13" s="29" t="s">
        <v>282</v>
      </c>
      <c r="F13" s="28">
        <v>8</v>
      </c>
      <c r="G13" s="29" t="s">
        <v>160</v>
      </c>
      <c r="H13" s="1" t="s">
        <v>285</v>
      </c>
      <c r="I13" s="1" t="s">
        <v>286</v>
      </c>
      <c r="J13" s="20">
        <v>0.4861111111111111</v>
      </c>
      <c r="K13" s="28">
        <v>2</v>
      </c>
      <c r="L13" s="28">
        <v>3.4</v>
      </c>
      <c r="M13" s="28">
        <v>119</v>
      </c>
      <c r="N13" s="28"/>
      <c r="O13" s="28">
        <v>0.75</v>
      </c>
      <c r="P13" s="28">
        <v>27.5</v>
      </c>
      <c r="Q13" s="28">
        <v>32</v>
      </c>
      <c r="R13" s="29" t="s">
        <v>160</v>
      </c>
      <c r="S13" s="28"/>
      <c r="T13" s="28">
        <v>0</v>
      </c>
      <c r="U13" s="28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8">
        <v>1</v>
      </c>
      <c r="BK13" s="28">
        <v>37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8">
        <v>1</v>
      </c>
      <c r="CC13" s="28">
        <v>51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  <c r="DD13" s="21">
        <v>0</v>
      </c>
      <c r="DE13" s="21">
        <v>0</v>
      </c>
      <c r="DF13" s="21">
        <v>0</v>
      </c>
      <c r="DG13" s="21">
        <v>0</v>
      </c>
      <c r="DH13" s="21">
        <v>0</v>
      </c>
      <c r="DI13" s="21">
        <v>0</v>
      </c>
      <c r="DJ13" s="21">
        <v>0</v>
      </c>
      <c r="DK13" s="21">
        <v>0</v>
      </c>
      <c r="DL13" s="21">
        <v>0</v>
      </c>
      <c r="DM13" s="21">
        <v>0</v>
      </c>
    </row>
    <row r="14" spans="1:117" ht="13.95" customHeight="1" x14ac:dyDescent="0.25">
      <c r="A14" s="28">
        <v>20190521</v>
      </c>
      <c r="B14" s="29" t="s">
        <v>245</v>
      </c>
      <c r="C14" s="28">
        <v>9</v>
      </c>
      <c r="D14" s="29" t="s">
        <v>371</v>
      </c>
      <c r="E14" s="29" t="s">
        <v>267</v>
      </c>
      <c r="F14" s="28">
        <v>6</v>
      </c>
      <c r="G14" s="29" t="s">
        <v>113</v>
      </c>
      <c r="H14" s="1" t="s">
        <v>287</v>
      </c>
      <c r="I14" s="1" t="s">
        <v>288</v>
      </c>
      <c r="J14" s="20">
        <v>0.49861111111111112</v>
      </c>
      <c r="K14" s="28">
        <v>2</v>
      </c>
      <c r="L14" s="28">
        <v>3.5</v>
      </c>
      <c r="M14" s="28">
        <v>125</v>
      </c>
      <c r="N14" s="28"/>
      <c r="O14" s="28">
        <v>1</v>
      </c>
      <c r="P14" s="28">
        <v>26.8</v>
      </c>
      <c r="Q14" s="28">
        <v>33</v>
      </c>
      <c r="R14" s="29" t="s">
        <v>113</v>
      </c>
      <c r="S14" s="28"/>
      <c r="T14" s="28">
        <v>0</v>
      </c>
      <c r="U14" s="28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1">
        <v>0</v>
      </c>
      <c r="CY14" s="21">
        <v>0</v>
      </c>
      <c r="CZ14" s="21">
        <v>0</v>
      </c>
      <c r="DA14" s="21">
        <v>0</v>
      </c>
      <c r="DB14" s="21">
        <v>0</v>
      </c>
      <c r="DC14" s="21">
        <v>0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0</v>
      </c>
      <c r="DK14" s="21">
        <v>0</v>
      </c>
      <c r="DL14" s="21">
        <v>0</v>
      </c>
      <c r="DM14" s="21">
        <v>0</v>
      </c>
    </row>
    <row r="15" spans="1:117" ht="13.95" customHeight="1" x14ac:dyDescent="0.25">
      <c r="A15" s="28">
        <v>20190521</v>
      </c>
      <c r="B15" s="29" t="s">
        <v>245</v>
      </c>
      <c r="C15" s="28">
        <v>10</v>
      </c>
      <c r="D15" s="29" t="s">
        <v>371</v>
      </c>
      <c r="E15" s="29" t="s">
        <v>267</v>
      </c>
      <c r="F15" s="28">
        <v>6</v>
      </c>
      <c r="G15" s="29" t="s">
        <v>113</v>
      </c>
      <c r="H15" s="1" t="s">
        <v>289</v>
      </c>
      <c r="I15" s="1" t="s">
        <v>290</v>
      </c>
      <c r="J15" s="20">
        <v>0.50347222222222221</v>
      </c>
      <c r="K15" s="28">
        <v>2</v>
      </c>
      <c r="L15" s="28">
        <v>3.5</v>
      </c>
      <c r="M15" s="28">
        <v>123</v>
      </c>
      <c r="N15" s="28"/>
      <c r="O15" s="28">
        <v>1</v>
      </c>
      <c r="P15" s="28">
        <v>26.8</v>
      </c>
      <c r="Q15" s="28">
        <v>33</v>
      </c>
      <c r="R15" s="29" t="s">
        <v>113</v>
      </c>
      <c r="S15" s="28"/>
      <c r="T15" s="28">
        <v>0</v>
      </c>
      <c r="U15" s="28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</row>
    <row r="16" spans="1:117" ht="13.95" customHeight="1" x14ac:dyDescent="0.25">
      <c r="A16" s="28">
        <v>20190521</v>
      </c>
      <c r="B16" s="29" t="s">
        <v>245</v>
      </c>
      <c r="C16" s="28">
        <v>11</v>
      </c>
      <c r="D16" s="29" t="s">
        <v>371</v>
      </c>
      <c r="E16" s="29" t="s">
        <v>248</v>
      </c>
      <c r="F16" s="28">
        <v>4</v>
      </c>
      <c r="G16" s="29" t="s">
        <v>112</v>
      </c>
      <c r="H16" s="1" t="s">
        <v>291</v>
      </c>
      <c r="I16" s="1" t="s">
        <v>292</v>
      </c>
      <c r="J16" s="20">
        <v>0.51041666666666663</v>
      </c>
      <c r="K16" s="28">
        <v>2</v>
      </c>
      <c r="L16" s="28">
        <v>3.2</v>
      </c>
      <c r="M16" s="28">
        <v>117</v>
      </c>
      <c r="N16" s="28"/>
      <c r="O16" s="28">
        <v>0.5</v>
      </c>
      <c r="P16" s="28">
        <v>25.8</v>
      </c>
      <c r="Q16" s="28">
        <v>35</v>
      </c>
      <c r="R16" s="29" t="s">
        <v>112</v>
      </c>
      <c r="S16" s="28"/>
      <c r="T16" s="28">
        <v>0</v>
      </c>
      <c r="U16" s="28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8">
        <v>9</v>
      </c>
      <c r="AM16" s="28">
        <v>150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8">
        <v>197</v>
      </c>
      <c r="CC16" s="28">
        <v>1020</v>
      </c>
      <c r="CD16" s="28">
        <v>1</v>
      </c>
      <c r="CE16" s="28">
        <v>2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0</v>
      </c>
      <c r="DC16" s="21">
        <v>0</v>
      </c>
      <c r="DD16" s="21">
        <v>0</v>
      </c>
      <c r="DE16" s="21">
        <v>0</v>
      </c>
      <c r="DF16" s="21">
        <v>0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0</v>
      </c>
      <c r="DM16" s="21">
        <v>0</v>
      </c>
    </row>
    <row r="17" spans="1:117" ht="13.95" customHeight="1" x14ac:dyDescent="0.25">
      <c r="A17" s="28">
        <v>20190521</v>
      </c>
      <c r="B17" s="29" t="s">
        <v>245</v>
      </c>
      <c r="C17" s="28">
        <v>12</v>
      </c>
      <c r="D17" s="29" t="s">
        <v>371</v>
      </c>
      <c r="E17" s="29" t="s">
        <v>248</v>
      </c>
      <c r="F17" s="28">
        <v>4</v>
      </c>
      <c r="G17" s="29" t="s">
        <v>112</v>
      </c>
      <c r="H17" s="1" t="s">
        <v>293</v>
      </c>
      <c r="I17" s="1" t="s">
        <v>294</v>
      </c>
      <c r="J17" s="20">
        <v>0.51527777777777783</v>
      </c>
      <c r="K17" s="28">
        <v>2</v>
      </c>
      <c r="L17" s="28">
        <v>3.7</v>
      </c>
      <c r="M17" s="28">
        <v>133</v>
      </c>
      <c r="N17" s="28"/>
      <c r="O17" s="28">
        <v>1</v>
      </c>
      <c r="P17" s="28">
        <v>25.8</v>
      </c>
      <c r="Q17" s="28">
        <v>35</v>
      </c>
      <c r="R17" s="29" t="s">
        <v>112</v>
      </c>
      <c r="S17" s="28"/>
      <c r="T17" s="28">
        <v>0</v>
      </c>
      <c r="U17" s="28">
        <v>0</v>
      </c>
      <c r="V17" s="21">
        <v>0</v>
      </c>
      <c r="W17" s="21">
        <v>0</v>
      </c>
      <c r="X17" s="28">
        <v>1</v>
      </c>
      <c r="Y17" s="28">
        <v>10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8">
        <v>1</v>
      </c>
      <c r="AG17" s="28">
        <v>70</v>
      </c>
      <c r="AH17" s="21">
        <v>0</v>
      </c>
      <c r="AI17" s="21">
        <v>0</v>
      </c>
      <c r="AJ17" s="21">
        <v>0</v>
      </c>
      <c r="AK17" s="21">
        <v>0</v>
      </c>
      <c r="AL17" s="28">
        <v>39</v>
      </c>
      <c r="AM17" s="28">
        <v>25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8">
        <v>1</v>
      </c>
      <c r="BO17" s="28">
        <v>30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8">
        <v>297</v>
      </c>
      <c r="CC17" s="28">
        <v>940</v>
      </c>
      <c r="CD17" s="28">
        <v>1</v>
      </c>
      <c r="CE17" s="28">
        <v>4</v>
      </c>
      <c r="CF17" s="28">
        <v>2</v>
      </c>
      <c r="CG17" s="28">
        <v>5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8">
        <v>1</v>
      </c>
      <c r="CY17" s="28">
        <v>45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0</v>
      </c>
      <c r="DJ17" s="21">
        <v>0</v>
      </c>
      <c r="DK17" s="21">
        <v>0</v>
      </c>
      <c r="DL17" s="21">
        <v>0</v>
      </c>
      <c r="DM17" s="21">
        <v>0</v>
      </c>
    </row>
    <row r="18" spans="1:117" ht="13.95" customHeight="1" x14ac:dyDescent="0.25">
      <c r="A18" s="28">
        <v>20190521</v>
      </c>
      <c r="B18" s="29" t="s">
        <v>245</v>
      </c>
      <c r="C18" s="28">
        <v>13</v>
      </c>
      <c r="D18" s="29" t="s">
        <v>371</v>
      </c>
      <c r="E18" s="29" t="s">
        <v>259</v>
      </c>
      <c r="F18" s="28">
        <v>2</v>
      </c>
      <c r="G18" s="29" t="s">
        <v>160</v>
      </c>
      <c r="H18" s="1" t="s">
        <v>295</v>
      </c>
      <c r="I18" s="1" t="s">
        <v>296</v>
      </c>
      <c r="J18" s="20">
        <v>0.53194444444444444</v>
      </c>
      <c r="K18" s="28">
        <v>2</v>
      </c>
      <c r="L18" s="28">
        <v>4</v>
      </c>
      <c r="M18" s="28">
        <v>138</v>
      </c>
      <c r="N18" s="28"/>
      <c r="O18" s="28">
        <v>1</v>
      </c>
      <c r="P18" s="28">
        <v>25.8</v>
      </c>
      <c r="Q18" s="28">
        <v>32</v>
      </c>
      <c r="R18" s="29" t="s">
        <v>160</v>
      </c>
      <c r="S18" s="28"/>
      <c r="T18" s="28">
        <v>0</v>
      </c>
      <c r="U18" s="28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8">
        <v>2</v>
      </c>
      <c r="AC18" s="28">
        <v>2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1">
        <v>0</v>
      </c>
      <c r="BF18" s="28">
        <v>1</v>
      </c>
      <c r="BG18" s="28">
        <v>110</v>
      </c>
      <c r="BH18" s="21">
        <v>0</v>
      </c>
      <c r="BI18" s="21">
        <v>0</v>
      </c>
      <c r="BJ18" s="21">
        <v>0</v>
      </c>
      <c r="BK18" s="21">
        <v>0</v>
      </c>
      <c r="BL18" s="21">
        <v>0</v>
      </c>
      <c r="BM18" s="21">
        <v>0</v>
      </c>
      <c r="BN18" s="21">
        <v>0</v>
      </c>
      <c r="BO18" s="21">
        <v>0</v>
      </c>
      <c r="BP18" s="21">
        <v>0</v>
      </c>
      <c r="BQ18" s="21">
        <v>0</v>
      </c>
      <c r="BR18" s="21">
        <v>0</v>
      </c>
      <c r="BS18" s="21">
        <v>0</v>
      </c>
      <c r="BT18" s="21">
        <v>0</v>
      </c>
      <c r="BU18" s="21">
        <v>0</v>
      </c>
      <c r="BV18" s="21">
        <v>0</v>
      </c>
      <c r="BW18" s="21">
        <v>0</v>
      </c>
      <c r="BX18" s="21">
        <v>0</v>
      </c>
      <c r="BY18" s="21">
        <v>0</v>
      </c>
      <c r="BZ18" s="21">
        <v>0</v>
      </c>
      <c r="CA18" s="21">
        <v>0</v>
      </c>
      <c r="CB18" s="28">
        <v>1</v>
      </c>
      <c r="CC18" s="28">
        <v>1</v>
      </c>
      <c r="CD18" s="21">
        <v>0</v>
      </c>
      <c r="CE18" s="21">
        <v>0</v>
      </c>
      <c r="CF18" s="21">
        <v>0</v>
      </c>
      <c r="CG18" s="21">
        <v>0</v>
      </c>
      <c r="CH18" s="21">
        <v>0</v>
      </c>
      <c r="CI18" s="21">
        <v>0</v>
      </c>
      <c r="CJ18" s="21">
        <v>0</v>
      </c>
      <c r="CK18" s="21">
        <v>0</v>
      </c>
      <c r="CL18" s="21">
        <v>0</v>
      </c>
      <c r="CM18" s="21">
        <v>0</v>
      </c>
      <c r="CN18" s="21">
        <v>0</v>
      </c>
      <c r="CO18" s="21">
        <v>0</v>
      </c>
      <c r="CP18" s="21">
        <v>0</v>
      </c>
      <c r="CQ18" s="21">
        <v>0</v>
      </c>
      <c r="CR18" s="21">
        <v>0</v>
      </c>
      <c r="CS18" s="21">
        <v>0</v>
      </c>
      <c r="CT18" s="21">
        <v>0</v>
      </c>
      <c r="CU18" s="21">
        <v>0</v>
      </c>
      <c r="CV18" s="21">
        <v>0</v>
      </c>
      <c r="CW18" s="21">
        <v>0</v>
      </c>
      <c r="CX18" s="21">
        <v>0</v>
      </c>
      <c r="CY18" s="21">
        <v>0</v>
      </c>
      <c r="CZ18" s="21">
        <v>0</v>
      </c>
      <c r="DA18" s="21">
        <v>0</v>
      </c>
      <c r="DB18" s="21">
        <v>0</v>
      </c>
      <c r="DC18" s="21">
        <v>0</v>
      </c>
      <c r="DD18" s="21">
        <v>0</v>
      </c>
      <c r="DE18" s="21">
        <v>0</v>
      </c>
      <c r="DF18" s="21">
        <v>0</v>
      </c>
      <c r="DG18" s="21">
        <v>0</v>
      </c>
      <c r="DH18" s="21">
        <v>0</v>
      </c>
      <c r="DI18" s="21">
        <v>0</v>
      </c>
      <c r="DJ18" s="21">
        <v>0</v>
      </c>
      <c r="DK18" s="21">
        <v>0</v>
      </c>
      <c r="DL18" s="21">
        <v>0</v>
      </c>
      <c r="DM18" s="21">
        <v>0</v>
      </c>
    </row>
    <row r="19" spans="1:117" ht="13.95" customHeight="1" x14ac:dyDescent="0.25">
      <c r="A19" s="28">
        <v>20190521</v>
      </c>
      <c r="B19" s="29" t="s">
        <v>245</v>
      </c>
      <c r="C19" s="28">
        <v>14</v>
      </c>
      <c r="D19" s="29" t="s">
        <v>371</v>
      </c>
      <c r="E19" s="29" t="s">
        <v>259</v>
      </c>
      <c r="F19" s="28">
        <v>2</v>
      </c>
      <c r="G19" s="29" t="s">
        <v>160</v>
      </c>
      <c r="H19" s="1" t="s">
        <v>297</v>
      </c>
      <c r="I19" s="1" t="s">
        <v>298</v>
      </c>
      <c r="J19" s="20">
        <v>0.53749999999999998</v>
      </c>
      <c r="K19" s="28">
        <v>2</v>
      </c>
      <c r="L19" s="28">
        <v>3.1</v>
      </c>
      <c r="M19" s="28">
        <v>110</v>
      </c>
      <c r="N19" s="28"/>
      <c r="O19" s="28">
        <v>0.5</v>
      </c>
      <c r="P19" s="28">
        <v>26.2</v>
      </c>
      <c r="Q19" s="28">
        <v>32</v>
      </c>
      <c r="R19" s="29" t="s">
        <v>160</v>
      </c>
      <c r="S19" s="28"/>
      <c r="T19" s="28">
        <v>0</v>
      </c>
      <c r="U19" s="28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8">
        <v>1</v>
      </c>
      <c r="AM19" s="28">
        <v>150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8">
        <v>19</v>
      </c>
      <c r="CC19" s="28">
        <v>80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8">
        <v>1</v>
      </c>
      <c r="CO19" s="28">
        <v>2500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8">
        <v>1</v>
      </c>
      <c r="CY19" s="28">
        <v>160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0</v>
      </c>
      <c r="DJ19" s="21">
        <v>0</v>
      </c>
      <c r="DK19" s="21">
        <v>0</v>
      </c>
      <c r="DL19" s="21">
        <v>0</v>
      </c>
      <c r="DM19" s="21">
        <v>0</v>
      </c>
    </row>
    <row r="20" spans="1:117" ht="13.95" customHeight="1" x14ac:dyDescent="0.25">
      <c r="A20" s="28">
        <v>20190522</v>
      </c>
      <c r="B20" s="29" t="s">
        <v>245</v>
      </c>
      <c r="C20" s="28">
        <v>1</v>
      </c>
      <c r="D20" s="29" t="s">
        <v>371</v>
      </c>
      <c r="E20" s="29" t="s">
        <v>263</v>
      </c>
      <c r="F20" s="28">
        <v>7</v>
      </c>
      <c r="G20" s="29" t="s">
        <v>160</v>
      </c>
      <c r="H20" s="1" t="s">
        <v>299</v>
      </c>
      <c r="I20" s="1" t="s">
        <v>300</v>
      </c>
      <c r="J20" s="20">
        <v>0.54722222222222217</v>
      </c>
      <c r="K20" s="28">
        <v>2</v>
      </c>
      <c r="L20" s="28">
        <v>4</v>
      </c>
      <c r="M20" s="28">
        <v>139</v>
      </c>
      <c r="N20" s="28"/>
      <c r="O20" s="28">
        <v>1</v>
      </c>
      <c r="P20" s="28">
        <v>25.8</v>
      </c>
      <c r="Q20" s="28">
        <v>35</v>
      </c>
      <c r="S20" s="28"/>
      <c r="T20" s="28">
        <v>0</v>
      </c>
      <c r="U20" s="28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8">
        <v>2</v>
      </c>
      <c r="BK20" s="28">
        <v>140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0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</row>
    <row r="21" spans="1:117" ht="13.95" customHeight="1" x14ac:dyDescent="0.25">
      <c r="A21" s="28">
        <v>20190522</v>
      </c>
      <c r="B21" s="29" t="s">
        <v>245</v>
      </c>
      <c r="C21" s="28">
        <v>2</v>
      </c>
      <c r="D21" s="29" t="s">
        <v>371</v>
      </c>
      <c r="E21" s="29" t="s">
        <v>263</v>
      </c>
      <c r="F21" s="28">
        <v>7</v>
      </c>
      <c r="G21" s="29" t="s">
        <v>160</v>
      </c>
      <c r="H21" s="1" t="s">
        <v>301</v>
      </c>
      <c r="I21" s="1" t="s">
        <v>165</v>
      </c>
      <c r="J21" s="20">
        <v>0.55138888888888882</v>
      </c>
      <c r="K21" s="28">
        <v>2</v>
      </c>
      <c r="L21" s="28">
        <v>4.3</v>
      </c>
      <c r="M21" s="28">
        <v>144</v>
      </c>
      <c r="N21" s="28"/>
      <c r="O21" s="28">
        <v>1</v>
      </c>
      <c r="P21" s="28">
        <v>25.9</v>
      </c>
      <c r="Q21" s="28">
        <v>35</v>
      </c>
      <c r="R21" s="28"/>
      <c r="S21" s="28"/>
      <c r="T21" s="28">
        <v>0</v>
      </c>
      <c r="U21" s="28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8">
        <v>2</v>
      </c>
      <c r="CC21" s="28">
        <v>44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</row>
    <row r="22" spans="1:117" ht="13.95" customHeight="1" x14ac:dyDescent="0.25">
      <c r="A22" s="28">
        <v>20190522</v>
      </c>
      <c r="B22" s="29" t="s">
        <v>245</v>
      </c>
      <c r="C22" s="28">
        <v>3</v>
      </c>
      <c r="D22" s="29" t="s">
        <v>371</v>
      </c>
      <c r="E22" s="29" t="s">
        <v>257</v>
      </c>
      <c r="F22" s="28">
        <v>17</v>
      </c>
      <c r="G22" s="29" t="s">
        <v>112</v>
      </c>
      <c r="H22" s="1" t="s">
        <v>302</v>
      </c>
      <c r="I22" s="1" t="s">
        <v>303</v>
      </c>
      <c r="J22" s="20">
        <v>0.56319444444444444</v>
      </c>
      <c r="K22" s="28">
        <v>2</v>
      </c>
      <c r="L22" s="28">
        <v>3.1</v>
      </c>
      <c r="M22" s="28">
        <v>107</v>
      </c>
      <c r="N22" s="28"/>
      <c r="O22" s="28">
        <v>0.8</v>
      </c>
      <c r="P22" s="28">
        <v>24.6</v>
      </c>
      <c r="Q22" s="28">
        <v>35</v>
      </c>
      <c r="R22" s="28"/>
      <c r="S22" s="28"/>
      <c r="T22" s="28">
        <v>0</v>
      </c>
      <c r="U22" s="28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8">
        <v>2</v>
      </c>
      <c r="AM22" s="28">
        <v>2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8">
        <v>1</v>
      </c>
      <c r="BA22" s="28">
        <v>4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8">
        <v>119</v>
      </c>
      <c r="CC22" s="28">
        <v>420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</row>
    <row r="23" spans="1:117" ht="13.95" customHeight="1" x14ac:dyDescent="0.25">
      <c r="A23" s="28">
        <v>20190522</v>
      </c>
      <c r="B23" s="29" t="s">
        <v>245</v>
      </c>
      <c r="C23" s="28">
        <v>4</v>
      </c>
      <c r="D23" s="29" t="s">
        <v>371</v>
      </c>
      <c r="E23" s="29" t="s">
        <v>257</v>
      </c>
      <c r="F23" s="28">
        <v>17</v>
      </c>
      <c r="G23" s="29" t="s">
        <v>112</v>
      </c>
      <c r="H23" s="1" t="s">
        <v>303</v>
      </c>
      <c r="I23" s="1" t="s">
        <v>304</v>
      </c>
      <c r="J23" s="20">
        <v>0.56874999999999998</v>
      </c>
      <c r="K23" s="28">
        <v>2</v>
      </c>
      <c r="L23" s="28">
        <v>3.7</v>
      </c>
      <c r="M23" s="28">
        <v>132</v>
      </c>
      <c r="N23" s="28"/>
      <c r="O23" s="28">
        <v>1</v>
      </c>
      <c r="P23" s="28">
        <v>24.6</v>
      </c>
      <c r="Q23" s="28">
        <v>35</v>
      </c>
      <c r="R23" s="28"/>
      <c r="S23" s="28"/>
      <c r="T23" s="28">
        <v>0</v>
      </c>
      <c r="U23" s="28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8">
        <v>3</v>
      </c>
      <c r="AI23" s="28">
        <v>5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8">
        <v>154</v>
      </c>
      <c r="CC23" s="28">
        <v>790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8">
        <v>1</v>
      </c>
      <c r="CO23" s="28">
        <v>2000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</row>
    <row r="24" spans="1:117" ht="13.95" customHeight="1" x14ac:dyDescent="0.25">
      <c r="A24" s="28">
        <v>20190522</v>
      </c>
      <c r="B24" s="29" t="s">
        <v>245</v>
      </c>
      <c r="C24" s="28">
        <v>5</v>
      </c>
      <c r="D24" s="29" t="s">
        <v>371</v>
      </c>
      <c r="E24" s="29" t="s">
        <v>253</v>
      </c>
      <c r="F24" s="28">
        <v>12</v>
      </c>
      <c r="G24" s="29" t="s">
        <v>112</v>
      </c>
      <c r="H24" s="1" t="s">
        <v>166</v>
      </c>
      <c r="I24" s="1" t="s">
        <v>305</v>
      </c>
      <c r="J24" s="20">
        <v>0.57847222222222217</v>
      </c>
      <c r="K24" s="28">
        <v>2</v>
      </c>
      <c r="L24" s="28">
        <v>3.2</v>
      </c>
      <c r="M24" s="28">
        <v>108</v>
      </c>
      <c r="N24" s="28"/>
      <c r="O24" s="28">
        <v>0.4</v>
      </c>
      <c r="P24" s="28">
        <v>24.6</v>
      </c>
      <c r="Q24" s="28">
        <v>36</v>
      </c>
      <c r="R24" s="28"/>
      <c r="S24" s="28"/>
      <c r="T24" s="28">
        <v>0</v>
      </c>
      <c r="U24" s="28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8">
        <v>1</v>
      </c>
      <c r="AI24" s="28">
        <v>2</v>
      </c>
      <c r="AJ24" s="21">
        <v>0</v>
      </c>
      <c r="AK24" s="21">
        <v>0</v>
      </c>
      <c r="AL24" s="28">
        <v>7</v>
      </c>
      <c r="AM24" s="28">
        <v>490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8">
        <v>1</v>
      </c>
      <c r="BG24" s="28">
        <v>5</v>
      </c>
      <c r="BH24" s="21">
        <v>0</v>
      </c>
      <c r="BI24" s="21">
        <v>0</v>
      </c>
      <c r="BJ24" s="28">
        <v>1</v>
      </c>
      <c r="BK24" s="28">
        <v>60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8">
        <v>2</v>
      </c>
      <c r="CA24" s="28">
        <v>2</v>
      </c>
      <c r="CB24" s="28">
        <v>182</v>
      </c>
      <c r="CC24" s="28">
        <v>1340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8">
        <v>3</v>
      </c>
      <c r="CY24" s="28">
        <v>38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</row>
    <row r="25" spans="1:117" ht="13.95" customHeight="1" x14ac:dyDescent="0.25">
      <c r="A25" s="28">
        <v>20190522</v>
      </c>
      <c r="B25" s="29" t="s">
        <v>245</v>
      </c>
      <c r="C25" s="28">
        <v>6</v>
      </c>
      <c r="D25" s="29" t="s">
        <v>371</v>
      </c>
      <c r="E25" s="29" t="s">
        <v>253</v>
      </c>
      <c r="F25" s="28">
        <v>12</v>
      </c>
      <c r="G25" s="29" t="s">
        <v>112</v>
      </c>
      <c r="H25" s="1" t="s">
        <v>280</v>
      </c>
      <c r="I25" s="1" t="s">
        <v>306</v>
      </c>
      <c r="J25" s="20">
        <v>0.58402777777777781</v>
      </c>
      <c r="K25" s="28">
        <v>2</v>
      </c>
      <c r="L25" s="28">
        <v>3.5</v>
      </c>
      <c r="M25" s="28">
        <v>118</v>
      </c>
      <c r="N25" s="28"/>
      <c r="O25" s="28">
        <v>0.4</v>
      </c>
      <c r="P25" s="28">
        <v>24.9</v>
      </c>
      <c r="Q25" s="28">
        <v>36</v>
      </c>
      <c r="R25" s="28"/>
      <c r="S25" s="28"/>
      <c r="T25" s="28">
        <v>0</v>
      </c>
      <c r="U25" s="28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8">
        <v>2</v>
      </c>
      <c r="BK25" s="28">
        <v>78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8">
        <v>1</v>
      </c>
      <c r="CA25" s="28">
        <v>1</v>
      </c>
      <c r="CB25" s="28">
        <v>90</v>
      </c>
      <c r="CC25" s="28">
        <v>267</v>
      </c>
      <c r="CD25" s="21">
        <v>0</v>
      </c>
      <c r="CE25" s="21">
        <v>0</v>
      </c>
      <c r="CF25" s="28">
        <v>1</v>
      </c>
      <c r="CG25" s="28">
        <v>15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</row>
    <row r="26" spans="1:117" ht="13.95" customHeight="1" x14ac:dyDescent="0.25">
      <c r="A26" s="28">
        <v>20190522</v>
      </c>
      <c r="B26" s="29" t="s">
        <v>245</v>
      </c>
      <c r="C26" s="28">
        <v>7</v>
      </c>
      <c r="D26" s="29" t="s">
        <v>371</v>
      </c>
      <c r="E26" s="29" t="s">
        <v>251</v>
      </c>
      <c r="F26" s="28">
        <v>10</v>
      </c>
      <c r="G26" s="29" t="s">
        <v>112</v>
      </c>
      <c r="H26" s="1" t="s">
        <v>307</v>
      </c>
      <c r="I26" s="1" t="s">
        <v>308</v>
      </c>
      <c r="J26" s="20">
        <v>0.59583333333333333</v>
      </c>
      <c r="K26" s="28">
        <v>2</v>
      </c>
      <c r="L26" s="28">
        <v>3.4</v>
      </c>
      <c r="M26" s="28">
        <v>115</v>
      </c>
      <c r="N26" s="28"/>
      <c r="O26" s="28">
        <v>0.5</v>
      </c>
      <c r="P26" s="28">
        <v>25.4</v>
      </c>
      <c r="Q26" s="28">
        <v>36</v>
      </c>
      <c r="R26" s="28"/>
      <c r="S26" s="28" t="s">
        <v>309</v>
      </c>
      <c r="T26" s="28">
        <v>0</v>
      </c>
      <c r="U26" s="28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8">
        <v>5</v>
      </c>
      <c r="CC26" s="28">
        <v>120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</row>
    <row r="27" spans="1:117" ht="13.95" customHeight="1" x14ac:dyDescent="0.25">
      <c r="A27" s="28">
        <v>20190522</v>
      </c>
      <c r="B27" s="29" t="s">
        <v>245</v>
      </c>
      <c r="C27" s="28">
        <v>8</v>
      </c>
      <c r="D27" s="29" t="s">
        <v>371</v>
      </c>
      <c r="E27" s="29" t="s">
        <v>251</v>
      </c>
      <c r="F27" s="28">
        <v>10</v>
      </c>
      <c r="G27" s="29" t="s">
        <v>112</v>
      </c>
      <c r="H27" s="1" t="s">
        <v>310</v>
      </c>
      <c r="I27" s="1" t="s">
        <v>311</v>
      </c>
      <c r="J27" s="20">
        <v>0.60277777777777775</v>
      </c>
      <c r="K27" s="23">
        <v>2</v>
      </c>
      <c r="L27" s="28">
        <v>3.5</v>
      </c>
      <c r="M27" s="28">
        <v>118</v>
      </c>
      <c r="N27" s="28"/>
      <c r="O27" s="28">
        <v>0.5</v>
      </c>
      <c r="P27" s="28">
        <v>25.4</v>
      </c>
      <c r="Q27" s="28">
        <v>36</v>
      </c>
      <c r="R27" s="28"/>
      <c r="S27" s="28"/>
      <c r="T27" s="28">
        <v>0</v>
      </c>
      <c r="U27" s="28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8">
        <v>6</v>
      </c>
      <c r="AI27" s="28">
        <v>12</v>
      </c>
      <c r="AJ27" s="21">
        <v>0</v>
      </c>
      <c r="AK27" s="21">
        <v>0</v>
      </c>
      <c r="AL27" s="28">
        <v>4</v>
      </c>
      <c r="AM27" s="28">
        <v>5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8">
        <v>1</v>
      </c>
      <c r="BA27" s="28">
        <v>1</v>
      </c>
      <c r="BB27" s="21">
        <v>0</v>
      </c>
      <c r="BC27" s="21">
        <v>0</v>
      </c>
      <c r="BD27" s="21">
        <v>0</v>
      </c>
      <c r="BE27" s="21">
        <v>0</v>
      </c>
      <c r="BF27" s="28">
        <v>1</v>
      </c>
      <c r="BG27" s="28">
        <v>15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8">
        <v>2</v>
      </c>
      <c r="BO27" s="28">
        <v>5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8">
        <v>102</v>
      </c>
      <c r="CC27" s="28">
        <v>990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</row>
    <row r="28" spans="1:117" ht="13.95" customHeight="1" x14ac:dyDescent="0.25">
      <c r="A28" s="28">
        <v>20190522</v>
      </c>
      <c r="B28" s="29" t="s">
        <v>245</v>
      </c>
      <c r="C28" s="28">
        <v>9</v>
      </c>
      <c r="D28" s="29" t="s">
        <v>371</v>
      </c>
      <c r="E28" s="29" t="s">
        <v>265</v>
      </c>
      <c r="F28" s="28">
        <v>2</v>
      </c>
      <c r="G28" s="29" t="s">
        <v>113</v>
      </c>
      <c r="H28" s="1" t="s">
        <v>312</v>
      </c>
      <c r="I28" s="1" t="s">
        <v>313</v>
      </c>
      <c r="J28" s="20">
        <v>0.6166666666666667</v>
      </c>
      <c r="K28" s="23">
        <v>2</v>
      </c>
      <c r="L28" s="28">
        <v>3.7</v>
      </c>
      <c r="M28" s="28">
        <v>126</v>
      </c>
      <c r="N28" s="28"/>
      <c r="O28" s="28">
        <v>0.5</v>
      </c>
      <c r="P28" s="28">
        <v>25.4</v>
      </c>
      <c r="Q28" s="28">
        <v>36</v>
      </c>
      <c r="R28" s="28"/>
      <c r="S28" s="28"/>
      <c r="T28" s="28">
        <v>0</v>
      </c>
      <c r="U28" s="28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8">
        <v>2</v>
      </c>
      <c r="CC28" s="28">
        <v>2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</row>
    <row r="29" spans="1:117" ht="13.95" customHeight="1" x14ac:dyDescent="0.25">
      <c r="A29" s="28">
        <v>20190522</v>
      </c>
      <c r="B29" s="29" t="s">
        <v>245</v>
      </c>
      <c r="C29" s="28">
        <v>10</v>
      </c>
      <c r="D29" s="29" t="s">
        <v>371</v>
      </c>
      <c r="E29" s="29" t="s">
        <v>265</v>
      </c>
      <c r="F29" s="28">
        <v>2</v>
      </c>
      <c r="G29" s="29" t="s">
        <v>113</v>
      </c>
      <c r="H29" s="1" t="s">
        <v>312</v>
      </c>
      <c r="I29" s="1" t="s">
        <v>314</v>
      </c>
      <c r="J29" s="20">
        <v>0.62222222222222223</v>
      </c>
      <c r="K29" s="20">
        <v>7.2916666666666671E-2</v>
      </c>
      <c r="L29" s="23">
        <v>4</v>
      </c>
      <c r="M29" s="28">
        <v>129</v>
      </c>
      <c r="N29" s="28"/>
      <c r="O29" s="28">
        <v>0.5</v>
      </c>
      <c r="P29" s="28">
        <v>25.4</v>
      </c>
      <c r="Q29" s="28">
        <v>36</v>
      </c>
      <c r="R29" s="28"/>
      <c r="S29" s="28"/>
      <c r="T29" s="28">
        <v>0</v>
      </c>
      <c r="U29" s="28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8">
        <v>3</v>
      </c>
      <c r="CC29" s="28">
        <v>72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</row>
    <row r="30" spans="1:117" ht="13.95" customHeight="1" x14ac:dyDescent="0.25">
      <c r="A30" s="28">
        <v>20190624</v>
      </c>
      <c r="B30" s="29" t="s">
        <v>245</v>
      </c>
      <c r="C30" s="28">
        <v>1</v>
      </c>
      <c r="D30" s="29" t="s">
        <v>371</v>
      </c>
      <c r="E30" s="29" t="s">
        <v>256</v>
      </c>
      <c r="F30" s="28">
        <v>16</v>
      </c>
      <c r="G30" s="29" t="s">
        <v>112</v>
      </c>
      <c r="H30" s="1" t="s">
        <v>315</v>
      </c>
      <c r="I30" s="1" t="s">
        <v>316</v>
      </c>
      <c r="J30" s="20">
        <v>0.53472222222222221</v>
      </c>
      <c r="K30" s="23">
        <v>2</v>
      </c>
      <c r="L30" s="23">
        <v>4.3</v>
      </c>
      <c r="M30" s="28">
        <v>154</v>
      </c>
      <c r="N30" s="28"/>
      <c r="O30" s="28">
        <v>0.75</v>
      </c>
      <c r="P30" s="28">
        <v>28.7</v>
      </c>
      <c r="Q30" s="28">
        <v>35</v>
      </c>
      <c r="R30" s="28"/>
      <c r="S30" s="28"/>
      <c r="T30" s="28">
        <v>0</v>
      </c>
      <c r="U30" s="28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8">
        <v>7</v>
      </c>
      <c r="AI30" s="28">
        <v>4</v>
      </c>
      <c r="AJ30" s="21">
        <v>0</v>
      </c>
      <c r="AK30" s="21">
        <v>0</v>
      </c>
      <c r="AL30" s="28">
        <v>8</v>
      </c>
      <c r="AM30" s="28">
        <v>21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8">
        <v>1</v>
      </c>
      <c r="BO30" s="28">
        <v>16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8">
        <v>1</v>
      </c>
      <c r="BY30" s="28">
        <v>1474</v>
      </c>
      <c r="BZ30" s="21">
        <v>0</v>
      </c>
      <c r="CA30" s="21">
        <v>0</v>
      </c>
      <c r="CB30" s="28">
        <v>101</v>
      </c>
      <c r="CC30" s="28">
        <v>830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</row>
    <row r="31" spans="1:117" ht="13.95" customHeight="1" x14ac:dyDescent="0.25">
      <c r="A31" s="28">
        <v>20190624</v>
      </c>
      <c r="B31" s="29" t="s">
        <v>245</v>
      </c>
      <c r="C31" s="28">
        <v>2</v>
      </c>
      <c r="D31" s="29" t="s">
        <v>371</v>
      </c>
      <c r="E31" s="29" t="s">
        <v>256</v>
      </c>
      <c r="F31" s="28">
        <v>16</v>
      </c>
      <c r="G31" s="29" t="s">
        <v>112</v>
      </c>
      <c r="H31" s="1" t="s">
        <v>317</v>
      </c>
      <c r="I31" s="1" t="s">
        <v>318</v>
      </c>
      <c r="J31" s="20">
        <v>0.54166666666666663</v>
      </c>
      <c r="K31" s="20">
        <v>9.375E-2</v>
      </c>
      <c r="L31" s="23">
        <v>3.5</v>
      </c>
      <c r="M31" s="28">
        <v>144</v>
      </c>
      <c r="N31" s="28"/>
      <c r="O31" s="28">
        <v>0.75</v>
      </c>
      <c r="P31" s="28">
        <v>28.7</v>
      </c>
      <c r="Q31" s="28">
        <v>35</v>
      </c>
      <c r="R31" s="28"/>
      <c r="S31" s="28"/>
      <c r="T31" s="28">
        <v>0</v>
      </c>
      <c r="U31" s="28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8">
        <v>4</v>
      </c>
      <c r="AI31" s="28">
        <v>3</v>
      </c>
      <c r="AJ31" s="21">
        <v>0</v>
      </c>
      <c r="AK31" s="21">
        <v>0</v>
      </c>
      <c r="AL31" s="28">
        <v>14</v>
      </c>
      <c r="AM31" s="28">
        <v>90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8">
        <v>4</v>
      </c>
      <c r="BG31" s="28">
        <v>220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0</v>
      </c>
      <c r="BS31" s="21">
        <v>0</v>
      </c>
      <c r="BT31" s="21">
        <v>0</v>
      </c>
      <c r="BU31" s="21">
        <v>0</v>
      </c>
      <c r="BV31" s="21">
        <v>0</v>
      </c>
      <c r="BW31" s="21">
        <v>0</v>
      </c>
      <c r="BX31" s="21">
        <v>0</v>
      </c>
      <c r="BY31" s="21">
        <v>0</v>
      </c>
      <c r="BZ31" s="21">
        <v>0</v>
      </c>
      <c r="CA31" s="21">
        <v>0</v>
      </c>
      <c r="CB31" s="28">
        <v>153</v>
      </c>
      <c r="CC31" s="28">
        <v>1060</v>
      </c>
      <c r="CD31" s="21">
        <v>0</v>
      </c>
      <c r="CE31" s="21">
        <v>0</v>
      </c>
      <c r="CF31" s="21">
        <v>0</v>
      </c>
      <c r="CG31" s="21">
        <v>0</v>
      </c>
      <c r="CH31" s="21">
        <v>0</v>
      </c>
      <c r="CI31" s="21">
        <v>0</v>
      </c>
      <c r="CJ31" s="21">
        <v>0</v>
      </c>
      <c r="CK31" s="21">
        <v>0</v>
      </c>
      <c r="CL31" s="21">
        <v>0</v>
      </c>
      <c r="CM31" s="21">
        <v>0</v>
      </c>
      <c r="CN31" s="21">
        <v>0</v>
      </c>
      <c r="CO31" s="21">
        <v>0</v>
      </c>
      <c r="CP31" s="21">
        <v>0</v>
      </c>
      <c r="CQ31" s="21">
        <v>0</v>
      </c>
      <c r="CR31" s="21">
        <v>0</v>
      </c>
      <c r="CS31" s="21">
        <v>0</v>
      </c>
      <c r="CT31" s="21">
        <v>0</v>
      </c>
      <c r="CU31" s="21">
        <v>0</v>
      </c>
      <c r="CV31" s="21">
        <v>0</v>
      </c>
      <c r="CW31" s="21">
        <v>0</v>
      </c>
      <c r="CX31" s="21">
        <v>0</v>
      </c>
      <c r="CY31" s="21">
        <v>0</v>
      </c>
      <c r="CZ31" s="21">
        <v>0</v>
      </c>
      <c r="DA31" s="21">
        <v>0</v>
      </c>
      <c r="DB31" s="21">
        <v>0</v>
      </c>
      <c r="DC31" s="21">
        <v>0</v>
      </c>
      <c r="DD31" s="21">
        <v>0</v>
      </c>
      <c r="DE31" s="21">
        <v>0</v>
      </c>
      <c r="DF31" s="21">
        <v>0</v>
      </c>
      <c r="DG31" s="21">
        <v>0</v>
      </c>
      <c r="DH31" s="21">
        <v>0</v>
      </c>
      <c r="DI31" s="21">
        <v>0</v>
      </c>
      <c r="DJ31" s="21">
        <v>0</v>
      </c>
      <c r="DK31" s="21">
        <v>0</v>
      </c>
      <c r="DL31" s="21">
        <v>0</v>
      </c>
      <c r="DM31" s="21">
        <v>0</v>
      </c>
    </row>
    <row r="32" spans="1:117" ht="13.95" customHeight="1" x14ac:dyDescent="0.25">
      <c r="A32" s="28">
        <v>20190624</v>
      </c>
      <c r="B32" s="29" t="s">
        <v>245</v>
      </c>
      <c r="C32" s="28">
        <v>3</v>
      </c>
      <c r="D32" s="29" t="s">
        <v>371</v>
      </c>
      <c r="E32" s="29" t="s">
        <v>319</v>
      </c>
      <c r="F32" s="28" t="s">
        <v>320</v>
      </c>
      <c r="G32" s="29" t="s">
        <v>112</v>
      </c>
      <c r="H32" s="1" t="s">
        <v>321</v>
      </c>
      <c r="I32" s="1" t="s">
        <v>322</v>
      </c>
      <c r="J32" s="20">
        <v>0.55069444444444449</v>
      </c>
      <c r="K32" s="20">
        <v>9.0277777777777776E-2</v>
      </c>
      <c r="L32" s="23">
        <v>4</v>
      </c>
      <c r="M32" s="28">
        <v>161</v>
      </c>
      <c r="N32" s="28"/>
      <c r="O32" s="28">
        <v>1</v>
      </c>
      <c r="P32" s="28">
        <v>28.6</v>
      </c>
      <c r="Q32" s="28">
        <v>35</v>
      </c>
      <c r="R32" s="28"/>
      <c r="S32" s="28"/>
      <c r="T32" s="28">
        <v>0</v>
      </c>
      <c r="U32" s="28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8">
        <v>8</v>
      </c>
      <c r="AK32" s="28">
        <v>10</v>
      </c>
      <c r="AL32" s="28">
        <v>166</v>
      </c>
      <c r="AM32" s="28">
        <v>440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0</v>
      </c>
      <c r="BJ32" s="21">
        <v>0</v>
      </c>
      <c r="BK32" s="21">
        <v>0</v>
      </c>
      <c r="BL32" s="21">
        <v>0</v>
      </c>
      <c r="BM32" s="21">
        <v>0</v>
      </c>
      <c r="BN32" s="21">
        <v>0</v>
      </c>
      <c r="BO32" s="21">
        <v>0</v>
      </c>
      <c r="BP32" s="21">
        <v>0</v>
      </c>
      <c r="BQ32" s="21">
        <v>0</v>
      </c>
      <c r="BR32" s="21">
        <v>0</v>
      </c>
      <c r="BS32" s="21">
        <v>0</v>
      </c>
      <c r="BT32" s="21">
        <v>0</v>
      </c>
      <c r="BU32" s="21">
        <v>0</v>
      </c>
      <c r="BV32" s="21">
        <v>0</v>
      </c>
      <c r="BW32" s="21">
        <v>0</v>
      </c>
      <c r="BX32" s="21">
        <v>0</v>
      </c>
      <c r="BY32" s="21">
        <v>0</v>
      </c>
      <c r="BZ32" s="21">
        <v>0</v>
      </c>
      <c r="CA32" s="21">
        <v>0</v>
      </c>
      <c r="CB32" s="28">
        <v>395</v>
      </c>
      <c r="CC32" s="28">
        <v>1710</v>
      </c>
      <c r="CD32" s="21">
        <v>0</v>
      </c>
      <c r="CE32" s="21">
        <v>0</v>
      </c>
      <c r="CF32" s="21">
        <v>0</v>
      </c>
      <c r="CG32" s="21">
        <v>0</v>
      </c>
      <c r="CH32" s="21">
        <v>0</v>
      </c>
      <c r="CI32" s="21">
        <v>0</v>
      </c>
      <c r="CJ32" s="21">
        <v>0</v>
      </c>
      <c r="CK32" s="21">
        <v>0</v>
      </c>
      <c r="CL32" s="28">
        <v>1</v>
      </c>
      <c r="CM32" s="28">
        <v>70</v>
      </c>
      <c r="CN32" s="21">
        <v>0</v>
      </c>
      <c r="CO32" s="21">
        <v>0</v>
      </c>
      <c r="CP32" s="21">
        <v>0</v>
      </c>
      <c r="CQ32" s="21">
        <v>0</v>
      </c>
      <c r="CR32" s="21">
        <v>0</v>
      </c>
      <c r="CS32" s="21">
        <v>0</v>
      </c>
      <c r="CT32" s="21">
        <v>0</v>
      </c>
      <c r="CU32" s="21">
        <v>0</v>
      </c>
      <c r="CV32" s="21">
        <v>0</v>
      </c>
      <c r="CW32" s="21">
        <v>0</v>
      </c>
      <c r="CX32" s="28">
        <v>4</v>
      </c>
      <c r="CY32" s="28">
        <v>90</v>
      </c>
      <c r="CZ32" s="21">
        <v>0</v>
      </c>
      <c r="DA32" s="21">
        <v>0</v>
      </c>
      <c r="DB32" s="21">
        <v>0</v>
      </c>
      <c r="DC32" s="21">
        <v>0</v>
      </c>
      <c r="DD32" s="28">
        <v>1</v>
      </c>
      <c r="DE32" s="28">
        <v>1</v>
      </c>
      <c r="DF32" s="21">
        <v>0</v>
      </c>
      <c r="DG32" s="21">
        <v>0</v>
      </c>
      <c r="DH32" s="21">
        <v>0</v>
      </c>
      <c r="DI32" s="21">
        <v>0</v>
      </c>
      <c r="DJ32" s="21">
        <v>0</v>
      </c>
      <c r="DK32" s="21">
        <v>0</v>
      </c>
      <c r="DL32" s="21">
        <v>0</v>
      </c>
      <c r="DM32" s="21">
        <v>0</v>
      </c>
    </row>
    <row r="33" spans="1:117" ht="13.95" customHeight="1" x14ac:dyDescent="0.25">
      <c r="A33" s="28">
        <v>20190624</v>
      </c>
      <c r="B33" s="29" t="s">
        <v>245</v>
      </c>
      <c r="C33" s="28">
        <v>4</v>
      </c>
      <c r="D33" s="29" t="s">
        <v>371</v>
      </c>
      <c r="E33" s="29" t="s">
        <v>319</v>
      </c>
      <c r="F33" s="28" t="s">
        <v>320</v>
      </c>
      <c r="G33" s="29" t="s">
        <v>112</v>
      </c>
      <c r="H33" s="1" t="s">
        <v>323</v>
      </c>
      <c r="I33" s="1" t="s">
        <v>324</v>
      </c>
      <c r="J33" s="20">
        <v>0.5541666666666667</v>
      </c>
      <c r="K33" s="23">
        <v>2</v>
      </c>
      <c r="L33" s="23">
        <v>4</v>
      </c>
      <c r="M33" s="28">
        <v>143</v>
      </c>
      <c r="N33" s="28"/>
      <c r="O33" s="28">
        <v>1</v>
      </c>
      <c r="P33" s="28">
        <v>28.6</v>
      </c>
      <c r="Q33" s="28">
        <v>35</v>
      </c>
      <c r="R33" s="28"/>
      <c r="S33" s="28"/>
      <c r="T33" s="28">
        <v>0</v>
      </c>
      <c r="U33" s="28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8">
        <v>61</v>
      </c>
      <c r="AM33" s="28">
        <v>510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8">
        <v>1</v>
      </c>
      <c r="BC33" s="28">
        <v>1</v>
      </c>
      <c r="BD33" s="21">
        <v>0</v>
      </c>
      <c r="BE33" s="21">
        <v>0</v>
      </c>
      <c r="BF33" s="28">
        <v>1</v>
      </c>
      <c r="BG33" s="28">
        <v>35</v>
      </c>
      <c r="BH33" s="21">
        <v>0</v>
      </c>
      <c r="BI33" s="21">
        <v>0</v>
      </c>
      <c r="BJ33" s="28">
        <v>3</v>
      </c>
      <c r="BK33" s="28">
        <v>155</v>
      </c>
      <c r="BL33" s="21">
        <v>0</v>
      </c>
      <c r="BM33" s="21">
        <v>0</v>
      </c>
      <c r="BN33" s="28">
        <v>1</v>
      </c>
      <c r="BO33" s="28">
        <v>20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21">
        <v>0</v>
      </c>
      <c r="BW33" s="21">
        <v>0</v>
      </c>
      <c r="BX33" s="21">
        <v>0</v>
      </c>
      <c r="BY33" s="21">
        <v>0</v>
      </c>
      <c r="BZ33" s="28">
        <v>1</v>
      </c>
      <c r="CA33" s="28">
        <v>4</v>
      </c>
      <c r="CB33" s="28">
        <v>313</v>
      </c>
      <c r="CC33" s="28">
        <v>1840</v>
      </c>
      <c r="CD33" s="21">
        <v>0</v>
      </c>
      <c r="CE33" s="21">
        <v>0</v>
      </c>
      <c r="CF33" s="21">
        <v>0</v>
      </c>
      <c r="CG33" s="21">
        <v>0</v>
      </c>
      <c r="CH33" s="21">
        <v>0</v>
      </c>
      <c r="CI33" s="21">
        <v>0</v>
      </c>
      <c r="CJ33" s="21">
        <v>0</v>
      </c>
      <c r="CK33" s="21">
        <v>0</v>
      </c>
      <c r="CL33" s="21">
        <v>0</v>
      </c>
      <c r="CM33" s="21">
        <v>0</v>
      </c>
      <c r="CN33" s="21">
        <v>0</v>
      </c>
      <c r="CO33" s="21">
        <v>0</v>
      </c>
      <c r="CP33" s="21">
        <v>0</v>
      </c>
      <c r="CQ33" s="21">
        <v>0</v>
      </c>
      <c r="CR33" s="21">
        <v>0</v>
      </c>
      <c r="CS33" s="21">
        <v>0</v>
      </c>
      <c r="CT33" s="21">
        <v>0</v>
      </c>
      <c r="CU33" s="21">
        <v>0</v>
      </c>
      <c r="CV33" s="21">
        <v>0</v>
      </c>
      <c r="CW33" s="21">
        <v>0</v>
      </c>
      <c r="CX33" s="28">
        <v>1</v>
      </c>
      <c r="CY33" s="28">
        <v>12</v>
      </c>
      <c r="CZ33" s="21">
        <v>0</v>
      </c>
      <c r="DA33" s="21">
        <v>0</v>
      </c>
      <c r="DB33" s="21">
        <v>0</v>
      </c>
      <c r="DC33" s="21">
        <v>0</v>
      </c>
      <c r="DD33" s="21">
        <v>0</v>
      </c>
      <c r="DE33" s="21">
        <v>0</v>
      </c>
      <c r="DF33" s="21">
        <v>0</v>
      </c>
      <c r="DG33" s="21">
        <v>0</v>
      </c>
      <c r="DH33" s="21">
        <v>0</v>
      </c>
      <c r="DI33" s="21">
        <v>0</v>
      </c>
      <c r="DJ33" s="21">
        <v>0</v>
      </c>
      <c r="DK33" s="21">
        <v>0</v>
      </c>
      <c r="DL33" s="21">
        <v>0</v>
      </c>
      <c r="DM33" s="21">
        <v>0</v>
      </c>
    </row>
    <row r="34" spans="1:117" ht="13.95" customHeight="1" x14ac:dyDescent="0.25">
      <c r="A34" s="28">
        <v>20190624</v>
      </c>
      <c r="B34" s="29" t="s">
        <v>245</v>
      </c>
      <c r="C34" s="28">
        <v>5</v>
      </c>
      <c r="D34" s="29" t="s">
        <v>371</v>
      </c>
      <c r="E34" s="29" t="s">
        <v>269</v>
      </c>
      <c r="F34" s="28">
        <v>8</v>
      </c>
      <c r="G34" s="29" t="s">
        <v>113</v>
      </c>
      <c r="H34" s="1" t="s">
        <v>325</v>
      </c>
      <c r="I34" s="1" t="s">
        <v>326</v>
      </c>
      <c r="J34" s="20">
        <v>0.57361111111111118</v>
      </c>
      <c r="K34" s="23">
        <v>2</v>
      </c>
      <c r="L34" s="23">
        <v>5.3</v>
      </c>
      <c r="M34" s="28">
        <v>177</v>
      </c>
      <c r="N34" s="28"/>
      <c r="O34" s="28">
        <v>1.25</v>
      </c>
      <c r="P34" s="28">
        <v>27.9</v>
      </c>
      <c r="Q34" s="28">
        <v>35</v>
      </c>
      <c r="R34" s="28"/>
      <c r="S34" s="28"/>
      <c r="T34" s="28">
        <v>0</v>
      </c>
      <c r="U34" s="28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1">
        <v>0</v>
      </c>
      <c r="BE34" s="21">
        <v>0</v>
      </c>
      <c r="BF34" s="21">
        <v>0</v>
      </c>
      <c r="BG34" s="21">
        <v>0</v>
      </c>
      <c r="BH34" s="21">
        <v>0</v>
      </c>
      <c r="BI34" s="21">
        <v>0</v>
      </c>
      <c r="BJ34" s="21">
        <v>0</v>
      </c>
      <c r="BK34" s="21">
        <v>0</v>
      </c>
      <c r="BL34" s="21">
        <v>0</v>
      </c>
      <c r="BM34" s="21">
        <v>0</v>
      </c>
      <c r="BN34" s="21">
        <v>0</v>
      </c>
      <c r="BO34" s="21">
        <v>0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0</v>
      </c>
      <c r="BV34" s="21">
        <v>0</v>
      </c>
      <c r="BW34" s="21">
        <v>0</v>
      </c>
      <c r="BX34" s="21">
        <v>0</v>
      </c>
      <c r="BY34" s="21">
        <v>0</v>
      </c>
      <c r="BZ34" s="21">
        <v>0</v>
      </c>
      <c r="CA34" s="21">
        <v>0</v>
      </c>
      <c r="CB34" s="28">
        <v>1</v>
      </c>
      <c r="CC34" s="28">
        <v>40</v>
      </c>
      <c r="CD34" s="21">
        <v>0</v>
      </c>
      <c r="CE34" s="21">
        <v>0</v>
      </c>
      <c r="CF34" s="21">
        <v>0</v>
      </c>
      <c r="CG34" s="21">
        <v>0</v>
      </c>
      <c r="CH34" s="21">
        <v>0</v>
      </c>
      <c r="CI34" s="21">
        <v>0</v>
      </c>
      <c r="CJ34" s="21">
        <v>0</v>
      </c>
      <c r="CK34" s="21">
        <v>0</v>
      </c>
      <c r="CL34" s="21">
        <v>0</v>
      </c>
      <c r="CM34" s="21">
        <v>0</v>
      </c>
      <c r="CN34" s="21">
        <v>0</v>
      </c>
      <c r="CO34" s="21">
        <v>0</v>
      </c>
      <c r="CP34" s="21">
        <v>0</v>
      </c>
      <c r="CQ34" s="21">
        <v>0</v>
      </c>
      <c r="CR34" s="21">
        <v>0</v>
      </c>
      <c r="CS34" s="21">
        <v>0</v>
      </c>
      <c r="CT34" s="21">
        <v>0</v>
      </c>
      <c r="CU34" s="21">
        <v>0</v>
      </c>
      <c r="CV34" s="21">
        <v>0</v>
      </c>
      <c r="CW34" s="21">
        <v>0</v>
      </c>
      <c r="CX34" s="21">
        <v>0</v>
      </c>
      <c r="CY34" s="21">
        <v>0</v>
      </c>
      <c r="CZ34" s="21">
        <v>0</v>
      </c>
      <c r="DA34" s="21">
        <v>0</v>
      </c>
      <c r="DB34" s="21">
        <v>0</v>
      </c>
      <c r="DC34" s="21">
        <v>0</v>
      </c>
      <c r="DD34" s="21">
        <v>0</v>
      </c>
      <c r="DE34" s="21">
        <v>0</v>
      </c>
      <c r="DF34" s="21">
        <v>0</v>
      </c>
      <c r="DG34" s="21">
        <v>0</v>
      </c>
      <c r="DH34" s="21">
        <v>0</v>
      </c>
      <c r="DI34" s="21">
        <v>0</v>
      </c>
      <c r="DJ34" s="21">
        <v>0</v>
      </c>
      <c r="DK34" s="21">
        <v>0</v>
      </c>
      <c r="DL34" s="21">
        <v>0</v>
      </c>
      <c r="DM34" s="21">
        <v>0</v>
      </c>
    </row>
    <row r="35" spans="1:117" ht="13.95" customHeight="1" x14ac:dyDescent="0.25">
      <c r="A35" s="28">
        <v>20190624</v>
      </c>
      <c r="B35" s="29" t="s">
        <v>245</v>
      </c>
      <c r="C35" s="28">
        <v>6</v>
      </c>
      <c r="D35" s="29" t="s">
        <v>371</v>
      </c>
      <c r="E35" s="29" t="s">
        <v>269</v>
      </c>
      <c r="F35" s="28">
        <v>8</v>
      </c>
      <c r="G35" s="29" t="s">
        <v>113</v>
      </c>
      <c r="H35" s="1" t="s">
        <v>327</v>
      </c>
      <c r="I35" s="1" t="s">
        <v>328</v>
      </c>
      <c r="J35" s="20">
        <v>0.57777777777777783</v>
      </c>
      <c r="K35" s="23">
        <v>2</v>
      </c>
      <c r="L35" s="23">
        <v>4.2</v>
      </c>
      <c r="M35" s="28">
        <v>145</v>
      </c>
      <c r="N35" s="28"/>
      <c r="O35" s="28">
        <v>1.5</v>
      </c>
      <c r="P35" s="28">
        <v>27.9</v>
      </c>
      <c r="Q35" s="28">
        <v>35</v>
      </c>
      <c r="R35" s="28"/>
      <c r="S35" s="28"/>
      <c r="T35" s="28">
        <v>0</v>
      </c>
      <c r="U35" s="28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0</v>
      </c>
      <c r="BU35" s="21">
        <v>0</v>
      </c>
      <c r="BV35" s="21">
        <v>0</v>
      </c>
      <c r="BW35" s="21">
        <v>0</v>
      </c>
      <c r="BX35" s="21">
        <v>0</v>
      </c>
      <c r="BY35" s="21">
        <v>0</v>
      </c>
      <c r="BZ35" s="21">
        <v>0</v>
      </c>
      <c r="CA35" s="21">
        <v>0</v>
      </c>
      <c r="CB35" s="21">
        <v>0</v>
      </c>
      <c r="CC35" s="21">
        <v>0</v>
      </c>
      <c r="CD35" s="21">
        <v>0</v>
      </c>
      <c r="CE35" s="21">
        <v>0</v>
      </c>
      <c r="CF35" s="21">
        <v>0</v>
      </c>
      <c r="CG35" s="21">
        <v>0</v>
      </c>
      <c r="CH35" s="21">
        <v>0</v>
      </c>
      <c r="CI35" s="21">
        <v>0</v>
      </c>
      <c r="CJ35" s="21">
        <v>0</v>
      </c>
      <c r="CK35" s="21">
        <v>0</v>
      </c>
      <c r="CL35" s="21">
        <v>0</v>
      </c>
      <c r="CM35" s="21">
        <v>0</v>
      </c>
      <c r="CN35" s="21">
        <v>0</v>
      </c>
      <c r="CO35" s="21">
        <v>0</v>
      </c>
      <c r="CP35" s="21">
        <v>0</v>
      </c>
      <c r="CQ35" s="21">
        <v>0</v>
      </c>
      <c r="CR35" s="21">
        <v>0</v>
      </c>
      <c r="CS35" s="21">
        <v>0</v>
      </c>
      <c r="CT35" s="21">
        <v>0</v>
      </c>
      <c r="CU35" s="21">
        <v>0</v>
      </c>
      <c r="CV35" s="21">
        <v>0</v>
      </c>
      <c r="CW35" s="21">
        <v>0</v>
      </c>
      <c r="CX35" s="21">
        <v>0</v>
      </c>
      <c r="CY35" s="21">
        <v>0</v>
      </c>
      <c r="CZ35" s="21">
        <v>0</v>
      </c>
      <c r="DA35" s="21">
        <v>0</v>
      </c>
      <c r="DB35" s="21">
        <v>0</v>
      </c>
      <c r="DC35" s="21">
        <v>0</v>
      </c>
      <c r="DD35" s="21">
        <v>0</v>
      </c>
      <c r="DE35" s="21">
        <v>0</v>
      </c>
      <c r="DF35" s="21">
        <v>0</v>
      </c>
      <c r="DG35" s="21">
        <v>0</v>
      </c>
      <c r="DH35" s="21">
        <v>0</v>
      </c>
      <c r="DI35" s="21">
        <v>0</v>
      </c>
      <c r="DJ35" s="21">
        <v>0</v>
      </c>
      <c r="DK35" s="21">
        <v>0</v>
      </c>
      <c r="DL35" s="21">
        <v>0</v>
      </c>
      <c r="DM35" s="21">
        <v>0</v>
      </c>
    </row>
    <row r="36" spans="1:117" ht="13.95" customHeight="1" x14ac:dyDescent="0.25">
      <c r="A36" s="28">
        <v>20190624</v>
      </c>
      <c r="B36" s="29" t="s">
        <v>245</v>
      </c>
      <c r="C36" s="28">
        <v>7</v>
      </c>
      <c r="D36" s="29" t="s">
        <v>371</v>
      </c>
      <c r="E36" s="29" t="s">
        <v>270</v>
      </c>
      <c r="F36" s="28">
        <v>9</v>
      </c>
      <c r="G36" s="29" t="s">
        <v>113</v>
      </c>
      <c r="H36" s="1" t="s">
        <v>329</v>
      </c>
      <c r="I36" s="1" t="s">
        <v>330</v>
      </c>
      <c r="J36" s="20">
        <v>0.58402777777777781</v>
      </c>
      <c r="K36" s="23">
        <v>2</v>
      </c>
      <c r="L36" s="23">
        <v>3.7</v>
      </c>
      <c r="M36" s="28">
        <v>132</v>
      </c>
      <c r="N36" s="28"/>
      <c r="O36" s="28">
        <v>1</v>
      </c>
      <c r="P36" s="28">
        <v>27.9</v>
      </c>
      <c r="Q36" s="28">
        <v>35</v>
      </c>
      <c r="R36" s="28"/>
      <c r="S36" s="28"/>
      <c r="T36" s="28">
        <v>0</v>
      </c>
      <c r="U36" s="28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8">
        <v>1</v>
      </c>
      <c r="BA36" s="28">
        <v>3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0</v>
      </c>
      <c r="BI36" s="21">
        <v>0</v>
      </c>
      <c r="BJ36" s="21">
        <v>0</v>
      </c>
      <c r="BK36" s="21">
        <v>0</v>
      </c>
      <c r="BL36" s="21">
        <v>0</v>
      </c>
      <c r="BM36" s="21">
        <v>0</v>
      </c>
      <c r="BN36" s="21">
        <v>0</v>
      </c>
      <c r="BO36" s="21">
        <v>0</v>
      </c>
      <c r="BP36" s="21">
        <v>0</v>
      </c>
      <c r="BQ36" s="21">
        <v>0</v>
      </c>
      <c r="BR36" s="21">
        <v>0</v>
      </c>
      <c r="BS36" s="21">
        <v>0</v>
      </c>
      <c r="BT36" s="21">
        <v>0</v>
      </c>
      <c r="BU36" s="21">
        <v>0</v>
      </c>
      <c r="BV36" s="21">
        <v>0</v>
      </c>
      <c r="BW36" s="21">
        <v>0</v>
      </c>
      <c r="BX36" s="21">
        <v>0</v>
      </c>
      <c r="BY36" s="21">
        <v>0</v>
      </c>
      <c r="BZ36" s="21">
        <v>0</v>
      </c>
      <c r="CA36" s="21">
        <v>0</v>
      </c>
      <c r="CB36" s="21">
        <v>0</v>
      </c>
      <c r="CC36" s="21">
        <v>0</v>
      </c>
      <c r="CD36" s="21">
        <v>0</v>
      </c>
      <c r="CE36" s="21">
        <v>0</v>
      </c>
      <c r="CF36" s="21">
        <v>0</v>
      </c>
      <c r="CG36" s="21">
        <v>0</v>
      </c>
      <c r="CH36" s="21">
        <v>0</v>
      </c>
      <c r="CI36" s="21">
        <v>0</v>
      </c>
      <c r="CJ36" s="21">
        <v>0</v>
      </c>
      <c r="CK36" s="21">
        <v>0</v>
      </c>
      <c r="CL36" s="21">
        <v>0</v>
      </c>
      <c r="CM36" s="21">
        <v>0</v>
      </c>
      <c r="CN36" s="21">
        <v>0</v>
      </c>
      <c r="CO36" s="21">
        <v>0</v>
      </c>
      <c r="CP36" s="21">
        <v>0</v>
      </c>
      <c r="CQ36" s="21">
        <v>0</v>
      </c>
      <c r="CR36" s="21">
        <v>0</v>
      </c>
      <c r="CS36" s="21">
        <v>0</v>
      </c>
      <c r="CT36" s="21">
        <v>0</v>
      </c>
      <c r="CU36" s="21">
        <v>0</v>
      </c>
      <c r="CV36" s="21">
        <v>0</v>
      </c>
      <c r="CW36" s="21">
        <v>0</v>
      </c>
      <c r="CX36" s="21">
        <v>0</v>
      </c>
      <c r="CY36" s="21">
        <v>0</v>
      </c>
      <c r="CZ36" s="21">
        <v>0</v>
      </c>
      <c r="DA36" s="21">
        <v>0</v>
      </c>
      <c r="DB36" s="21">
        <v>0</v>
      </c>
      <c r="DC36" s="21">
        <v>0</v>
      </c>
      <c r="DD36" s="21">
        <v>0</v>
      </c>
      <c r="DE36" s="21">
        <v>0</v>
      </c>
      <c r="DF36" s="21">
        <v>0</v>
      </c>
      <c r="DG36" s="21">
        <v>0</v>
      </c>
      <c r="DH36" s="21">
        <v>0</v>
      </c>
      <c r="DI36" s="21">
        <v>0</v>
      </c>
      <c r="DJ36" s="21">
        <v>0</v>
      </c>
      <c r="DK36" s="21">
        <v>0</v>
      </c>
      <c r="DL36" s="21">
        <v>0</v>
      </c>
      <c r="DM36" s="21">
        <v>0</v>
      </c>
    </row>
    <row r="37" spans="1:117" ht="13.95" customHeight="1" x14ac:dyDescent="0.25">
      <c r="A37" s="28">
        <v>20190624</v>
      </c>
      <c r="B37" s="29" t="s">
        <v>245</v>
      </c>
      <c r="C37" s="28">
        <v>8</v>
      </c>
      <c r="D37" s="29" t="s">
        <v>371</v>
      </c>
      <c r="E37" s="29" t="s">
        <v>270</v>
      </c>
      <c r="F37" s="28">
        <v>9</v>
      </c>
      <c r="G37" s="29" t="s">
        <v>113</v>
      </c>
      <c r="H37" s="1" t="s">
        <v>331</v>
      </c>
      <c r="I37" s="1" t="s">
        <v>332</v>
      </c>
      <c r="J37" s="20">
        <v>0.58819444444444446</v>
      </c>
      <c r="K37" s="23">
        <v>2</v>
      </c>
      <c r="L37" s="23">
        <v>3.2</v>
      </c>
      <c r="M37" s="28">
        <v>113</v>
      </c>
      <c r="N37" s="28"/>
      <c r="O37" s="28">
        <v>1</v>
      </c>
      <c r="P37" s="28">
        <v>27.9</v>
      </c>
      <c r="Q37" s="28">
        <v>35</v>
      </c>
      <c r="R37" s="28"/>
      <c r="S37" s="28"/>
      <c r="T37" s="28">
        <v>0</v>
      </c>
      <c r="U37" s="28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  <c r="BG37" s="21">
        <v>0</v>
      </c>
      <c r="BH37" s="21">
        <v>0</v>
      </c>
      <c r="BI37" s="21">
        <v>0</v>
      </c>
      <c r="BJ37" s="21">
        <v>0</v>
      </c>
      <c r="BK37" s="21">
        <v>0</v>
      </c>
      <c r="BL37" s="21">
        <v>0</v>
      </c>
      <c r="BM37" s="21">
        <v>0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BY37" s="21">
        <v>0</v>
      </c>
      <c r="BZ37" s="21">
        <v>0</v>
      </c>
      <c r="CA37" s="21">
        <v>0</v>
      </c>
      <c r="CB37" s="21">
        <v>0</v>
      </c>
      <c r="CC37" s="21">
        <v>0</v>
      </c>
      <c r="CD37" s="21">
        <v>0</v>
      </c>
      <c r="CE37" s="21">
        <v>0</v>
      </c>
      <c r="CF37" s="21">
        <v>0</v>
      </c>
      <c r="CG37" s="21">
        <v>0</v>
      </c>
      <c r="CH37" s="21">
        <v>0</v>
      </c>
      <c r="CI37" s="21">
        <v>0</v>
      </c>
      <c r="CJ37" s="21">
        <v>0</v>
      </c>
      <c r="CK37" s="21">
        <v>0</v>
      </c>
      <c r="CL37" s="21">
        <v>0</v>
      </c>
      <c r="CM37" s="21">
        <v>0</v>
      </c>
      <c r="CN37" s="21">
        <v>0</v>
      </c>
      <c r="CO37" s="21">
        <v>0</v>
      </c>
      <c r="CP37" s="21">
        <v>0</v>
      </c>
      <c r="CQ37" s="21">
        <v>0</v>
      </c>
      <c r="CR37" s="21">
        <v>0</v>
      </c>
      <c r="CS37" s="21">
        <v>0</v>
      </c>
      <c r="CT37" s="21">
        <v>0</v>
      </c>
      <c r="CU37" s="21">
        <v>0</v>
      </c>
      <c r="CV37" s="21">
        <v>0</v>
      </c>
      <c r="CW37" s="21">
        <v>0</v>
      </c>
      <c r="CX37" s="21">
        <v>0</v>
      </c>
      <c r="CY37" s="21">
        <v>0</v>
      </c>
      <c r="CZ37" s="21">
        <v>0</v>
      </c>
      <c r="DA37" s="21">
        <v>0</v>
      </c>
      <c r="DB37" s="21">
        <v>0</v>
      </c>
      <c r="DC37" s="21">
        <v>0</v>
      </c>
      <c r="DD37" s="21">
        <v>0</v>
      </c>
      <c r="DE37" s="21">
        <v>0</v>
      </c>
      <c r="DF37" s="21">
        <v>0</v>
      </c>
      <c r="DG37" s="21">
        <v>0</v>
      </c>
      <c r="DH37" s="21">
        <v>0</v>
      </c>
      <c r="DI37" s="21">
        <v>0</v>
      </c>
      <c r="DJ37" s="21">
        <v>0</v>
      </c>
      <c r="DK37" s="21">
        <v>0</v>
      </c>
      <c r="DL37" s="21">
        <v>0</v>
      </c>
      <c r="DM37" s="21">
        <v>0</v>
      </c>
    </row>
    <row r="38" spans="1:117" ht="13.95" customHeight="1" x14ac:dyDescent="0.25">
      <c r="A38" s="28">
        <v>20190624</v>
      </c>
      <c r="B38" s="29" t="s">
        <v>245</v>
      </c>
      <c r="C38" s="28">
        <v>9</v>
      </c>
      <c r="D38" s="29" t="s">
        <v>371</v>
      </c>
      <c r="E38" s="29" t="s">
        <v>254</v>
      </c>
      <c r="F38" s="28">
        <v>13</v>
      </c>
      <c r="G38" s="29" t="s">
        <v>112</v>
      </c>
      <c r="H38" s="1" t="s">
        <v>333</v>
      </c>
      <c r="I38" s="1" t="s">
        <v>334</v>
      </c>
      <c r="J38" s="20">
        <v>0.59444444444444444</v>
      </c>
      <c r="K38" s="23">
        <v>2</v>
      </c>
      <c r="L38" s="23">
        <v>4.5</v>
      </c>
      <c r="M38" s="28">
        <v>159</v>
      </c>
      <c r="N38" s="28"/>
      <c r="O38" s="28">
        <v>0.75</v>
      </c>
      <c r="P38" s="28">
        <v>28.7</v>
      </c>
      <c r="Q38" s="28">
        <v>36</v>
      </c>
      <c r="R38" s="28"/>
      <c r="S38" s="28"/>
      <c r="T38" s="28">
        <v>0</v>
      </c>
      <c r="U38" s="28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8">
        <v>2</v>
      </c>
      <c r="AK38" s="28">
        <v>6</v>
      </c>
      <c r="AL38" s="28">
        <v>148</v>
      </c>
      <c r="AM38" s="28">
        <v>1380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0</v>
      </c>
      <c r="BC38" s="21">
        <v>0</v>
      </c>
      <c r="BD38" s="21">
        <v>0</v>
      </c>
      <c r="BE38" s="21">
        <v>0</v>
      </c>
      <c r="BF38" s="28">
        <v>3</v>
      </c>
      <c r="BG38" s="28">
        <v>255</v>
      </c>
      <c r="BH38" s="21">
        <v>0</v>
      </c>
      <c r="BI38" s="21">
        <v>0</v>
      </c>
      <c r="BJ38" s="28">
        <v>2</v>
      </c>
      <c r="BK38" s="28">
        <v>3</v>
      </c>
      <c r="BL38" s="21">
        <v>0</v>
      </c>
      <c r="BM38" s="21">
        <v>0</v>
      </c>
      <c r="BN38" s="28">
        <v>2</v>
      </c>
      <c r="BO38" s="28">
        <v>35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1">
        <v>0</v>
      </c>
      <c r="BW38" s="21">
        <v>0</v>
      </c>
      <c r="BX38" s="21">
        <v>0</v>
      </c>
      <c r="BY38" s="21">
        <v>0</v>
      </c>
      <c r="BZ38" s="21">
        <v>0</v>
      </c>
      <c r="CA38" s="21">
        <v>0</v>
      </c>
      <c r="CB38" s="28">
        <v>469</v>
      </c>
      <c r="CC38" s="28">
        <v>2110</v>
      </c>
      <c r="CD38" s="21">
        <v>0</v>
      </c>
      <c r="CE38" s="21">
        <v>0</v>
      </c>
      <c r="CF38" s="21">
        <v>0</v>
      </c>
      <c r="CG38" s="21">
        <v>0</v>
      </c>
      <c r="CH38" s="21">
        <v>0</v>
      </c>
      <c r="CI38" s="21">
        <v>0</v>
      </c>
      <c r="CJ38" s="21">
        <v>0</v>
      </c>
      <c r="CK38" s="21">
        <v>0</v>
      </c>
      <c r="CL38" s="28">
        <v>1</v>
      </c>
      <c r="CM38" s="28">
        <v>70</v>
      </c>
      <c r="CN38" s="21">
        <v>0</v>
      </c>
      <c r="CO38" s="21">
        <v>0</v>
      </c>
      <c r="CP38" s="21">
        <v>0</v>
      </c>
      <c r="CQ38" s="21">
        <v>0</v>
      </c>
      <c r="CR38" s="21">
        <v>0</v>
      </c>
      <c r="CS38" s="21">
        <v>0</v>
      </c>
      <c r="CT38" s="21">
        <v>0</v>
      </c>
      <c r="CU38" s="21">
        <v>0</v>
      </c>
      <c r="CV38" s="21">
        <v>0</v>
      </c>
      <c r="CW38" s="21">
        <v>0</v>
      </c>
      <c r="CX38" s="28">
        <v>11</v>
      </c>
      <c r="CY38" s="28">
        <v>647</v>
      </c>
      <c r="CZ38" s="21">
        <v>0</v>
      </c>
      <c r="DA38" s="21">
        <v>0</v>
      </c>
      <c r="DB38" s="21">
        <v>0</v>
      </c>
      <c r="DC38" s="21">
        <v>0</v>
      </c>
      <c r="DD38" s="21">
        <v>0</v>
      </c>
      <c r="DE38" s="21">
        <v>0</v>
      </c>
      <c r="DF38" s="21">
        <v>0</v>
      </c>
      <c r="DG38" s="21">
        <v>0</v>
      </c>
      <c r="DH38" s="21">
        <v>0</v>
      </c>
      <c r="DI38" s="21">
        <v>0</v>
      </c>
      <c r="DJ38" s="21">
        <v>0</v>
      </c>
      <c r="DK38" s="21">
        <v>0</v>
      </c>
      <c r="DL38" s="21">
        <v>0</v>
      </c>
      <c r="DM38" s="21">
        <v>0</v>
      </c>
    </row>
    <row r="39" spans="1:117" ht="13.95" customHeight="1" x14ac:dyDescent="0.25">
      <c r="A39" s="28">
        <v>20190624</v>
      </c>
      <c r="B39" s="29" t="s">
        <v>245</v>
      </c>
      <c r="C39" s="28">
        <v>10</v>
      </c>
      <c r="D39" s="29" t="s">
        <v>371</v>
      </c>
      <c r="E39" s="29" t="s">
        <v>254</v>
      </c>
      <c r="F39" s="28">
        <v>13</v>
      </c>
      <c r="G39" s="29" t="s">
        <v>112</v>
      </c>
      <c r="H39" s="1" t="s">
        <v>335</v>
      </c>
      <c r="I39" s="1" t="s">
        <v>336</v>
      </c>
      <c r="J39" s="20">
        <v>0.60138888888888886</v>
      </c>
      <c r="K39" s="20">
        <v>0.10416666666666667</v>
      </c>
      <c r="L39" s="23">
        <v>3.9</v>
      </c>
      <c r="M39" s="28">
        <v>161</v>
      </c>
      <c r="N39" s="28"/>
      <c r="O39" s="28">
        <v>0.75</v>
      </c>
      <c r="P39" s="28">
        <v>28.7</v>
      </c>
      <c r="Q39" s="28">
        <v>36</v>
      </c>
      <c r="R39" s="28"/>
      <c r="S39" s="28"/>
      <c r="T39" s="28">
        <v>0</v>
      </c>
      <c r="U39" s="28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8">
        <v>3</v>
      </c>
      <c r="AK39" s="28">
        <v>10</v>
      </c>
      <c r="AL39" s="28">
        <v>169</v>
      </c>
      <c r="AM39" s="28">
        <v>250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1">
        <v>0</v>
      </c>
      <c r="AZ39" s="28">
        <v>1</v>
      </c>
      <c r="BA39" s="28">
        <v>5</v>
      </c>
      <c r="BB39" s="21">
        <v>0</v>
      </c>
      <c r="BC39" s="21">
        <v>0</v>
      </c>
      <c r="BD39" s="21">
        <v>0</v>
      </c>
      <c r="BE39" s="21">
        <v>0</v>
      </c>
      <c r="BF39" s="28">
        <v>13</v>
      </c>
      <c r="BG39" s="28">
        <v>390</v>
      </c>
      <c r="BH39" s="21">
        <v>0</v>
      </c>
      <c r="BI39" s="21">
        <v>0</v>
      </c>
      <c r="BJ39" s="28">
        <v>3</v>
      </c>
      <c r="BK39" s="28">
        <v>10</v>
      </c>
      <c r="BL39" s="21">
        <v>0</v>
      </c>
      <c r="BM39" s="21">
        <v>0</v>
      </c>
      <c r="BN39" s="28">
        <v>1</v>
      </c>
      <c r="BO39" s="28">
        <v>25</v>
      </c>
      <c r="BP39" s="21">
        <v>0</v>
      </c>
      <c r="BQ39" s="21">
        <v>0</v>
      </c>
      <c r="BR39" s="21">
        <v>0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8">
        <v>2</v>
      </c>
      <c r="BY39" s="28">
        <v>5</v>
      </c>
      <c r="BZ39" s="28">
        <v>1</v>
      </c>
      <c r="CA39" s="28">
        <v>10</v>
      </c>
      <c r="CB39" s="28">
        <v>733</v>
      </c>
      <c r="CC39" s="28">
        <v>2200</v>
      </c>
      <c r="CD39" s="21">
        <v>0</v>
      </c>
      <c r="CE39" s="21">
        <v>0</v>
      </c>
      <c r="CF39" s="28">
        <v>2</v>
      </c>
      <c r="CG39" s="28">
        <v>10</v>
      </c>
      <c r="CH39" s="28">
        <v>1</v>
      </c>
      <c r="CI39" s="28">
        <v>5</v>
      </c>
      <c r="CJ39" s="21">
        <v>0</v>
      </c>
      <c r="CK39" s="21">
        <v>0</v>
      </c>
      <c r="CL39" s="28">
        <v>2</v>
      </c>
      <c r="CM39" s="28">
        <v>180</v>
      </c>
      <c r="CN39" s="21">
        <v>0</v>
      </c>
      <c r="CO39" s="21">
        <v>0</v>
      </c>
      <c r="CP39" s="21">
        <v>0</v>
      </c>
      <c r="CQ39" s="21">
        <v>0</v>
      </c>
      <c r="CR39" s="21">
        <v>0</v>
      </c>
      <c r="CS39" s="21">
        <v>0</v>
      </c>
      <c r="CT39" s="21">
        <v>0</v>
      </c>
      <c r="CU39" s="21">
        <v>0</v>
      </c>
      <c r="CV39" s="21">
        <v>0</v>
      </c>
      <c r="CW39" s="21">
        <v>0</v>
      </c>
      <c r="CX39" s="28">
        <v>6</v>
      </c>
      <c r="CY39" s="28">
        <v>30</v>
      </c>
      <c r="CZ39" s="21">
        <v>0</v>
      </c>
      <c r="DA39" s="21">
        <v>0</v>
      </c>
      <c r="DB39" s="21">
        <v>0</v>
      </c>
      <c r="DC39" s="21">
        <v>0</v>
      </c>
      <c r="DD39" s="21">
        <v>0</v>
      </c>
      <c r="DE39" s="21">
        <v>0</v>
      </c>
      <c r="DF39" s="21">
        <v>0</v>
      </c>
      <c r="DG39" s="21">
        <v>0</v>
      </c>
      <c r="DH39" s="28">
        <v>2</v>
      </c>
      <c r="DI39" s="28">
        <v>10</v>
      </c>
      <c r="DJ39" s="21">
        <v>0</v>
      </c>
      <c r="DK39" s="21">
        <v>0</v>
      </c>
      <c r="DL39" s="21">
        <v>0</v>
      </c>
      <c r="DM39" s="21">
        <v>0</v>
      </c>
    </row>
    <row r="40" spans="1:117" ht="13.95" customHeight="1" x14ac:dyDescent="0.25">
      <c r="A40" s="28">
        <v>20190624</v>
      </c>
      <c r="B40" s="29" t="s">
        <v>245</v>
      </c>
      <c r="C40" s="28">
        <v>11</v>
      </c>
      <c r="D40" s="29" t="s">
        <v>371</v>
      </c>
      <c r="E40" s="29" t="s">
        <v>260</v>
      </c>
      <c r="F40" s="28">
        <v>3</v>
      </c>
      <c r="G40" s="29" t="s">
        <v>160</v>
      </c>
      <c r="H40" s="1" t="s">
        <v>337</v>
      </c>
      <c r="I40" s="1" t="s">
        <v>338</v>
      </c>
      <c r="J40" s="20">
        <v>0.63055555555555554</v>
      </c>
      <c r="K40" s="23">
        <v>2</v>
      </c>
      <c r="L40" s="23">
        <v>3.9</v>
      </c>
      <c r="M40" s="28">
        <v>135</v>
      </c>
      <c r="N40" s="28"/>
      <c r="O40" s="28">
        <v>1.25</v>
      </c>
      <c r="P40" s="28">
        <v>28.7</v>
      </c>
      <c r="Q40" s="28">
        <v>35</v>
      </c>
      <c r="R40" s="28"/>
      <c r="S40" s="28"/>
      <c r="T40" s="28">
        <v>0</v>
      </c>
      <c r="U40" s="28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0</v>
      </c>
      <c r="BA40" s="21">
        <v>0</v>
      </c>
      <c r="BB40" s="21">
        <v>0</v>
      </c>
      <c r="BC40" s="21">
        <v>0</v>
      </c>
      <c r="BD40" s="21">
        <v>0</v>
      </c>
      <c r="BE40" s="21">
        <v>0</v>
      </c>
      <c r="BF40" s="21">
        <v>0</v>
      </c>
      <c r="BG40" s="21">
        <v>0</v>
      </c>
      <c r="BH40" s="21">
        <v>0</v>
      </c>
      <c r="BI40" s="21">
        <v>0</v>
      </c>
      <c r="BJ40" s="21">
        <v>0</v>
      </c>
      <c r="BK40" s="21">
        <v>0</v>
      </c>
      <c r="BL40" s="21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1">
        <v>0</v>
      </c>
      <c r="BS40" s="21">
        <v>0</v>
      </c>
      <c r="BT40" s="21">
        <v>0</v>
      </c>
      <c r="BU40" s="21">
        <v>0</v>
      </c>
      <c r="BV40" s="21">
        <v>0</v>
      </c>
      <c r="BW40" s="21">
        <v>0</v>
      </c>
      <c r="BX40" s="21">
        <v>0</v>
      </c>
      <c r="BY40" s="21">
        <v>0</v>
      </c>
      <c r="BZ40" s="21">
        <v>0</v>
      </c>
      <c r="CA40" s="21">
        <v>0</v>
      </c>
      <c r="CB40" s="21">
        <v>0</v>
      </c>
      <c r="CC40" s="21">
        <v>0</v>
      </c>
      <c r="CD40" s="21">
        <v>0</v>
      </c>
      <c r="CE40" s="21">
        <v>0</v>
      </c>
      <c r="CF40" s="21">
        <v>0</v>
      </c>
      <c r="CG40" s="21">
        <v>0</v>
      </c>
      <c r="CH40" s="21">
        <v>0</v>
      </c>
      <c r="CI40" s="21">
        <v>0</v>
      </c>
      <c r="CJ40" s="21">
        <v>0</v>
      </c>
      <c r="CK40" s="21">
        <v>0</v>
      </c>
      <c r="CL40" s="21">
        <v>0</v>
      </c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0</v>
      </c>
      <c r="CT40" s="21">
        <v>0</v>
      </c>
      <c r="CU40" s="21">
        <v>0</v>
      </c>
      <c r="CV40" s="21">
        <v>0</v>
      </c>
      <c r="CW40" s="21">
        <v>0</v>
      </c>
      <c r="CX40" s="21">
        <v>0</v>
      </c>
      <c r="CY40" s="21">
        <v>0</v>
      </c>
      <c r="CZ40" s="21">
        <v>0</v>
      </c>
      <c r="DA40" s="21">
        <v>0</v>
      </c>
      <c r="DB40" s="21">
        <v>0</v>
      </c>
      <c r="DC40" s="21">
        <v>0</v>
      </c>
      <c r="DD40" s="21">
        <v>0</v>
      </c>
      <c r="DE40" s="21">
        <v>0</v>
      </c>
      <c r="DF40" s="21">
        <v>0</v>
      </c>
      <c r="DG40" s="21">
        <v>0</v>
      </c>
      <c r="DH40" s="21">
        <v>0</v>
      </c>
      <c r="DI40" s="21">
        <v>0</v>
      </c>
      <c r="DJ40" s="21">
        <v>0</v>
      </c>
      <c r="DK40" s="21">
        <v>0</v>
      </c>
      <c r="DL40" s="21">
        <v>0</v>
      </c>
      <c r="DM40" s="21">
        <v>0</v>
      </c>
    </row>
    <row r="41" spans="1:117" ht="13.95" customHeight="1" x14ac:dyDescent="0.25">
      <c r="A41" s="28">
        <v>20190624</v>
      </c>
      <c r="B41" s="29" t="s">
        <v>245</v>
      </c>
      <c r="C41" s="28">
        <v>12</v>
      </c>
      <c r="D41" s="29" t="s">
        <v>371</v>
      </c>
      <c r="E41" s="29" t="s">
        <v>260</v>
      </c>
      <c r="F41" s="28">
        <v>3</v>
      </c>
      <c r="G41" s="29" t="s">
        <v>160</v>
      </c>
      <c r="H41" s="1" t="s">
        <v>339</v>
      </c>
      <c r="I41" s="1" t="s">
        <v>340</v>
      </c>
      <c r="J41" s="20">
        <v>0.6333333333333333</v>
      </c>
      <c r="K41" s="23">
        <v>2</v>
      </c>
      <c r="L41" s="23">
        <v>4.2</v>
      </c>
      <c r="M41" s="28">
        <v>148</v>
      </c>
      <c r="N41" s="28"/>
      <c r="O41" s="28">
        <v>1.25</v>
      </c>
      <c r="P41" s="28">
        <v>28.7</v>
      </c>
      <c r="Q41" s="28">
        <v>35</v>
      </c>
      <c r="R41" s="28"/>
      <c r="S41" s="28"/>
      <c r="T41" s="28">
        <v>0</v>
      </c>
      <c r="U41" s="28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8">
        <v>1</v>
      </c>
      <c r="BG41" s="28">
        <v>8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8">
        <v>3</v>
      </c>
      <c r="CC41" s="28">
        <v>15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8">
        <v>1</v>
      </c>
      <c r="CO41" s="28" t="s">
        <v>363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  <c r="CV41" s="21">
        <v>0</v>
      </c>
      <c r="CW41" s="21">
        <v>0</v>
      </c>
      <c r="CX41" s="21">
        <v>0</v>
      </c>
      <c r="CY41" s="21">
        <v>0</v>
      </c>
      <c r="CZ41" s="21">
        <v>0</v>
      </c>
      <c r="DA41" s="21">
        <v>0</v>
      </c>
      <c r="DB41" s="21">
        <v>0</v>
      </c>
      <c r="DC41" s="21">
        <v>0</v>
      </c>
      <c r="DD41" s="21">
        <v>0</v>
      </c>
      <c r="DE41" s="21">
        <v>0</v>
      </c>
      <c r="DF41" s="21">
        <v>0</v>
      </c>
      <c r="DG41" s="21">
        <v>0</v>
      </c>
      <c r="DH41" s="21">
        <v>0</v>
      </c>
      <c r="DI41" s="21">
        <v>0</v>
      </c>
      <c r="DJ41" s="21">
        <v>0</v>
      </c>
      <c r="DK41" s="21">
        <v>0</v>
      </c>
      <c r="DL41" s="21">
        <v>0</v>
      </c>
      <c r="DM41" s="21">
        <v>0</v>
      </c>
    </row>
    <row r="42" spans="1:117" ht="13.95" customHeight="1" x14ac:dyDescent="0.25">
      <c r="A42" s="28">
        <v>20190625</v>
      </c>
      <c r="B42" s="29" t="s">
        <v>245</v>
      </c>
      <c r="C42" s="28">
        <v>1</v>
      </c>
      <c r="D42" s="29" t="s">
        <v>371</v>
      </c>
      <c r="E42" s="29" t="s">
        <v>261</v>
      </c>
      <c r="F42" s="28">
        <v>4</v>
      </c>
      <c r="G42" s="29" t="s">
        <v>160</v>
      </c>
      <c r="H42" s="1" t="s">
        <v>341</v>
      </c>
      <c r="I42" s="1" t="s">
        <v>342</v>
      </c>
      <c r="J42" s="20">
        <v>0.54236111111111118</v>
      </c>
      <c r="K42" s="23">
        <v>2</v>
      </c>
      <c r="L42" s="23">
        <v>4.7</v>
      </c>
      <c r="M42" s="28">
        <v>161</v>
      </c>
      <c r="N42" s="28"/>
      <c r="O42" s="28">
        <v>2</v>
      </c>
      <c r="P42" s="28">
        <v>29.1</v>
      </c>
      <c r="Q42" s="28">
        <v>34</v>
      </c>
      <c r="R42" s="28"/>
      <c r="S42" s="28"/>
      <c r="T42" s="28">
        <v>0</v>
      </c>
      <c r="U42" s="28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8">
        <v>1</v>
      </c>
      <c r="AQ42" s="28">
        <v>1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8">
        <v>2</v>
      </c>
      <c r="BA42" s="28">
        <v>20</v>
      </c>
      <c r="BB42" s="21">
        <v>0</v>
      </c>
      <c r="BC42" s="21">
        <v>0</v>
      </c>
      <c r="BD42" s="21">
        <v>0</v>
      </c>
      <c r="BE42" s="21">
        <v>0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1">
        <v>0</v>
      </c>
      <c r="CB42" s="28">
        <v>2</v>
      </c>
      <c r="CC42" s="28">
        <v>50</v>
      </c>
      <c r="CD42" s="28">
        <v>2</v>
      </c>
      <c r="CE42" s="28">
        <v>45</v>
      </c>
      <c r="CF42" s="21">
        <v>0</v>
      </c>
      <c r="CG42" s="21">
        <v>0</v>
      </c>
      <c r="CH42" s="21">
        <v>0</v>
      </c>
      <c r="CI42" s="21">
        <v>0</v>
      </c>
      <c r="CJ42" s="21">
        <v>0</v>
      </c>
      <c r="CK42" s="21">
        <v>0</v>
      </c>
      <c r="CL42" s="21">
        <v>0</v>
      </c>
      <c r="CM42" s="21">
        <v>0</v>
      </c>
      <c r="CN42" s="21">
        <v>0</v>
      </c>
      <c r="CO42" s="21">
        <v>0</v>
      </c>
      <c r="CP42" s="28">
        <v>1</v>
      </c>
      <c r="CQ42" s="28">
        <v>20</v>
      </c>
      <c r="CR42" s="21">
        <v>0</v>
      </c>
      <c r="CS42" s="21">
        <v>0</v>
      </c>
      <c r="CT42" s="21">
        <v>0</v>
      </c>
      <c r="CU42" s="21">
        <v>0</v>
      </c>
      <c r="CV42" s="21">
        <v>0</v>
      </c>
      <c r="CW42" s="21">
        <v>0</v>
      </c>
      <c r="CX42" s="21">
        <v>0</v>
      </c>
      <c r="CY42" s="21">
        <v>0</v>
      </c>
      <c r="CZ42" s="21">
        <v>0</v>
      </c>
      <c r="DA42" s="21">
        <v>0</v>
      </c>
      <c r="DB42" s="21">
        <v>0</v>
      </c>
      <c r="DC42" s="21">
        <v>0</v>
      </c>
      <c r="DD42" s="21">
        <v>0</v>
      </c>
      <c r="DE42" s="21">
        <v>0</v>
      </c>
      <c r="DF42" s="21">
        <v>0</v>
      </c>
      <c r="DG42" s="21">
        <v>0</v>
      </c>
      <c r="DH42" s="21">
        <v>0</v>
      </c>
      <c r="DI42" s="21">
        <v>0</v>
      </c>
      <c r="DJ42" s="21">
        <v>0</v>
      </c>
      <c r="DK42" s="21">
        <v>0</v>
      </c>
      <c r="DL42" s="21">
        <v>0</v>
      </c>
      <c r="DM42" s="21">
        <v>0</v>
      </c>
    </row>
    <row r="43" spans="1:117" ht="13.95" customHeight="1" x14ac:dyDescent="0.25">
      <c r="A43" s="28">
        <v>20190625</v>
      </c>
      <c r="B43" s="29" t="s">
        <v>245</v>
      </c>
      <c r="C43" s="28">
        <v>2</v>
      </c>
      <c r="D43" s="29" t="s">
        <v>371</v>
      </c>
      <c r="E43" s="29" t="s">
        <v>261</v>
      </c>
      <c r="F43" s="28">
        <v>4</v>
      </c>
      <c r="G43" s="29" t="s">
        <v>160</v>
      </c>
      <c r="H43" s="1" t="s">
        <v>343</v>
      </c>
      <c r="I43" s="1" t="s">
        <v>344</v>
      </c>
      <c r="J43" s="20">
        <v>0.54652777777777783</v>
      </c>
      <c r="K43" s="20">
        <v>7.3611111111111113E-2</v>
      </c>
      <c r="L43" s="23">
        <v>4.2</v>
      </c>
      <c r="M43" s="28">
        <v>125</v>
      </c>
      <c r="N43" s="28"/>
      <c r="O43" s="28">
        <v>0.75</v>
      </c>
      <c r="P43" s="28">
        <v>29.1</v>
      </c>
      <c r="Q43" s="28">
        <v>34</v>
      </c>
      <c r="R43" s="28"/>
      <c r="S43" s="28"/>
      <c r="T43" s="28">
        <v>0</v>
      </c>
      <c r="U43" s="28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1">
        <v>0</v>
      </c>
      <c r="AZ43" s="21">
        <v>0</v>
      </c>
      <c r="BA43" s="21">
        <v>0</v>
      </c>
      <c r="BB43" s="21">
        <v>0</v>
      </c>
      <c r="BC43" s="21">
        <v>0</v>
      </c>
      <c r="BD43" s="21">
        <v>0</v>
      </c>
      <c r="BE43" s="21">
        <v>0</v>
      </c>
      <c r="BF43" s="21">
        <v>0</v>
      </c>
      <c r="BG43" s="21">
        <v>0</v>
      </c>
      <c r="BH43" s="21">
        <v>0</v>
      </c>
      <c r="BI43" s="21">
        <v>0</v>
      </c>
      <c r="BJ43" s="21">
        <v>0</v>
      </c>
      <c r="BK43" s="21">
        <v>0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0</v>
      </c>
      <c r="BS43" s="21">
        <v>0</v>
      </c>
      <c r="BT43" s="21">
        <v>0</v>
      </c>
      <c r="BU43" s="21">
        <v>0</v>
      </c>
      <c r="BV43" s="21">
        <v>0</v>
      </c>
      <c r="BW43" s="21">
        <v>0</v>
      </c>
      <c r="BX43" s="21">
        <v>0</v>
      </c>
      <c r="BY43" s="21">
        <v>0</v>
      </c>
      <c r="BZ43" s="21">
        <v>0</v>
      </c>
      <c r="CA43" s="21">
        <v>0</v>
      </c>
      <c r="CB43" s="28">
        <v>1</v>
      </c>
      <c r="CC43" s="28">
        <v>50</v>
      </c>
      <c r="CD43" s="21">
        <v>0</v>
      </c>
      <c r="CE43" s="21">
        <v>0</v>
      </c>
      <c r="CF43" s="21">
        <v>0</v>
      </c>
      <c r="CG43" s="21">
        <v>0</v>
      </c>
      <c r="CH43" s="21">
        <v>0</v>
      </c>
      <c r="CI43" s="21">
        <v>0</v>
      </c>
      <c r="CJ43" s="21">
        <v>0</v>
      </c>
      <c r="CK43" s="21">
        <v>0</v>
      </c>
      <c r="CL43" s="21">
        <v>0</v>
      </c>
      <c r="CM43" s="21">
        <v>0</v>
      </c>
      <c r="CN43" s="21">
        <v>0</v>
      </c>
      <c r="CO43" s="21">
        <v>0</v>
      </c>
      <c r="CP43" s="21">
        <v>0</v>
      </c>
      <c r="CQ43" s="21">
        <v>0</v>
      </c>
      <c r="CR43" s="21">
        <v>0</v>
      </c>
      <c r="CS43" s="21">
        <v>0</v>
      </c>
      <c r="CT43" s="21">
        <v>0</v>
      </c>
      <c r="CU43" s="21">
        <v>0</v>
      </c>
      <c r="CV43" s="21">
        <v>0</v>
      </c>
      <c r="CW43" s="21">
        <v>0</v>
      </c>
      <c r="CX43" s="21">
        <v>0</v>
      </c>
      <c r="CY43" s="21">
        <v>0</v>
      </c>
      <c r="CZ43" s="21">
        <v>0</v>
      </c>
      <c r="DA43" s="21">
        <v>0</v>
      </c>
      <c r="DB43" s="21">
        <v>0</v>
      </c>
      <c r="DC43" s="21">
        <v>0</v>
      </c>
      <c r="DD43" s="21">
        <v>0</v>
      </c>
      <c r="DE43" s="21">
        <v>0</v>
      </c>
      <c r="DF43" s="21">
        <v>0</v>
      </c>
      <c r="DG43" s="21">
        <v>0</v>
      </c>
      <c r="DH43" s="21">
        <v>0</v>
      </c>
      <c r="DI43" s="21">
        <v>0</v>
      </c>
      <c r="DJ43" s="21">
        <v>0</v>
      </c>
      <c r="DK43" s="21">
        <v>0</v>
      </c>
      <c r="DL43" s="21">
        <v>0</v>
      </c>
      <c r="DM43" s="21">
        <v>0</v>
      </c>
    </row>
    <row r="44" spans="1:117" ht="13.95" customHeight="1" x14ac:dyDescent="0.25">
      <c r="A44" s="28">
        <v>20190625</v>
      </c>
      <c r="B44" s="29" t="s">
        <v>245</v>
      </c>
      <c r="C44" s="28">
        <v>3</v>
      </c>
      <c r="D44" s="29" t="s">
        <v>371</v>
      </c>
      <c r="E44" s="29" t="s">
        <v>250</v>
      </c>
      <c r="F44" s="28">
        <v>8</v>
      </c>
      <c r="G44" s="29" t="s">
        <v>112</v>
      </c>
      <c r="H44" s="1" t="s">
        <v>345</v>
      </c>
      <c r="I44" s="28" t="s">
        <v>346</v>
      </c>
      <c r="J44" s="20">
        <v>0.56041666666666667</v>
      </c>
      <c r="K44" s="20">
        <v>8.4722222222222213E-2</v>
      </c>
      <c r="L44" s="23">
        <v>4.5</v>
      </c>
      <c r="M44" s="28">
        <v>157</v>
      </c>
      <c r="N44" s="28"/>
      <c r="O44" s="28">
        <v>0.75</v>
      </c>
      <c r="P44" s="28">
        <v>29.4</v>
      </c>
      <c r="Q44" s="28">
        <v>35</v>
      </c>
      <c r="R44" s="28"/>
      <c r="S44" s="28"/>
      <c r="T44" s="28">
        <v>0</v>
      </c>
      <c r="U44" s="28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8">
        <v>1</v>
      </c>
      <c r="AG44" s="28">
        <v>40</v>
      </c>
      <c r="AH44" s="28">
        <v>246</v>
      </c>
      <c r="AI44" s="28">
        <v>330</v>
      </c>
      <c r="AJ44" s="21">
        <v>0</v>
      </c>
      <c r="AK44" s="21">
        <v>0</v>
      </c>
      <c r="AL44" s="28">
        <v>120</v>
      </c>
      <c r="AM44" s="28">
        <v>220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21">
        <v>0</v>
      </c>
      <c r="AZ44" s="28">
        <v>2</v>
      </c>
      <c r="BA44" s="28">
        <v>6</v>
      </c>
      <c r="BB44" s="21">
        <v>0</v>
      </c>
      <c r="BC44" s="21">
        <v>0</v>
      </c>
      <c r="BD44" s="21">
        <v>0</v>
      </c>
      <c r="BE44" s="21">
        <v>0</v>
      </c>
      <c r="BF44" s="28">
        <v>2</v>
      </c>
      <c r="BG44" s="28">
        <v>60</v>
      </c>
      <c r="BH44" s="28">
        <v>5</v>
      </c>
      <c r="BI44" s="28">
        <v>36</v>
      </c>
      <c r="BJ44" s="28">
        <v>7</v>
      </c>
      <c r="BK44" s="28">
        <v>5</v>
      </c>
      <c r="BL44" s="21">
        <v>0</v>
      </c>
      <c r="BM44" s="21">
        <v>0</v>
      </c>
      <c r="BN44" s="28">
        <v>28</v>
      </c>
      <c r="BO44" s="28">
        <v>180</v>
      </c>
      <c r="BP44" s="21">
        <v>0</v>
      </c>
      <c r="BQ44" s="21">
        <v>0</v>
      </c>
      <c r="BR44" s="21">
        <v>0</v>
      </c>
      <c r="BS44" s="21">
        <v>0</v>
      </c>
      <c r="BT44" s="21">
        <v>0</v>
      </c>
      <c r="BU44" s="21">
        <v>0</v>
      </c>
      <c r="BV44" s="21">
        <v>0</v>
      </c>
      <c r="BW44" s="21">
        <v>0</v>
      </c>
      <c r="BX44" s="21">
        <v>0</v>
      </c>
      <c r="BY44" s="21">
        <v>0</v>
      </c>
      <c r="BZ44" s="21">
        <v>0</v>
      </c>
      <c r="CA44" s="21">
        <v>0</v>
      </c>
      <c r="CB44" s="28">
        <v>738</v>
      </c>
      <c r="CC44" s="28">
        <v>1600</v>
      </c>
      <c r="CD44" s="21">
        <v>0</v>
      </c>
      <c r="CE44" s="21">
        <v>0</v>
      </c>
      <c r="CF44" s="28">
        <v>2</v>
      </c>
      <c r="CG44" s="28">
        <v>4</v>
      </c>
      <c r="CH44" s="28">
        <v>1</v>
      </c>
      <c r="CI44" s="28">
        <v>1</v>
      </c>
      <c r="CJ44" s="21">
        <v>0</v>
      </c>
      <c r="CK44" s="21">
        <v>0</v>
      </c>
      <c r="CL44" s="28">
        <v>1</v>
      </c>
      <c r="CM44" s="28">
        <v>40</v>
      </c>
      <c r="CN44" s="21">
        <v>0</v>
      </c>
      <c r="CO44" s="21">
        <v>0</v>
      </c>
      <c r="CP44" s="21">
        <v>0</v>
      </c>
      <c r="CQ44" s="21">
        <v>0</v>
      </c>
      <c r="CR44" s="21">
        <v>0</v>
      </c>
      <c r="CS44" s="21">
        <v>0</v>
      </c>
      <c r="CT44" s="21">
        <v>0</v>
      </c>
      <c r="CU44" s="21">
        <v>0</v>
      </c>
      <c r="CV44" s="21">
        <v>0</v>
      </c>
      <c r="CW44" s="21">
        <v>0</v>
      </c>
      <c r="CX44" s="28">
        <v>17</v>
      </c>
      <c r="CY44" s="28">
        <v>500</v>
      </c>
      <c r="CZ44" s="21">
        <v>0</v>
      </c>
      <c r="DA44" s="21">
        <v>0</v>
      </c>
      <c r="DB44" s="21">
        <v>0</v>
      </c>
      <c r="DC44" s="21">
        <v>0</v>
      </c>
      <c r="DD44" s="21">
        <v>0</v>
      </c>
      <c r="DE44" s="21">
        <v>0</v>
      </c>
      <c r="DF44" s="21">
        <v>0</v>
      </c>
      <c r="DG44" s="21">
        <v>0</v>
      </c>
      <c r="DH44" s="21">
        <v>0</v>
      </c>
      <c r="DI44" s="21">
        <v>0</v>
      </c>
      <c r="DJ44" s="21">
        <v>0</v>
      </c>
      <c r="DK44" s="21">
        <v>0</v>
      </c>
      <c r="DL44" s="21">
        <v>0</v>
      </c>
      <c r="DM44" s="21">
        <v>0</v>
      </c>
    </row>
    <row r="45" spans="1:117" ht="13.95" customHeight="1" x14ac:dyDescent="0.25">
      <c r="A45" s="28">
        <v>20190625</v>
      </c>
      <c r="B45" s="29" t="s">
        <v>245</v>
      </c>
      <c r="C45" s="28">
        <v>4</v>
      </c>
      <c r="D45" s="29" t="s">
        <v>371</v>
      </c>
      <c r="E45" s="29" t="s">
        <v>250</v>
      </c>
      <c r="F45" s="28">
        <v>8</v>
      </c>
      <c r="G45" s="29" t="s">
        <v>112</v>
      </c>
      <c r="H45" s="28" t="s">
        <v>347</v>
      </c>
      <c r="I45" s="1" t="s">
        <v>348</v>
      </c>
      <c r="J45" s="20">
        <v>0.56527777777777777</v>
      </c>
      <c r="K45" s="23">
        <v>2</v>
      </c>
      <c r="L45" s="23">
        <v>3.5</v>
      </c>
      <c r="M45" s="23">
        <v>119</v>
      </c>
      <c r="N45" s="28"/>
      <c r="O45" s="28">
        <v>0.75</v>
      </c>
      <c r="P45" s="28">
        <v>29.4</v>
      </c>
      <c r="Q45" s="28">
        <v>35</v>
      </c>
      <c r="R45" s="28"/>
      <c r="S45" s="28"/>
      <c r="T45" s="28">
        <v>0</v>
      </c>
      <c r="U45" s="28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8">
        <v>1</v>
      </c>
      <c r="AG45" s="28">
        <v>40</v>
      </c>
      <c r="AH45" s="28">
        <v>2</v>
      </c>
      <c r="AI45" s="28">
        <v>2</v>
      </c>
      <c r="AJ45" s="28">
        <v>3</v>
      </c>
      <c r="AK45" s="28">
        <v>5</v>
      </c>
      <c r="AL45" s="28">
        <v>179</v>
      </c>
      <c r="AM45" s="28">
        <v>260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0</v>
      </c>
      <c r="BF45" s="28">
        <v>3</v>
      </c>
      <c r="BG45" s="28">
        <v>80</v>
      </c>
      <c r="BH45" s="21">
        <v>0</v>
      </c>
      <c r="BI45" s="21">
        <v>0</v>
      </c>
      <c r="BJ45" s="28">
        <v>18</v>
      </c>
      <c r="BK45" s="28">
        <v>15</v>
      </c>
      <c r="BL45" s="21">
        <v>0</v>
      </c>
      <c r="BM45" s="21">
        <v>0</v>
      </c>
      <c r="BN45" s="28">
        <v>5</v>
      </c>
      <c r="BO45" s="28">
        <v>30</v>
      </c>
      <c r="BP45" s="21">
        <v>0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21">
        <v>0</v>
      </c>
      <c r="BW45" s="21">
        <v>0</v>
      </c>
      <c r="BX45" s="21">
        <v>0</v>
      </c>
      <c r="BY45" s="21">
        <v>0</v>
      </c>
      <c r="BZ45" s="28">
        <v>1</v>
      </c>
      <c r="CA45" s="28">
        <v>10</v>
      </c>
      <c r="CB45" s="28">
        <v>636</v>
      </c>
      <c r="CC45" s="28">
        <v>1960</v>
      </c>
      <c r="CD45" s="21">
        <v>0</v>
      </c>
      <c r="CE45" s="21">
        <v>0</v>
      </c>
      <c r="CF45" s="21">
        <v>0</v>
      </c>
      <c r="CG45" s="21">
        <v>0</v>
      </c>
      <c r="CH45" s="21">
        <v>0</v>
      </c>
      <c r="CI45" s="21">
        <v>0</v>
      </c>
      <c r="CJ45" s="21">
        <v>0</v>
      </c>
      <c r="CK45" s="21">
        <v>0</v>
      </c>
      <c r="CL45" s="21">
        <v>0</v>
      </c>
      <c r="CM45" s="21">
        <v>0</v>
      </c>
      <c r="CN45" s="21">
        <v>0</v>
      </c>
      <c r="CO45" s="21">
        <v>0</v>
      </c>
      <c r="CP45" s="21">
        <v>0</v>
      </c>
      <c r="CQ45" s="21">
        <v>0</v>
      </c>
      <c r="CR45" s="21">
        <v>0</v>
      </c>
      <c r="CS45" s="21">
        <v>0</v>
      </c>
      <c r="CT45" s="21">
        <v>0</v>
      </c>
      <c r="CU45" s="21">
        <v>0</v>
      </c>
      <c r="CV45" s="21">
        <v>0</v>
      </c>
      <c r="CW45" s="21">
        <v>0</v>
      </c>
      <c r="CX45" s="28">
        <v>3</v>
      </c>
      <c r="CY45" s="28">
        <v>30</v>
      </c>
      <c r="CZ45" s="21">
        <v>0</v>
      </c>
      <c r="DA45" s="21">
        <v>0</v>
      </c>
      <c r="DB45" s="21">
        <v>0</v>
      </c>
      <c r="DC45" s="21">
        <v>0</v>
      </c>
      <c r="DD45" s="21">
        <v>0</v>
      </c>
      <c r="DE45" s="21">
        <v>0</v>
      </c>
      <c r="DF45" s="21">
        <v>0</v>
      </c>
      <c r="DG45" s="21">
        <v>0</v>
      </c>
      <c r="DH45" s="21">
        <v>0</v>
      </c>
      <c r="DI45" s="21">
        <v>0</v>
      </c>
      <c r="DJ45" s="21">
        <v>0</v>
      </c>
      <c r="DK45" s="21">
        <v>0</v>
      </c>
      <c r="DL45" s="21">
        <v>0</v>
      </c>
      <c r="DM45" s="21">
        <v>0</v>
      </c>
    </row>
    <row r="46" spans="1:117" ht="12" customHeight="1" x14ac:dyDescent="0.25">
      <c r="A46" s="28">
        <v>20190625</v>
      </c>
      <c r="B46" s="29" t="s">
        <v>245</v>
      </c>
      <c r="C46" s="28">
        <v>5</v>
      </c>
      <c r="D46" s="29" t="s">
        <v>371</v>
      </c>
      <c r="E46" s="29" t="s">
        <v>248</v>
      </c>
      <c r="F46" s="28">
        <v>4</v>
      </c>
      <c r="G46" s="29" t="s">
        <v>112</v>
      </c>
      <c r="H46" s="1" t="s">
        <v>349</v>
      </c>
      <c r="I46" s="1" t="s">
        <v>164</v>
      </c>
      <c r="J46" s="20">
        <v>0.59652777777777777</v>
      </c>
      <c r="K46" s="23">
        <v>2</v>
      </c>
      <c r="L46" s="23">
        <v>4</v>
      </c>
      <c r="M46" s="23">
        <v>152</v>
      </c>
      <c r="N46" s="28"/>
      <c r="O46" s="28">
        <v>1</v>
      </c>
      <c r="P46" s="28">
        <v>28.9</v>
      </c>
      <c r="Q46" s="28">
        <v>35</v>
      </c>
      <c r="R46" s="28"/>
      <c r="S46" s="28"/>
      <c r="T46" s="28">
        <v>0</v>
      </c>
      <c r="U46" s="28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8">
        <v>10</v>
      </c>
      <c r="AM46" s="28">
        <v>210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21">
        <v>0</v>
      </c>
      <c r="AY46" s="21">
        <v>0</v>
      </c>
      <c r="AZ46" s="28">
        <v>3</v>
      </c>
      <c r="BA46" s="28">
        <v>8</v>
      </c>
      <c r="BB46" s="21">
        <v>0</v>
      </c>
      <c r="BC46" s="21">
        <v>0</v>
      </c>
      <c r="BD46" s="21">
        <v>0</v>
      </c>
      <c r="BE46" s="21">
        <v>0</v>
      </c>
      <c r="BF46" s="28">
        <v>1</v>
      </c>
      <c r="BG46" s="28">
        <v>27</v>
      </c>
      <c r="BH46" s="21">
        <v>0</v>
      </c>
      <c r="BI46" s="21">
        <v>0</v>
      </c>
      <c r="BJ46" s="21">
        <v>0</v>
      </c>
      <c r="BK46" s="21">
        <v>0</v>
      </c>
      <c r="BL46" s="21">
        <v>0</v>
      </c>
      <c r="BM46" s="21">
        <v>0</v>
      </c>
      <c r="BN46" s="21">
        <v>0</v>
      </c>
      <c r="BO46" s="21">
        <v>0</v>
      </c>
      <c r="BP46" s="21">
        <v>0</v>
      </c>
      <c r="BQ46" s="21">
        <v>0</v>
      </c>
      <c r="BR46" s="21">
        <v>0</v>
      </c>
      <c r="BS46" s="21">
        <v>0</v>
      </c>
      <c r="BT46" s="21">
        <v>0</v>
      </c>
      <c r="BU46" s="21">
        <v>0</v>
      </c>
      <c r="BV46" s="21">
        <v>0</v>
      </c>
      <c r="BW46" s="21">
        <v>0</v>
      </c>
      <c r="BX46" s="21">
        <v>0</v>
      </c>
      <c r="BY46" s="21">
        <v>0</v>
      </c>
      <c r="BZ46" s="28">
        <v>2</v>
      </c>
      <c r="CA46" s="28">
        <v>10</v>
      </c>
      <c r="CB46" s="28">
        <v>162</v>
      </c>
      <c r="CC46" s="28">
        <v>1901</v>
      </c>
      <c r="CD46" s="21">
        <v>0</v>
      </c>
      <c r="CE46" s="21">
        <v>0</v>
      </c>
      <c r="CF46" s="21">
        <v>0</v>
      </c>
      <c r="CG46" s="21">
        <v>0</v>
      </c>
      <c r="CH46" s="21">
        <v>0</v>
      </c>
      <c r="CI46" s="21">
        <v>0</v>
      </c>
      <c r="CJ46" s="21">
        <v>0</v>
      </c>
      <c r="CK46" s="21">
        <v>0</v>
      </c>
      <c r="CL46" s="28">
        <v>2</v>
      </c>
      <c r="CM46" s="28">
        <v>130</v>
      </c>
      <c r="CN46" s="21">
        <v>0</v>
      </c>
      <c r="CO46" s="21">
        <v>0</v>
      </c>
      <c r="CP46" s="21">
        <v>0</v>
      </c>
      <c r="CQ46" s="21">
        <v>0</v>
      </c>
      <c r="CR46" s="21">
        <v>0</v>
      </c>
      <c r="CS46" s="21">
        <v>0</v>
      </c>
      <c r="CT46" s="21">
        <v>0</v>
      </c>
      <c r="CU46" s="21">
        <v>0</v>
      </c>
      <c r="CV46" s="21">
        <v>0</v>
      </c>
      <c r="CW46" s="21">
        <v>0</v>
      </c>
      <c r="CX46" s="21">
        <v>0</v>
      </c>
      <c r="CY46" s="21">
        <v>0</v>
      </c>
      <c r="CZ46" s="21">
        <v>0</v>
      </c>
      <c r="DA46" s="21">
        <v>0</v>
      </c>
      <c r="DB46" s="21">
        <v>0</v>
      </c>
      <c r="DC46" s="21">
        <v>0</v>
      </c>
      <c r="DD46" s="21">
        <v>0</v>
      </c>
      <c r="DE46" s="21">
        <v>0</v>
      </c>
      <c r="DF46" s="21">
        <v>0</v>
      </c>
      <c r="DG46" s="21">
        <v>0</v>
      </c>
      <c r="DH46" s="21">
        <v>0</v>
      </c>
      <c r="DI46" s="21">
        <v>0</v>
      </c>
      <c r="DJ46" s="21">
        <v>0</v>
      </c>
      <c r="DK46" s="21">
        <v>0</v>
      </c>
      <c r="DL46" s="28">
        <v>1</v>
      </c>
      <c r="DM46" s="28">
        <v>2</v>
      </c>
    </row>
    <row r="47" spans="1:117" ht="13.95" customHeight="1" x14ac:dyDescent="0.25">
      <c r="A47" s="28">
        <v>20190625</v>
      </c>
      <c r="B47" s="29" t="s">
        <v>245</v>
      </c>
      <c r="C47" s="28">
        <v>6</v>
      </c>
      <c r="D47" s="29" t="s">
        <v>371</v>
      </c>
      <c r="E47" s="29" t="s">
        <v>248</v>
      </c>
      <c r="F47" s="28">
        <v>4</v>
      </c>
      <c r="G47" s="29" t="s">
        <v>112</v>
      </c>
      <c r="H47" s="1" t="s">
        <v>350</v>
      </c>
      <c r="I47" s="1" t="s">
        <v>351</v>
      </c>
      <c r="J47" s="20">
        <v>0.60138888888888886</v>
      </c>
      <c r="K47" s="20">
        <v>0.10069444444444443</v>
      </c>
      <c r="L47" s="23">
        <v>4.8</v>
      </c>
      <c r="M47" s="23">
        <v>209</v>
      </c>
      <c r="N47" s="28"/>
      <c r="O47" s="28">
        <v>1</v>
      </c>
      <c r="P47" s="28">
        <v>28.9</v>
      </c>
      <c r="Q47" s="28">
        <v>35</v>
      </c>
      <c r="R47" s="28"/>
      <c r="S47" s="28"/>
      <c r="T47" s="28">
        <v>0</v>
      </c>
      <c r="U47" s="28">
        <v>0</v>
      </c>
      <c r="V47" s="28">
        <v>2</v>
      </c>
      <c r="W47" s="28">
        <v>5</v>
      </c>
      <c r="X47" s="28">
        <v>1</v>
      </c>
      <c r="Y47" s="28">
        <v>5</v>
      </c>
      <c r="Z47" s="28">
        <v>1</v>
      </c>
      <c r="AA47" s="28">
        <v>4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8">
        <v>1</v>
      </c>
      <c r="AI47" s="28">
        <v>1</v>
      </c>
      <c r="AJ47" s="21">
        <v>0</v>
      </c>
      <c r="AK47" s="21">
        <v>0</v>
      </c>
      <c r="AL47" s="28">
        <v>89</v>
      </c>
      <c r="AM47" s="28">
        <v>600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28">
        <v>7</v>
      </c>
      <c r="BA47" s="28">
        <v>17</v>
      </c>
      <c r="BB47" s="21">
        <v>0</v>
      </c>
      <c r="BC47" s="21">
        <v>0</v>
      </c>
      <c r="BD47" s="21">
        <v>0</v>
      </c>
      <c r="BE47" s="21">
        <v>0</v>
      </c>
      <c r="BF47" s="21">
        <v>0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0</v>
      </c>
      <c r="BN47" s="28">
        <v>12</v>
      </c>
      <c r="BO47" s="28">
        <v>130</v>
      </c>
      <c r="BP47" s="21">
        <v>0</v>
      </c>
      <c r="BQ47" s="21">
        <v>0</v>
      </c>
      <c r="BR47" s="21">
        <v>0</v>
      </c>
      <c r="BS47" s="21">
        <v>0</v>
      </c>
      <c r="BT47" s="21">
        <v>0</v>
      </c>
      <c r="BU47" s="21">
        <v>0</v>
      </c>
      <c r="BV47" s="21">
        <v>0</v>
      </c>
      <c r="BW47" s="21">
        <v>0</v>
      </c>
      <c r="BX47" s="21">
        <v>0</v>
      </c>
      <c r="BY47" s="21">
        <v>0</v>
      </c>
      <c r="BZ47" s="28">
        <v>43</v>
      </c>
      <c r="CA47" s="28">
        <v>60</v>
      </c>
      <c r="CB47" s="28">
        <f>27+20+330+114+574</f>
        <v>1065</v>
      </c>
      <c r="CC47" s="28">
        <f>1350+800+1540+640</f>
        <v>4330</v>
      </c>
      <c r="CD47" s="21">
        <v>0</v>
      </c>
      <c r="CE47" s="21">
        <v>0</v>
      </c>
      <c r="CF47" s="28">
        <v>10</v>
      </c>
      <c r="CG47" s="28">
        <v>70</v>
      </c>
      <c r="CH47" s="21">
        <v>0</v>
      </c>
      <c r="CI47" s="21">
        <v>0</v>
      </c>
      <c r="CJ47" s="21">
        <v>0</v>
      </c>
      <c r="CK47" s="21">
        <v>0</v>
      </c>
      <c r="CL47" s="21">
        <v>0</v>
      </c>
      <c r="CM47" s="21">
        <v>0</v>
      </c>
      <c r="CN47" s="21">
        <v>0</v>
      </c>
      <c r="CO47" s="21">
        <v>0</v>
      </c>
      <c r="CP47" s="21">
        <v>0</v>
      </c>
      <c r="CQ47" s="21">
        <v>0</v>
      </c>
      <c r="CR47" s="21">
        <v>0</v>
      </c>
      <c r="CS47" s="21">
        <v>0</v>
      </c>
      <c r="CT47" s="21">
        <v>0</v>
      </c>
      <c r="CU47" s="21">
        <v>0</v>
      </c>
      <c r="CV47" s="21">
        <v>0</v>
      </c>
      <c r="CW47" s="21">
        <v>0</v>
      </c>
      <c r="CX47" s="28">
        <v>1</v>
      </c>
      <c r="CY47" s="28">
        <v>70</v>
      </c>
      <c r="CZ47" s="21">
        <v>0</v>
      </c>
      <c r="DA47" s="21">
        <v>0</v>
      </c>
      <c r="DB47" s="21">
        <v>0</v>
      </c>
      <c r="DC47" s="21">
        <v>0</v>
      </c>
      <c r="DD47" s="21">
        <v>0</v>
      </c>
      <c r="DE47" s="21">
        <v>0</v>
      </c>
      <c r="DF47" s="21">
        <v>0</v>
      </c>
      <c r="DG47" s="21">
        <v>0</v>
      </c>
      <c r="DH47" s="21">
        <v>0</v>
      </c>
      <c r="DI47" s="21">
        <v>0</v>
      </c>
      <c r="DJ47" s="21">
        <v>0</v>
      </c>
      <c r="DK47" s="21">
        <v>0</v>
      </c>
      <c r="DL47" s="21">
        <v>0</v>
      </c>
      <c r="DM47" s="21">
        <v>0</v>
      </c>
    </row>
    <row r="48" spans="1:117" ht="13.95" customHeight="1" x14ac:dyDescent="0.25">
      <c r="A48" s="28">
        <v>20190625</v>
      </c>
      <c r="B48" s="29" t="s">
        <v>245</v>
      </c>
      <c r="C48" s="28">
        <v>7</v>
      </c>
      <c r="D48" s="29" t="s">
        <v>371</v>
      </c>
      <c r="E48" s="29" t="s">
        <v>244</v>
      </c>
      <c r="F48" s="28">
        <v>2</v>
      </c>
      <c r="G48" s="29" t="s">
        <v>112</v>
      </c>
      <c r="H48" s="1" t="s">
        <v>352</v>
      </c>
      <c r="I48" s="1" t="s">
        <v>353</v>
      </c>
      <c r="J48" s="20">
        <v>0.62083333333333335</v>
      </c>
      <c r="K48" s="23">
        <v>2</v>
      </c>
      <c r="L48" s="23">
        <v>4.5</v>
      </c>
      <c r="M48" s="23">
        <v>157</v>
      </c>
      <c r="N48" s="28"/>
      <c r="O48" s="28">
        <v>1</v>
      </c>
      <c r="P48" s="28">
        <v>29.4</v>
      </c>
      <c r="Q48" s="28">
        <v>35</v>
      </c>
      <c r="R48" s="28"/>
      <c r="S48" s="28"/>
      <c r="T48" s="28">
        <v>0</v>
      </c>
      <c r="U48" s="28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8">
        <v>1</v>
      </c>
      <c r="AI48" s="28">
        <v>2</v>
      </c>
      <c r="AJ48" s="21">
        <v>0</v>
      </c>
      <c r="AK48" s="21">
        <v>0</v>
      </c>
      <c r="AL48" s="28">
        <v>36</v>
      </c>
      <c r="AM48" s="28">
        <v>90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8">
        <v>6</v>
      </c>
      <c r="BA48" s="28">
        <v>12</v>
      </c>
      <c r="BB48" s="21">
        <v>0</v>
      </c>
      <c r="BC48" s="21">
        <v>0</v>
      </c>
      <c r="BD48" s="21">
        <v>0</v>
      </c>
      <c r="BE48" s="21">
        <v>0</v>
      </c>
      <c r="BF48" s="28">
        <v>5</v>
      </c>
      <c r="BG48" s="28">
        <v>160</v>
      </c>
      <c r="BH48" s="21">
        <v>0</v>
      </c>
      <c r="BI48" s="21">
        <v>0</v>
      </c>
      <c r="BJ48" s="28">
        <v>7</v>
      </c>
      <c r="BK48" s="28">
        <v>310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8">
        <v>9</v>
      </c>
      <c r="CA48" s="28">
        <v>18</v>
      </c>
      <c r="CB48" s="28">
        <v>687</v>
      </c>
      <c r="CC48" s="28">
        <v>2800</v>
      </c>
      <c r="CD48" s="21">
        <v>0</v>
      </c>
      <c r="CE48" s="21">
        <v>0</v>
      </c>
      <c r="CF48" s="28">
        <v>2</v>
      </c>
      <c r="CG48" s="28">
        <v>12</v>
      </c>
      <c r="CH48" s="21">
        <v>0</v>
      </c>
      <c r="CI48" s="21">
        <v>0</v>
      </c>
      <c r="CJ48" s="21">
        <v>0</v>
      </c>
      <c r="CK48" s="21">
        <v>0</v>
      </c>
      <c r="CL48" s="21">
        <v>0</v>
      </c>
      <c r="CM48" s="21">
        <v>0</v>
      </c>
      <c r="CN48" s="28">
        <v>1</v>
      </c>
      <c r="CO48" s="28">
        <v>400</v>
      </c>
      <c r="CP48" s="21">
        <v>0</v>
      </c>
      <c r="CQ48" s="21">
        <v>0</v>
      </c>
      <c r="CR48" s="21">
        <v>0</v>
      </c>
      <c r="CS48" s="21">
        <v>0</v>
      </c>
      <c r="CT48" s="21">
        <v>0</v>
      </c>
      <c r="CU48" s="21">
        <v>0</v>
      </c>
      <c r="CV48" s="21">
        <v>0</v>
      </c>
      <c r="CW48" s="21">
        <v>0</v>
      </c>
      <c r="CX48" s="28">
        <v>6</v>
      </c>
      <c r="CY48" s="28">
        <v>400</v>
      </c>
      <c r="CZ48" s="21">
        <v>0</v>
      </c>
      <c r="DA48" s="21">
        <v>0</v>
      </c>
      <c r="DB48" s="21">
        <v>0</v>
      </c>
      <c r="DC48" s="21">
        <v>0</v>
      </c>
      <c r="DD48" s="21">
        <v>0</v>
      </c>
      <c r="DE48" s="21">
        <v>0</v>
      </c>
      <c r="DF48" s="21">
        <v>0</v>
      </c>
      <c r="DG48" s="21">
        <v>0</v>
      </c>
      <c r="DH48" s="21">
        <v>0</v>
      </c>
      <c r="DI48" s="21">
        <v>0</v>
      </c>
      <c r="DJ48" s="21">
        <v>0</v>
      </c>
      <c r="DK48" s="21">
        <v>0</v>
      </c>
      <c r="DL48" s="21">
        <v>0</v>
      </c>
      <c r="DM48" s="21">
        <v>0</v>
      </c>
    </row>
    <row r="49" spans="1:117" ht="13.95" customHeight="1" x14ac:dyDescent="0.25">
      <c r="A49" s="28">
        <v>20190625</v>
      </c>
      <c r="B49" s="29" t="s">
        <v>245</v>
      </c>
      <c r="C49" s="28">
        <v>8</v>
      </c>
      <c r="D49" s="29" t="s">
        <v>371</v>
      </c>
      <c r="E49" s="29" t="s">
        <v>244</v>
      </c>
      <c r="F49" s="28">
        <v>2</v>
      </c>
      <c r="G49" s="29" t="s">
        <v>112</v>
      </c>
      <c r="H49" s="1" t="s">
        <v>354</v>
      </c>
      <c r="I49" s="1" t="s">
        <v>355</v>
      </c>
      <c r="J49" s="20">
        <v>0.62847222222222221</v>
      </c>
      <c r="K49" s="20">
        <v>5.4166666666666669E-2</v>
      </c>
      <c r="L49" s="23">
        <v>4.7</v>
      </c>
      <c r="M49" s="23">
        <v>109</v>
      </c>
      <c r="N49" s="28"/>
      <c r="O49" s="28">
        <v>0.75</v>
      </c>
      <c r="P49" s="28">
        <v>29.4</v>
      </c>
      <c r="Q49" s="28">
        <v>35</v>
      </c>
      <c r="R49" s="28"/>
      <c r="S49" s="28"/>
      <c r="T49" s="28">
        <v>0</v>
      </c>
      <c r="U49" s="28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8">
        <v>8</v>
      </c>
      <c r="AM49" s="28">
        <v>14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28">
        <v>3</v>
      </c>
      <c r="BA49" s="28">
        <v>20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21">
        <v>0</v>
      </c>
      <c r="BH49" s="21">
        <v>0</v>
      </c>
      <c r="BI49" s="21">
        <v>0</v>
      </c>
      <c r="BJ49" s="21">
        <v>0</v>
      </c>
      <c r="BK49" s="21">
        <v>0</v>
      </c>
      <c r="BL49" s="21">
        <v>0</v>
      </c>
      <c r="BM49" s="21">
        <v>0</v>
      </c>
      <c r="BN49" s="28">
        <v>6</v>
      </c>
      <c r="BO49" s="28">
        <v>45</v>
      </c>
      <c r="BP49" s="21">
        <v>0</v>
      </c>
      <c r="BQ49" s="21">
        <v>0</v>
      </c>
      <c r="BR49" s="21">
        <v>0</v>
      </c>
      <c r="BS49" s="21">
        <v>0</v>
      </c>
      <c r="BT49" s="21">
        <v>0</v>
      </c>
      <c r="BU49" s="21">
        <v>0</v>
      </c>
      <c r="BV49" s="21">
        <v>0</v>
      </c>
      <c r="BW49" s="21">
        <v>0</v>
      </c>
      <c r="BX49" s="21">
        <v>0</v>
      </c>
      <c r="BY49" s="21">
        <v>0</v>
      </c>
      <c r="BZ49" s="28">
        <v>8</v>
      </c>
      <c r="CA49" s="28">
        <v>18</v>
      </c>
      <c r="CB49" s="28">
        <f>226+17</f>
        <v>243</v>
      </c>
      <c r="CC49" s="28">
        <f>460+690</f>
        <v>1150</v>
      </c>
      <c r="CD49" s="21">
        <v>0</v>
      </c>
      <c r="CE49" s="21">
        <v>0</v>
      </c>
      <c r="CF49" s="21">
        <v>0</v>
      </c>
      <c r="CG49" s="21">
        <v>0</v>
      </c>
      <c r="CH49" s="21">
        <v>0</v>
      </c>
      <c r="CI49" s="21">
        <v>0</v>
      </c>
      <c r="CJ49" s="21">
        <v>0</v>
      </c>
      <c r="CK49" s="21">
        <v>0</v>
      </c>
      <c r="CL49" s="21">
        <v>0</v>
      </c>
      <c r="CM49" s="21">
        <v>0</v>
      </c>
      <c r="CN49" s="21">
        <v>0</v>
      </c>
      <c r="CO49" s="21">
        <v>0</v>
      </c>
      <c r="CP49" s="21">
        <v>0</v>
      </c>
      <c r="CQ49" s="21">
        <v>0</v>
      </c>
      <c r="CR49" s="21">
        <v>0</v>
      </c>
      <c r="CS49" s="21">
        <v>0</v>
      </c>
      <c r="CT49" s="21">
        <v>0</v>
      </c>
      <c r="CU49" s="21">
        <v>0</v>
      </c>
      <c r="CV49" s="21">
        <v>0</v>
      </c>
      <c r="CW49" s="21">
        <v>0</v>
      </c>
      <c r="CX49" s="28">
        <v>1</v>
      </c>
      <c r="CY49" s="28">
        <v>20</v>
      </c>
      <c r="CZ49" s="21">
        <v>0</v>
      </c>
      <c r="DA49" s="21">
        <v>0</v>
      </c>
      <c r="DB49" s="21">
        <v>0</v>
      </c>
      <c r="DC49" s="21">
        <v>0</v>
      </c>
      <c r="DD49" s="21">
        <v>0</v>
      </c>
      <c r="DE49" s="21">
        <v>0</v>
      </c>
      <c r="DF49" s="21">
        <v>0</v>
      </c>
      <c r="DG49" s="21">
        <v>0</v>
      </c>
      <c r="DH49" s="21">
        <v>0</v>
      </c>
      <c r="DI49" s="21">
        <v>0</v>
      </c>
      <c r="DJ49" s="21">
        <v>0</v>
      </c>
      <c r="DK49" s="21">
        <v>0</v>
      </c>
      <c r="DL49" s="21">
        <v>0</v>
      </c>
      <c r="DM49" s="21">
        <v>0</v>
      </c>
    </row>
    <row r="50" spans="1:117" ht="13.95" customHeight="1" x14ac:dyDescent="0.25">
      <c r="A50" s="28">
        <v>20190625</v>
      </c>
      <c r="B50" s="29" t="s">
        <v>245</v>
      </c>
      <c r="C50" s="28">
        <v>9</v>
      </c>
      <c r="D50" s="29" t="s">
        <v>371</v>
      </c>
      <c r="E50" s="29" t="s">
        <v>259</v>
      </c>
      <c r="F50" s="28">
        <v>2</v>
      </c>
      <c r="G50" s="29" t="s">
        <v>160</v>
      </c>
      <c r="H50" s="1" t="s">
        <v>356</v>
      </c>
      <c r="I50" s="1" t="s">
        <v>357</v>
      </c>
      <c r="J50" s="20">
        <v>0.64236111111111105</v>
      </c>
      <c r="K50" s="23">
        <v>2</v>
      </c>
      <c r="L50" s="23">
        <v>4.3</v>
      </c>
      <c r="M50" s="23">
        <v>147</v>
      </c>
      <c r="N50" s="28"/>
      <c r="O50" s="28">
        <v>1</v>
      </c>
      <c r="P50" s="28">
        <v>29.6</v>
      </c>
      <c r="Q50" s="28">
        <v>35</v>
      </c>
      <c r="R50" s="28"/>
      <c r="S50" s="28"/>
      <c r="T50" s="28">
        <v>0</v>
      </c>
      <c r="U50" s="28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1">
        <v>0</v>
      </c>
      <c r="AZ50" s="28">
        <v>1</v>
      </c>
      <c r="BA50" s="28">
        <v>2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0</v>
      </c>
      <c r="BH50" s="21">
        <v>0</v>
      </c>
      <c r="BI50" s="21">
        <v>0</v>
      </c>
      <c r="BJ50" s="21">
        <v>0</v>
      </c>
      <c r="BK50" s="21">
        <v>0</v>
      </c>
      <c r="BL50" s="21">
        <v>0</v>
      </c>
      <c r="BM50" s="21">
        <v>0</v>
      </c>
      <c r="BN50" s="21">
        <v>0</v>
      </c>
      <c r="BO50" s="21">
        <v>0</v>
      </c>
      <c r="BP50" s="21">
        <v>0</v>
      </c>
      <c r="BQ50" s="21">
        <v>0</v>
      </c>
      <c r="BR50" s="21">
        <v>0</v>
      </c>
      <c r="BS50" s="21">
        <v>0</v>
      </c>
      <c r="BT50" s="21">
        <v>0</v>
      </c>
      <c r="BU50" s="21">
        <v>0</v>
      </c>
      <c r="BV50" s="21">
        <v>0</v>
      </c>
      <c r="BW50" s="21">
        <v>0</v>
      </c>
      <c r="BX50" s="21">
        <v>0</v>
      </c>
      <c r="BY50" s="21">
        <v>0</v>
      </c>
      <c r="BZ50" s="28">
        <v>1</v>
      </c>
      <c r="CA50" s="28">
        <v>2</v>
      </c>
      <c r="CB50" s="28">
        <v>8</v>
      </c>
      <c r="CC50" s="28">
        <v>90</v>
      </c>
      <c r="CD50" s="21">
        <v>0</v>
      </c>
      <c r="CE50" s="21">
        <v>0</v>
      </c>
      <c r="CF50" s="21">
        <v>0</v>
      </c>
      <c r="CG50" s="21">
        <v>0</v>
      </c>
      <c r="CH50" s="21">
        <v>0</v>
      </c>
      <c r="CI50" s="21">
        <v>0</v>
      </c>
      <c r="CJ50" s="21">
        <v>0</v>
      </c>
      <c r="CK50" s="21">
        <v>0</v>
      </c>
      <c r="CL50" s="21">
        <v>0</v>
      </c>
      <c r="CM50" s="21">
        <v>0</v>
      </c>
      <c r="CN50" s="21">
        <v>0</v>
      </c>
      <c r="CO50" s="21">
        <v>0</v>
      </c>
      <c r="CP50" s="21">
        <v>0</v>
      </c>
      <c r="CQ50" s="21">
        <v>0</v>
      </c>
      <c r="CR50" s="21">
        <v>0</v>
      </c>
      <c r="CS50" s="21">
        <v>0</v>
      </c>
      <c r="CT50" s="21">
        <v>0</v>
      </c>
      <c r="CU50" s="21">
        <v>0</v>
      </c>
      <c r="CV50" s="21">
        <v>0</v>
      </c>
      <c r="CW50" s="21">
        <v>0</v>
      </c>
      <c r="CX50" s="21">
        <v>0</v>
      </c>
      <c r="CY50" s="21">
        <v>0</v>
      </c>
      <c r="CZ50" s="21">
        <v>0</v>
      </c>
      <c r="DA50" s="21">
        <v>0</v>
      </c>
      <c r="DB50" s="21">
        <v>0</v>
      </c>
      <c r="DC50" s="21">
        <v>0</v>
      </c>
      <c r="DD50" s="21">
        <v>0</v>
      </c>
      <c r="DE50" s="21">
        <v>0</v>
      </c>
      <c r="DF50" s="21">
        <v>0</v>
      </c>
      <c r="DG50" s="21">
        <v>0</v>
      </c>
      <c r="DH50" s="21">
        <v>0</v>
      </c>
      <c r="DI50" s="21">
        <v>0</v>
      </c>
      <c r="DJ50" s="21">
        <v>0</v>
      </c>
      <c r="DK50" s="21">
        <v>0</v>
      </c>
      <c r="DL50" s="21">
        <v>0</v>
      </c>
      <c r="DM50" s="21">
        <v>0</v>
      </c>
    </row>
    <row r="51" spans="1:117" ht="13.95" customHeight="1" x14ac:dyDescent="0.25">
      <c r="A51" s="28">
        <v>20190625</v>
      </c>
      <c r="B51" s="29" t="s">
        <v>245</v>
      </c>
      <c r="C51" s="28">
        <v>10</v>
      </c>
      <c r="D51" s="29" t="s">
        <v>371</v>
      </c>
      <c r="E51" s="29" t="s">
        <v>259</v>
      </c>
      <c r="F51" s="28">
        <v>2</v>
      </c>
      <c r="G51" s="29" t="s">
        <v>160</v>
      </c>
      <c r="H51" s="1" t="s">
        <v>118</v>
      </c>
      <c r="I51" s="1" t="s">
        <v>358</v>
      </c>
      <c r="J51" s="20">
        <v>0.64583333333333337</v>
      </c>
      <c r="K51" s="23">
        <v>2</v>
      </c>
      <c r="L51" s="23">
        <v>4.3</v>
      </c>
      <c r="M51" s="23">
        <v>150</v>
      </c>
      <c r="N51" s="28"/>
      <c r="O51" s="28">
        <v>2</v>
      </c>
      <c r="P51" s="28">
        <v>29.6</v>
      </c>
      <c r="Q51" s="28">
        <v>35</v>
      </c>
      <c r="R51" s="28"/>
      <c r="S51" s="28"/>
      <c r="T51" s="28">
        <v>0</v>
      </c>
      <c r="U51" s="28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0</v>
      </c>
      <c r="BF51" s="21">
        <v>0</v>
      </c>
      <c r="BG51" s="21">
        <v>0</v>
      </c>
      <c r="BH51" s="21">
        <v>0</v>
      </c>
      <c r="BI51" s="21">
        <v>0</v>
      </c>
      <c r="BJ51" s="21">
        <v>0</v>
      </c>
      <c r="BK51" s="21">
        <v>0</v>
      </c>
      <c r="BL51" s="21">
        <v>0</v>
      </c>
      <c r="BM51" s="21">
        <v>0</v>
      </c>
      <c r="BN51" s="21">
        <v>0</v>
      </c>
      <c r="BO51" s="21">
        <v>0</v>
      </c>
      <c r="BP51" s="21">
        <v>0</v>
      </c>
      <c r="BQ51" s="21">
        <v>0</v>
      </c>
      <c r="BR51" s="21">
        <v>0</v>
      </c>
      <c r="BS51" s="21">
        <v>0</v>
      </c>
      <c r="BT51" s="21">
        <v>0</v>
      </c>
      <c r="BU51" s="21">
        <v>0</v>
      </c>
      <c r="BV51" s="21">
        <v>0</v>
      </c>
      <c r="BW51" s="21">
        <v>0</v>
      </c>
      <c r="BX51" s="21">
        <v>0</v>
      </c>
      <c r="BY51" s="21">
        <v>0</v>
      </c>
      <c r="BZ51" s="21">
        <v>0</v>
      </c>
      <c r="CA51" s="21">
        <v>0</v>
      </c>
      <c r="CB51" s="21">
        <v>0</v>
      </c>
      <c r="CC51" s="21">
        <v>0</v>
      </c>
      <c r="CD51" s="21">
        <v>0</v>
      </c>
      <c r="CE51" s="21">
        <v>0</v>
      </c>
      <c r="CF51" s="21">
        <v>0</v>
      </c>
      <c r="CG51" s="21">
        <v>0</v>
      </c>
      <c r="CH51" s="21">
        <v>0</v>
      </c>
      <c r="CI51" s="21">
        <v>0</v>
      </c>
      <c r="CJ51" s="21">
        <v>0</v>
      </c>
      <c r="CK51" s="21">
        <v>0</v>
      </c>
      <c r="CL51" s="21">
        <v>0</v>
      </c>
      <c r="CM51" s="21">
        <v>0</v>
      </c>
      <c r="CN51" s="21">
        <v>0</v>
      </c>
      <c r="CO51" s="21">
        <v>0</v>
      </c>
      <c r="CP51" s="21">
        <v>0</v>
      </c>
      <c r="CQ51" s="21">
        <v>0</v>
      </c>
      <c r="CR51" s="21">
        <v>0</v>
      </c>
      <c r="CS51" s="21">
        <v>0</v>
      </c>
      <c r="CT51" s="21">
        <v>0</v>
      </c>
      <c r="CU51" s="21">
        <v>0</v>
      </c>
      <c r="CV51" s="21">
        <v>0</v>
      </c>
      <c r="CW51" s="21">
        <v>0</v>
      </c>
      <c r="CX51" s="21">
        <v>0</v>
      </c>
      <c r="CY51" s="21">
        <v>0</v>
      </c>
      <c r="CZ51" s="21">
        <v>0</v>
      </c>
      <c r="DA51" s="21">
        <v>0</v>
      </c>
      <c r="DB51" s="21">
        <v>0</v>
      </c>
      <c r="DC51" s="21">
        <v>0</v>
      </c>
      <c r="DD51" s="21">
        <v>0</v>
      </c>
      <c r="DE51" s="21">
        <v>0</v>
      </c>
      <c r="DF51" s="21">
        <v>0</v>
      </c>
      <c r="DG51" s="21">
        <v>0</v>
      </c>
      <c r="DH51" s="21">
        <v>0</v>
      </c>
      <c r="DI51" s="21">
        <v>0</v>
      </c>
      <c r="DJ51" s="21">
        <v>0</v>
      </c>
      <c r="DK51" s="21">
        <v>0</v>
      </c>
      <c r="DL51" s="21">
        <v>0</v>
      </c>
      <c r="DM51" s="21">
        <v>0</v>
      </c>
    </row>
    <row r="52" spans="1:117" ht="13.95" customHeight="1" x14ac:dyDescent="0.25">
      <c r="A52" s="28">
        <v>20190625</v>
      </c>
      <c r="B52" s="29" t="s">
        <v>245</v>
      </c>
      <c r="C52" s="28">
        <v>11</v>
      </c>
      <c r="D52" s="29" t="s">
        <v>371</v>
      </c>
      <c r="E52" s="29" t="s">
        <v>264</v>
      </c>
      <c r="F52" s="28">
        <v>1</v>
      </c>
      <c r="G52" s="29" t="s">
        <v>113</v>
      </c>
      <c r="H52" s="1" t="s">
        <v>118</v>
      </c>
      <c r="I52" s="1" t="s">
        <v>359</v>
      </c>
      <c r="J52" s="20">
        <v>0.65347222222222223</v>
      </c>
      <c r="K52" s="23">
        <v>2</v>
      </c>
      <c r="L52" s="23">
        <v>4.2</v>
      </c>
      <c r="M52" s="23">
        <v>143</v>
      </c>
      <c r="N52" s="28"/>
      <c r="O52" s="28">
        <v>1</v>
      </c>
      <c r="P52" s="28">
        <v>28.6</v>
      </c>
      <c r="Q52" s="28">
        <v>35</v>
      </c>
      <c r="R52" s="28"/>
      <c r="S52" s="28"/>
      <c r="T52" s="28">
        <v>0</v>
      </c>
      <c r="U52" s="28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1">
        <v>0</v>
      </c>
      <c r="CJ52" s="21">
        <v>0</v>
      </c>
      <c r="CK52" s="21">
        <v>0</v>
      </c>
      <c r="CL52" s="21">
        <v>0</v>
      </c>
      <c r="CM52" s="21">
        <v>0</v>
      </c>
      <c r="CN52" s="21">
        <v>0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1">
        <v>0</v>
      </c>
      <c r="CU52" s="21">
        <v>0</v>
      </c>
      <c r="CV52" s="21">
        <v>0</v>
      </c>
      <c r="CW52" s="21">
        <v>0</v>
      </c>
      <c r="CX52" s="21">
        <v>0</v>
      </c>
      <c r="CY52" s="21">
        <v>0</v>
      </c>
      <c r="CZ52" s="21">
        <v>0</v>
      </c>
      <c r="DA52" s="21">
        <v>0</v>
      </c>
      <c r="DB52" s="21">
        <v>0</v>
      </c>
      <c r="DC52" s="21">
        <v>0</v>
      </c>
      <c r="DD52" s="21">
        <v>0</v>
      </c>
      <c r="DE52" s="21">
        <v>0</v>
      </c>
      <c r="DF52" s="21">
        <v>0</v>
      </c>
      <c r="DG52" s="21">
        <v>0</v>
      </c>
      <c r="DH52" s="21">
        <v>0</v>
      </c>
      <c r="DI52" s="21">
        <v>0</v>
      </c>
      <c r="DJ52" s="21">
        <v>0</v>
      </c>
      <c r="DK52" s="21">
        <v>0</v>
      </c>
      <c r="DL52" s="21">
        <v>0</v>
      </c>
      <c r="DM52" s="21">
        <v>0</v>
      </c>
    </row>
    <row r="53" spans="1:117" ht="13.95" customHeight="1" x14ac:dyDescent="0.25">
      <c r="A53" s="28">
        <v>20190625</v>
      </c>
      <c r="B53" s="29" t="s">
        <v>245</v>
      </c>
      <c r="C53" s="28">
        <v>12</v>
      </c>
      <c r="D53" s="29" t="s">
        <v>371</v>
      </c>
      <c r="E53" s="29" t="s">
        <v>264</v>
      </c>
      <c r="F53" s="28">
        <v>1</v>
      </c>
      <c r="G53" s="29" t="s">
        <v>113</v>
      </c>
      <c r="H53" s="1" t="s">
        <v>360</v>
      </c>
      <c r="I53" s="1" t="s">
        <v>361</v>
      </c>
      <c r="J53" s="20">
        <v>0.65555555555555556</v>
      </c>
      <c r="K53" s="23">
        <v>2</v>
      </c>
      <c r="L53" s="23">
        <v>3.9</v>
      </c>
      <c r="M53" s="23">
        <v>137</v>
      </c>
      <c r="N53" s="28"/>
      <c r="O53" s="28">
        <v>1.25</v>
      </c>
      <c r="P53" s="28">
        <v>28.6</v>
      </c>
      <c r="Q53" s="28">
        <v>35</v>
      </c>
      <c r="R53" s="28"/>
      <c r="S53" s="28"/>
      <c r="T53" s="28">
        <v>0</v>
      </c>
      <c r="U53" s="28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0</v>
      </c>
      <c r="BH53" s="21">
        <v>0</v>
      </c>
      <c r="BI53" s="21">
        <v>0</v>
      </c>
      <c r="BJ53" s="21"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0</v>
      </c>
      <c r="BP53" s="21">
        <v>0</v>
      </c>
      <c r="BQ53" s="21">
        <v>0</v>
      </c>
      <c r="BR53" s="21">
        <v>0</v>
      </c>
      <c r="BS53" s="21">
        <v>0</v>
      </c>
      <c r="BT53" s="21">
        <v>0</v>
      </c>
      <c r="BU53" s="21">
        <v>0</v>
      </c>
      <c r="BV53" s="21">
        <v>0</v>
      </c>
      <c r="BW53" s="21">
        <v>0</v>
      </c>
      <c r="BX53" s="21">
        <v>0</v>
      </c>
      <c r="BY53" s="21">
        <v>0</v>
      </c>
      <c r="BZ53" s="21">
        <v>0</v>
      </c>
      <c r="CA53" s="21">
        <v>0</v>
      </c>
      <c r="CB53" s="21">
        <v>0</v>
      </c>
      <c r="CC53" s="21">
        <v>0</v>
      </c>
      <c r="CD53" s="21">
        <v>0</v>
      </c>
      <c r="CE53" s="21">
        <v>0</v>
      </c>
      <c r="CF53" s="21">
        <v>0</v>
      </c>
      <c r="CG53" s="21">
        <v>0</v>
      </c>
      <c r="CH53" s="21">
        <v>0</v>
      </c>
      <c r="CI53" s="21">
        <v>0</v>
      </c>
      <c r="CJ53" s="21">
        <v>0</v>
      </c>
      <c r="CK53" s="21">
        <v>0</v>
      </c>
      <c r="CL53" s="21">
        <v>0</v>
      </c>
      <c r="CM53" s="21">
        <v>0</v>
      </c>
      <c r="CN53" s="21">
        <v>0</v>
      </c>
      <c r="CO53" s="21">
        <v>0</v>
      </c>
      <c r="CP53" s="21">
        <v>0</v>
      </c>
      <c r="CQ53" s="21">
        <v>0</v>
      </c>
      <c r="CR53" s="21">
        <v>0</v>
      </c>
      <c r="CS53" s="21">
        <v>0</v>
      </c>
      <c r="CT53" s="21">
        <v>0</v>
      </c>
      <c r="CU53" s="21">
        <v>0</v>
      </c>
      <c r="CV53" s="21">
        <v>0</v>
      </c>
      <c r="CW53" s="21">
        <v>0</v>
      </c>
      <c r="CX53" s="21">
        <v>0</v>
      </c>
      <c r="CY53" s="21">
        <v>0</v>
      </c>
      <c r="CZ53" s="21">
        <v>0</v>
      </c>
      <c r="DA53" s="21">
        <v>0</v>
      </c>
      <c r="DB53" s="21">
        <v>0</v>
      </c>
      <c r="DC53" s="21">
        <v>0</v>
      </c>
      <c r="DD53" s="21">
        <v>0</v>
      </c>
      <c r="DE53" s="21">
        <v>0</v>
      </c>
      <c r="DF53" s="21">
        <v>0</v>
      </c>
      <c r="DG53" s="21">
        <v>0</v>
      </c>
      <c r="DH53" s="21">
        <v>0</v>
      </c>
      <c r="DI53" s="21">
        <v>0</v>
      </c>
      <c r="DJ53" s="21">
        <v>0</v>
      </c>
      <c r="DK53" s="21">
        <v>0</v>
      </c>
      <c r="DL53" s="21">
        <v>0</v>
      </c>
      <c r="DM53" s="21">
        <v>0</v>
      </c>
    </row>
    <row r="54" spans="1:117" ht="13.95" customHeight="1" x14ac:dyDescent="0.3">
      <c r="A54" s="28">
        <v>20190725</v>
      </c>
      <c r="B54" s="29" t="s">
        <v>245</v>
      </c>
      <c r="C54" s="28">
        <v>1</v>
      </c>
      <c r="D54" s="29" t="s">
        <v>371</v>
      </c>
      <c r="E54" s="29" t="s">
        <v>249</v>
      </c>
      <c r="F54" s="25">
        <v>6</v>
      </c>
      <c r="G54" s="29" t="s">
        <v>112</v>
      </c>
      <c r="H54" s="25" t="s">
        <v>378</v>
      </c>
      <c r="I54" s="1" t="s">
        <v>379</v>
      </c>
      <c r="J54" s="24">
        <v>0.50208333333333333</v>
      </c>
      <c r="K54" s="20">
        <v>8.3333333333333329E-2</v>
      </c>
      <c r="L54" s="25">
        <v>3.9</v>
      </c>
      <c r="M54" s="25">
        <v>134</v>
      </c>
      <c r="N54" s="25"/>
      <c r="O54" s="28">
        <v>0.8</v>
      </c>
      <c r="P54" s="28">
        <v>26.8</v>
      </c>
      <c r="Q54" s="28">
        <v>37</v>
      </c>
      <c r="R54" s="25"/>
      <c r="S54" s="25"/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1">
        <v>7</v>
      </c>
      <c r="AI54" s="21">
        <v>2</v>
      </c>
      <c r="AJ54" s="21">
        <v>3</v>
      </c>
      <c r="AK54" s="21">
        <v>6</v>
      </c>
      <c r="AL54" s="28">
        <v>55</v>
      </c>
      <c r="AM54" s="25">
        <v>260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2</v>
      </c>
      <c r="BA54" s="25">
        <v>1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3</v>
      </c>
      <c r="BK54" s="25">
        <v>5</v>
      </c>
      <c r="BL54" s="28">
        <v>0</v>
      </c>
      <c r="BM54" s="28">
        <v>0</v>
      </c>
      <c r="BN54" s="21">
        <v>31</v>
      </c>
      <c r="BO54" s="21">
        <v>300</v>
      </c>
      <c r="BP54" s="28">
        <v>0</v>
      </c>
      <c r="BQ54" s="28">
        <v>0</v>
      </c>
      <c r="BR54" s="28">
        <v>0</v>
      </c>
      <c r="BS54" s="28">
        <v>0</v>
      </c>
      <c r="BT54" s="28">
        <v>0</v>
      </c>
      <c r="BU54" s="28">
        <v>0</v>
      </c>
      <c r="BV54" s="28">
        <v>0</v>
      </c>
      <c r="BW54" s="28">
        <v>0</v>
      </c>
      <c r="BX54" s="28">
        <v>0</v>
      </c>
      <c r="BY54" s="28">
        <v>0</v>
      </c>
      <c r="BZ54" s="28">
        <v>0</v>
      </c>
      <c r="CA54" s="28">
        <v>0</v>
      </c>
      <c r="CB54" s="28">
        <v>307</v>
      </c>
      <c r="CC54" s="25">
        <v>1840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1">
        <v>1</v>
      </c>
      <c r="CK54" s="21">
        <v>120</v>
      </c>
      <c r="CL54" s="21">
        <v>1</v>
      </c>
      <c r="CM54" s="21">
        <v>200</v>
      </c>
      <c r="CN54" s="28">
        <v>0</v>
      </c>
      <c r="CO54" s="28">
        <v>0</v>
      </c>
      <c r="CP54" s="28">
        <v>0</v>
      </c>
      <c r="CQ54" s="28">
        <v>0</v>
      </c>
      <c r="CR54" s="21">
        <v>2</v>
      </c>
      <c r="CS54" s="21">
        <v>1</v>
      </c>
      <c r="CT54" s="28">
        <v>0</v>
      </c>
      <c r="CU54" s="28">
        <v>0</v>
      </c>
      <c r="CV54" s="28">
        <v>0</v>
      </c>
      <c r="CW54" s="28">
        <v>0</v>
      </c>
      <c r="CX54" s="21">
        <v>17</v>
      </c>
      <c r="CY54" s="21">
        <v>440</v>
      </c>
      <c r="CZ54" s="28">
        <v>0</v>
      </c>
      <c r="DA54" s="28">
        <v>0</v>
      </c>
      <c r="DB54" s="28">
        <v>0</v>
      </c>
      <c r="DC54" s="28">
        <v>0</v>
      </c>
      <c r="DD54" s="28">
        <v>0</v>
      </c>
      <c r="DE54" s="28">
        <v>0</v>
      </c>
      <c r="DF54" s="21">
        <v>2</v>
      </c>
      <c r="DG54" s="21">
        <v>6</v>
      </c>
      <c r="DH54" s="21">
        <v>0</v>
      </c>
      <c r="DI54" s="21">
        <v>0</v>
      </c>
      <c r="DJ54" s="21">
        <v>0</v>
      </c>
      <c r="DK54" s="21">
        <v>0</v>
      </c>
      <c r="DL54" s="21">
        <v>0</v>
      </c>
      <c r="DM54" s="21">
        <v>0</v>
      </c>
    </row>
    <row r="55" spans="1:117" ht="13.95" customHeight="1" x14ac:dyDescent="0.3">
      <c r="A55" s="28">
        <v>20190725</v>
      </c>
      <c r="B55" s="29" t="s">
        <v>245</v>
      </c>
      <c r="C55" s="28">
        <v>2</v>
      </c>
      <c r="D55" s="29" t="s">
        <v>371</v>
      </c>
      <c r="E55" s="29" t="s">
        <v>249</v>
      </c>
      <c r="F55" s="25">
        <v>6</v>
      </c>
      <c r="G55" s="29" t="s">
        <v>112</v>
      </c>
      <c r="H55" s="1" t="s">
        <v>380</v>
      </c>
      <c r="I55" s="1" t="s">
        <v>381</v>
      </c>
      <c r="J55" s="24">
        <v>0.50972222222222219</v>
      </c>
      <c r="K55" s="24">
        <v>0.10416666666666667</v>
      </c>
      <c r="L55" s="25">
        <v>4</v>
      </c>
      <c r="M55" s="25">
        <v>177</v>
      </c>
      <c r="N55" s="25"/>
      <c r="O55" s="28">
        <v>0.8</v>
      </c>
      <c r="P55" s="28">
        <v>26.8</v>
      </c>
      <c r="Q55" s="28">
        <v>37</v>
      </c>
      <c r="R55" s="25"/>
      <c r="S55" s="25"/>
      <c r="T55" s="28">
        <v>0</v>
      </c>
      <c r="U55" s="28">
        <v>0</v>
      </c>
      <c r="V55" s="28">
        <v>0</v>
      </c>
      <c r="W55" s="28">
        <v>0</v>
      </c>
      <c r="X55" s="21">
        <v>1</v>
      </c>
      <c r="Y55" s="21">
        <v>4</v>
      </c>
      <c r="Z55" s="28">
        <v>0</v>
      </c>
      <c r="AA55" s="28">
        <v>0</v>
      </c>
      <c r="AB55" s="28">
        <v>0</v>
      </c>
      <c r="AC55" s="28">
        <v>0</v>
      </c>
      <c r="AD55" s="21">
        <v>1</v>
      </c>
      <c r="AE55" s="21">
        <v>5</v>
      </c>
      <c r="AF55" s="28">
        <v>0</v>
      </c>
      <c r="AG55" s="28">
        <v>0</v>
      </c>
      <c r="AH55" s="21">
        <v>3</v>
      </c>
      <c r="AI55" s="21">
        <v>2</v>
      </c>
      <c r="AJ55" s="21">
        <v>3</v>
      </c>
      <c r="AK55" s="21">
        <v>6</v>
      </c>
      <c r="AL55" s="28">
        <v>31</v>
      </c>
      <c r="AM55" s="25">
        <v>160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4</v>
      </c>
      <c r="BA55" s="25">
        <v>10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28">
        <v>0</v>
      </c>
      <c r="BI55" s="28">
        <v>0</v>
      </c>
      <c r="BJ55" s="28">
        <v>1</v>
      </c>
      <c r="BK55" s="25">
        <v>4</v>
      </c>
      <c r="BL55" s="28">
        <v>0</v>
      </c>
      <c r="BM55" s="28">
        <v>0</v>
      </c>
      <c r="BN55" s="21">
        <v>75</v>
      </c>
      <c r="BO55" s="21">
        <v>830</v>
      </c>
      <c r="BP55" s="28">
        <v>0</v>
      </c>
      <c r="BQ55" s="28">
        <v>0</v>
      </c>
      <c r="BR55" s="28">
        <v>0</v>
      </c>
      <c r="BS55" s="28">
        <v>0</v>
      </c>
      <c r="BT55" s="28">
        <v>0</v>
      </c>
      <c r="BU55" s="28">
        <v>0</v>
      </c>
      <c r="BV55" s="28">
        <v>0</v>
      </c>
      <c r="BW55" s="28">
        <v>0</v>
      </c>
      <c r="BX55" s="28">
        <v>0</v>
      </c>
      <c r="BY55" s="28">
        <v>0</v>
      </c>
      <c r="BZ55" s="28">
        <v>0</v>
      </c>
      <c r="CA55" s="28">
        <v>0</v>
      </c>
      <c r="CB55" s="28">
        <v>262</v>
      </c>
      <c r="CC55" s="25">
        <v>1640</v>
      </c>
      <c r="CD55" s="28">
        <v>0</v>
      </c>
      <c r="CE55" s="28">
        <v>0</v>
      </c>
      <c r="CF55" s="28">
        <v>0</v>
      </c>
      <c r="CG55" s="28">
        <v>0</v>
      </c>
      <c r="CH55" s="21">
        <v>1</v>
      </c>
      <c r="CI55" s="21">
        <v>2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1">
        <v>6</v>
      </c>
      <c r="CY55" s="21">
        <v>90</v>
      </c>
      <c r="CZ55" s="28">
        <v>0</v>
      </c>
      <c r="DA55" s="28">
        <v>0</v>
      </c>
      <c r="DB55" s="28">
        <v>0</v>
      </c>
      <c r="DC55" s="28">
        <v>0</v>
      </c>
      <c r="DD55" s="28">
        <v>0</v>
      </c>
      <c r="DE55" s="28">
        <v>0</v>
      </c>
      <c r="DF55" s="21">
        <v>1</v>
      </c>
      <c r="DG55" s="21">
        <v>30</v>
      </c>
      <c r="DH55" s="21">
        <v>0</v>
      </c>
      <c r="DI55" s="21">
        <v>0</v>
      </c>
      <c r="DJ55" s="21">
        <v>0</v>
      </c>
      <c r="DK55" s="21">
        <v>0</v>
      </c>
      <c r="DL55" s="21">
        <v>0</v>
      </c>
      <c r="DM55" s="21">
        <v>0</v>
      </c>
    </row>
    <row r="56" spans="1:117" ht="13.95" customHeight="1" x14ac:dyDescent="0.3">
      <c r="A56" s="28">
        <v>20190725</v>
      </c>
      <c r="B56" s="29" t="s">
        <v>245</v>
      </c>
      <c r="C56" s="28">
        <v>3</v>
      </c>
      <c r="D56" s="29" t="s">
        <v>371</v>
      </c>
      <c r="E56" s="29" t="s">
        <v>372</v>
      </c>
      <c r="F56" s="25">
        <v>9</v>
      </c>
      <c r="G56" s="29" t="s">
        <v>112</v>
      </c>
      <c r="H56" s="1" t="s">
        <v>362</v>
      </c>
      <c r="I56" s="1" t="s">
        <v>382</v>
      </c>
      <c r="J56" s="24">
        <v>0.54791666666666672</v>
      </c>
      <c r="K56" s="24">
        <v>8.3333333333333329E-2</v>
      </c>
      <c r="L56" s="25">
        <v>4</v>
      </c>
      <c r="M56" s="25">
        <v>142</v>
      </c>
      <c r="N56" s="25"/>
      <c r="O56" s="28">
        <v>0.9</v>
      </c>
      <c r="P56" s="28">
        <v>26.9</v>
      </c>
      <c r="Q56" s="28">
        <v>36</v>
      </c>
      <c r="R56" s="25"/>
      <c r="S56" s="25"/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1">
        <v>46</v>
      </c>
      <c r="AI56" s="21">
        <v>34</v>
      </c>
      <c r="AJ56" s="28">
        <v>0</v>
      </c>
      <c r="AK56" s="28">
        <v>0</v>
      </c>
      <c r="AL56" s="28">
        <v>59</v>
      </c>
      <c r="AM56" s="25">
        <v>220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8">
        <v>0</v>
      </c>
      <c r="AY56" s="28">
        <v>0</v>
      </c>
      <c r="AZ56" s="28">
        <v>3</v>
      </c>
      <c r="BA56" s="25">
        <v>1</v>
      </c>
      <c r="BB56" s="28">
        <v>0</v>
      </c>
      <c r="BC56" s="28">
        <v>0</v>
      </c>
      <c r="BD56" s="28">
        <v>0</v>
      </c>
      <c r="BE56" s="28">
        <v>0</v>
      </c>
      <c r="BF56" s="25">
        <v>2</v>
      </c>
      <c r="BG56" s="25">
        <v>52</v>
      </c>
      <c r="BH56" s="21">
        <v>1</v>
      </c>
      <c r="BI56" s="21">
        <v>8</v>
      </c>
      <c r="BJ56" s="28">
        <v>33</v>
      </c>
      <c r="BK56" s="25">
        <v>80</v>
      </c>
      <c r="BL56" s="28">
        <v>0</v>
      </c>
      <c r="BM56" s="28">
        <v>0</v>
      </c>
      <c r="BN56" s="28">
        <v>0</v>
      </c>
      <c r="BO56" s="28">
        <v>0</v>
      </c>
      <c r="BP56" s="28">
        <v>0</v>
      </c>
      <c r="BQ56" s="28">
        <v>0</v>
      </c>
      <c r="BR56" s="28">
        <v>0</v>
      </c>
      <c r="BS56" s="28">
        <v>0</v>
      </c>
      <c r="BT56" s="28">
        <v>0</v>
      </c>
      <c r="BU56" s="28">
        <v>0</v>
      </c>
      <c r="BV56" s="28">
        <v>0</v>
      </c>
      <c r="BW56" s="28">
        <v>0</v>
      </c>
      <c r="BX56" s="28">
        <v>0</v>
      </c>
      <c r="BY56" s="28">
        <v>0</v>
      </c>
      <c r="BZ56" s="21">
        <v>1</v>
      </c>
      <c r="CA56" s="21">
        <v>5</v>
      </c>
      <c r="CB56" s="28">
        <v>455</v>
      </c>
      <c r="CC56" s="25">
        <v>2340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1">
        <v>14</v>
      </c>
      <c r="CY56" s="21">
        <v>600</v>
      </c>
      <c r="CZ56" s="28">
        <v>0</v>
      </c>
      <c r="DA56" s="28">
        <v>0</v>
      </c>
      <c r="DB56" s="28">
        <v>0</v>
      </c>
      <c r="DC56" s="28">
        <v>0</v>
      </c>
      <c r="DD56" s="25">
        <v>3</v>
      </c>
      <c r="DE56" s="25">
        <v>1</v>
      </c>
      <c r="DF56" s="21">
        <v>2</v>
      </c>
      <c r="DG56" s="21">
        <v>2</v>
      </c>
      <c r="DH56" s="21">
        <v>0</v>
      </c>
      <c r="DI56" s="21">
        <v>0</v>
      </c>
      <c r="DJ56" s="21">
        <v>0</v>
      </c>
      <c r="DK56" s="21">
        <v>0</v>
      </c>
      <c r="DL56" s="21">
        <v>0</v>
      </c>
      <c r="DM56" s="21">
        <v>0</v>
      </c>
    </row>
    <row r="57" spans="1:117" ht="13.95" customHeight="1" x14ac:dyDescent="0.3">
      <c r="A57" s="28">
        <v>20190725</v>
      </c>
      <c r="B57" s="29" t="s">
        <v>245</v>
      </c>
      <c r="C57" s="28">
        <v>4</v>
      </c>
      <c r="D57" s="29" t="s">
        <v>371</v>
      </c>
      <c r="E57" s="29" t="s">
        <v>372</v>
      </c>
      <c r="F57" s="25">
        <v>9</v>
      </c>
      <c r="G57" s="29" t="s">
        <v>112</v>
      </c>
      <c r="H57" s="1" t="s">
        <v>383</v>
      </c>
      <c r="I57" s="1" t="s">
        <v>384</v>
      </c>
      <c r="J57" s="24">
        <v>0.55347222222222225</v>
      </c>
      <c r="K57" s="24">
        <v>8.3333333333333329E-2</v>
      </c>
      <c r="L57" s="25">
        <v>3.9</v>
      </c>
      <c r="M57" s="25">
        <v>131</v>
      </c>
      <c r="N57" s="25"/>
      <c r="O57" s="28">
        <v>0.7</v>
      </c>
      <c r="P57" s="28">
        <v>26.9</v>
      </c>
      <c r="Q57" s="28">
        <v>36</v>
      </c>
      <c r="R57" s="25"/>
      <c r="S57" s="25" t="s">
        <v>385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1">
        <v>22</v>
      </c>
      <c r="AI57" s="21">
        <v>10</v>
      </c>
      <c r="AJ57" s="28">
        <v>0</v>
      </c>
      <c r="AK57" s="28">
        <v>0</v>
      </c>
      <c r="AL57" s="28">
        <v>55</v>
      </c>
      <c r="AM57" s="25">
        <v>290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8">
        <v>0</v>
      </c>
      <c r="AY57" s="28">
        <v>0</v>
      </c>
      <c r="AZ57" s="28">
        <v>0</v>
      </c>
      <c r="BA57" s="28">
        <v>0</v>
      </c>
      <c r="BB57" s="28">
        <v>0</v>
      </c>
      <c r="BC57" s="28">
        <v>0</v>
      </c>
      <c r="BD57" s="28">
        <v>0</v>
      </c>
      <c r="BE57" s="28">
        <v>0</v>
      </c>
      <c r="BF57" s="28">
        <v>0</v>
      </c>
      <c r="BG57" s="28">
        <v>0</v>
      </c>
      <c r="BH57" s="28">
        <v>0</v>
      </c>
      <c r="BI57" s="28">
        <v>0</v>
      </c>
      <c r="BJ57" s="28">
        <v>13</v>
      </c>
      <c r="BK57" s="25">
        <v>30</v>
      </c>
      <c r="BL57" s="28">
        <v>0</v>
      </c>
      <c r="BM57" s="28">
        <v>0</v>
      </c>
      <c r="BN57" s="21">
        <v>5</v>
      </c>
      <c r="BO57" s="21">
        <v>45</v>
      </c>
      <c r="BP57" s="28">
        <v>0</v>
      </c>
      <c r="BQ57" s="28">
        <v>0</v>
      </c>
      <c r="BR57" s="28">
        <v>0</v>
      </c>
      <c r="BS57" s="28">
        <v>0</v>
      </c>
      <c r="BT57" s="28">
        <v>0</v>
      </c>
      <c r="BU57" s="28">
        <v>0</v>
      </c>
      <c r="BV57" s="28">
        <v>0</v>
      </c>
      <c r="BW57" s="28">
        <v>0</v>
      </c>
      <c r="BX57" s="25">
        <v>2</v>
      </c>
      <c r="BY57" s="25">
        <v>2</v>
      </c>
      <c r="BZ57" s="21">
        <v>2</v>
      </c>
      <c r="CA57" s="21">
        <v>5</v>
      </c>
      <c r="CB57" s="28">
        <v>451</v>
      </c>
      <c r="CC57" s="25">
        <v>2390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1">
        <v>12</v>
      </c>
      <c r="CY57" s="21">
        <v>195</v>
      </c>
      <c r="CZ57" s="28">
        <v>0</v>
      </c>
      <c r="DA57" s="28">
        <v>0</v>
      </c>
      <c r="DB57" s="28">
        <v>0</v>
      </c>
      <c r="DC57" s="28">
        <v>0</v>
      </c>
      <c r="DD57" s="25">
        <v>3</v>
      </c>
      <c r="DE57" s="25">
        <v>1</v>
      </c>
      <c r="DF57" s="28">
        <v>0</v>
      </c>
      <c r="DG57" s="28">
        <v>0</v>
      </c>
      <c r="DH57" s="21">
        <v>0</v>
      </c>
      <c r="DI57" s="21">
        <v>0</v>
      </c>
      <c r="DJ57" s="25">
        <v>1</v>
      </c>
      <c r="DK57" s="25">
        <v>1</v>
      </c>
      <c r="DL57" s="21">
        <v>0</v>
      </c>
      <c r="DM57" s="21">
        <v>0</v>
      </c>
    </row>
    <row r="58" spans="1:117" ht="13.95" customHeight="1" x14ac:dyDescent="0.3">
      <c r="A58" s="28">
        <v>20190725</v>
      </c>
      <c r="B58" s="29" t="s">
        <v>245</v>
      </c>
      <c r="C58" s="28">
        <v>5</v>
      </c>
      <c r="D58" s="29" t="s">
        <v>371</v>
      </c>
      <c r="E58" s="29" t="s">
        <v>268</v>
      </c>
      <c r="F58" s="25">
        <v>7</v>
      </c>
      <c r="G58" s="29" t="s">
        <v>113</v>
      </c>
      <c r="H58" s="1" t="s">
        <v>386</v>
      </c>
      <c r="I58" s="1" t="s">
        <v>387</v>
      </c>
      <c r="J58" s="24">
        <v>0.60138888888888886</v>
      </c>
      <c r="K58" s="24">
        <v>8.3333333333333329E-2</v>
      </c>
      <c r="L58" s="25">
        <v>3.5</v>
      </c>
      <c r="M58" s="25">
        <v>120</v>
      </c>
      <c r="N58" s="25"/>
      <c r="O58" s="28">
        <v>0.6</v>
      </c>
      <c r="P58" s="28">
        <v>27.3</v>
      </c>
      <c r="Q58" s="28">
        <v>36</v>
      </c>
      <c r="R58" s="25"/>
      <c r="S58" s="25"/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8">
        <v>0</v>
      </c>
      <c r="AY58" s="28">
        <v>0</v>
      </c>
      <c r="AZ58" s="28">
        <v>0</v>
      </c>
      <c r="BA58" s="28">
        <v>0</v>
      </c>
      <c r="BB58" s="28">
        <v>0</v>
      </c>
      <c r="BC58" s="28">
        <v>0</v>
      </c>
      <c r="BD58" s="28">
        <v>0</v>
      </c>
      <c r="BE58" s="28">
        <v>0</v>
      </c>
      <c r="BF58" s="28">
        <v>0</v>
      </c>
      <c r="BG58" s="28">
        <v>0</v>
      </c>
      <c r="BH58" s="28">
        <v>0</v>
      </c>
      <c r="BI58" s="28">
        <v>0</v>
      </c>
      <c r="BJ58" s="28">
        <v>0</v>
      </c>
      <c r="BK58" s="28">
        <v>0</v>
      </c>
      <c r="BL58" s="28">
        <v>0</v>
      </c>
      <c r="BM58" s="28">
        <v>0</v>
      </c>
      <c r="BN58" s="28">
        <v>0</v>
      </c>
      <c r="BO58" s="28">
        <v>0</v>
      </c>
      <c r="BP58" s="28">
        <v>0</v>
      </c>
      <c r="BQ58" s="28">
        <v>0</v>
      </c>
      <c r="BR58" s="28">
        <v>0</v>
      </c>
      <c r="BS58" s="28">
        <v>0</v>
      </c>
      <c r="BT58" s="28">
        <v>0</v>
      </c>
      <c r="BU58" s="28">
        <v>0</v>
      </c>
      <c r="BV58" s="28">
        <v>0</v>
      </c>
      <c r="BW58" s="28">
        <v>0</v>
      </c>
      <c r="BX58" s="28">
        <v>0</v>
      </c>
      <c r="BY58" s="28">
        <v>0</v>
      </c>
      <c r="BZ58" s="28">
        <v>0</v>
      </c>
      <c r="CA58" s="28">
        <v>0</v>
      </c>
      <c r="CB58" s="28">
        <v>0</v>
      </c>
      <c r="CC58" s="28">
        <v>0</v>
      </c>
      <c r="CD58" s="28">
        <v>0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  <c r="CY58" s="28">
        <v>0</v>
      </c>
      <c r="CZ58" s="28">
        <v>0</v>
      </c>
      <c r="DA58" s="28">
        <v>0</v>
      </c>
      <c r="DB58" s="28">
        <v>0</v>
      </c>
      <c r="DC58" s="28">
        <v>0</v>
      </c>
      <c r="DD58" s="28">
        <v>0</v>
      </c>
      <c r="DE58" s="28">
        <v>0</v>
      </c>
      <c r="DF58" s="28">
        <v>0</v>
      </c>
      <c r="DG58" s="28">
        <v>0</v>
      </c>
      <c r="DH58" s="21">
        <v>0</v>
      </c>
      <c r="DI58" s="21">
        <v>0</v>
      </c>
      <c r="DJ58" s="21">
        <v>0</v>
      </c>
      <c r="DK58" s="21">
        <v>0</v>
      </c>
      <c r="DL58" s="21">
        <v>0</v>
      </c>
      <c r="DM58" s="21">
        <v>0</v>
      </c>
    </row>
    <row r="59" spans="1:117" ht="13.95" customHeight="1" x14ac:dyDescent="0.3">
      <c r="A59" s="28">
        <v>20190725</v>
      </c>
      <c r="B59" s="29" t="s">
        <v>245</v>
      </c>
      <c r="C59" s="28">
        <v>6</v>
      </c>
      <c r="D59" s="29" t="s">
        <v>371</v>
      </c>
      <c r="E59" s="29" t="s">
        <v>268</v>
      </c>
      <c r="F59" s="25">
        <v>7</v>
      </c>
      <c r="G59" s="29" t="s">
        <v>113</v>
      </c>
      <c r="H59" s="1" t="s">
        <v>388</v>
      </c>
      <c r="I59" s="1" t="s">
        <v>389</v>
      </c>
      <c r="J59" s="24">
        <v>0.60555555555555551</v>
      </c>
      <c r="K59" s="24">
        <v>8.3333333333333329E-2</v>
      </c>
      <c r="L59" s="25">
        <v>4.7</v>
      </c>
      <c r="M59" s="25">
        <v>161</v>
      </c>
      <c r="N59" s="25"/>
      <c r="O59" s="28">
        <v>0.6</v>
      </c>
      <c r="P59" s="28">
        <v>27.3</v>
      </c>
      <c r="Q59" s="28">
        <v>36</v>
      </c>
      <c r="R59" s="25"/>
      <c r="S59" s="25"/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5">
        <v>1</v>
      </c>
      <c r="AE59" s="25">
        <v>4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8">
        <v>0</v>
      </c>
      <c r="AY59" s="28">
        <v>0</v>
      </c>
      <c r="AZ59" s="28">
        <v>0</v>
      </c>
      <c r="BA59" s="28">
        <v>0</v>
      </c>
      <c r="BB59" s="28">
        <v>0</v>
      </c>
      <c r="BC59" s="28">
        <v>0</v>
      </c>
      <c r="BD59" s="28">
        <v>0</v>
      </c>
      <c r="BE59" s="28">
        <v>0</v>
      </c>
      <c r="BF59" s="28">
        <v>0</v>
      </c>
      <c r="BG59" s="28">
        <v>0</v>
      </c>
      <c r="BH59" s="28">
        <v>0</v>
      </c>
      <c r="BI59" s="28">
        <v>0</v>
      </c>
      <c r="BJ59" s="28">
        <v>0</v>
      </c>
      <c r="BK59" s="28">
        <v>0</v>
      </c>
      <c r="BL59" s="28">
        <v>0</v>
      </c>
      <c r="BM59" s="28">
        <v>0</v>
      </c>
      <c r="BN59" s="28">
        <v>0</v>
      </c>
      <c r="BO59" s="28">
        <v>0</v>
      </c>
      <c r="BP59" s="28">
        <v>0</v>
      </c>
      <c r="BQ59" s="28">
        <v>0</v>
      </c>
      <c r="BR59" s="28">
        <v>0</v>
      </c>
      <c r="BS59" s="28">
        <v>0</v>
      </c>
      <c r="BT59" s="28">
        <v>0</v>
      </c>
      <c r="BU59" s="28">
        <v>0</v>
      </c>
      <c r="BV59" s="28">
        <v>0</v>
      </c>
      <c r="BW59" s="28">
        <v>0</v>
      </c>
      <c r="BX59" s="28">
        <v>0</v>
      </c>
      <c r="BY59" s="28">
        <v>0</v>
      </c>
      <c r="BZ59" s="28">
        <v>0</v>
      </c>
      <c r="CA59" s="28">
        <v>0</v>
      </c>
      <c r="CB59" s="28">
        <v>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  <c r="CY59" s="28">
        <v>0</v>
      </c>
      <c r="CZ59" s="28">
        <v>0</v>
      </c>
      <c r="DA59" s="28">
        <v>0</v>
      </c>
      <c r="DB59" s="28">
        <v>0</v>
      </c>
      <c r="DC59" s="28">
        <v>0</v>
      </c>
      <c r="DD59" s="28">
        <v>0</v>
      </c>
      <c r="DE59" s="28">
        <v>0</v>
      </c>
      <c r="DF59" s="28">
        <v>0</v>
      </c>
      <c r="DG59" s="28">
        <v>0</v>
      </c>
      <c r="DH59" s="21">
        <v>0</v>
      </c>
      <c r="DI59" s="21">
        <v>0</v>
      </c>
      <c r="DJ59" s="21">
        <v>0</v>
      </c>
      <c r="DK59" s="21">
        <v>0</v>
      </c>
      <c r="DL59" s="21">
        <v>0</v>
      </c>
      <c r="DM59" s="21">
        <v>0</v>
      </c>
    </row>
    <row r="60" spans="1:117" ht="13.95" customHeight="1" x14ac:dyDescent="0.3">
      <c r="A60" s="28">
        <v>20190725</v>
      </c>
      <c r="B60" s="29" t="s">
        <v>245</v>
      </c>
      <c r="C60" s="28">
        <v>7</v>
      </c>
      <c r="D60" s="29" t="s">
        <v>371</v>
      </c>
      <c r="E60" s="29" t="s">
        <v>282</v>
      </c>
      <c r="F60" s="25">
        <v>8</v>
      </c>
      <c r="G60" s="29" t="s">
        <v>160</v>
      </c>
      <c r="H60" s="1" t="s">
        <v>390</v>
      </c>
      <c r="I60" s="1" t="s">
        <v>391</v>
      </c>
      <c r="J60" s="24">
        <v>0.63402777777777775</v>
      </c>
      <c r="K60" s="24">
        <v>8.3333333333333329E-2</v>
      </c>
      <c r="L60" s="25">
        <v>3.1</v>
      </c>
      <c r="M60" s="25">
        <v>103</v>
      </c>
      <c r="N60" s="25"/>
      <c r="O60" s="28">
        <v>0.7</v>
      </c>
      <c r="P60" s="28">
        <v>28.9</v>
      </c>
      <c r="Q60" s="28">
        <v>36</v>
      </c>
      <c r="R60" s="25"/>
      <c r="S60" s="25"/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28">
        <v>0</v>
      </c>
      <c r="BR60" s="28">
        <v>0</v>
      </c>
      <c r="BS60" s="28">
        <v>0</v>
      </c>
      <c r="BT60" s="28">
        <v>0</v>
      </c>
      <c r="BU60" s="28">
        <v>0</v>
      </c>
      <c r="BV60" s="28">
        <v>0</v>
      </c>
      <c r="BW60" s="28">
        <v>0</v>
      </c>
      <c r="BX60" s="28">
        <v>0</v>
      </c>
      <c r="BY60" s="28">
        <v>0</v>
      </c>
      <c r="BZ60" s="28">
        <v>0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  <c r="CY60" s="28">
        <v>0</v>
      </c>
      <c r="CZ60" s="28">
        <v>0</v>
      </c>
      <c r="DA60" s="28">
        <v>0</v>
      </c>
      <c r="DB60" s="28">
        <v>0</v>
      </c>
      <c r="DC60" s="28">
        <v>0</v>
      </c>
      <c r="DD60" s="28">
        <v>0</v>
      </c>
      <c r="DE60" s="28">
        <v>0</v>
      </c>
      <c r="DF60" s="28">
        <v>0</v>
      </c>
      <c r="DG60" s="28">
        <v>0</v>
      </c>
      <c r="DH60" s="21">
        <v>0</v>
      </c>
      <c r="DI60" s="21">
        <v>0</v>
      </c>
      <c r="DJ60" s="21">
        <v>0</v>
      </c>
      <c r="DK60" s="21">
        <v>0</v>
      </c>
      <c r="DL60" s="21">
        <v>0</v>
      </c>
      <c r="DM60" s="21">
        <v>0</v>
      </c>
    </row>
    <row r="61" spans="1:117" ht="13.95" customHeight="1" x14ac:dyDescent="0.3">
      <c r="A61" s="28">
        <v>20190725</v>
      </c>
      <c r="B61" s="29" t="s">
        <v>245</v>
      </c>
      <c r="C61" s="28">
        <v>8</v>
      </c>
      <c r="D61" s="29" t="s">
        <v>371</v>
      </c>
      <c r="E61" s="29" t="s">
        <v>282</v>
      </c>
      <c r="F61" s="25">
        <v>8</v>
      </c>
      <c r="G61" s="29" t="s">
        <v>160</v>
      </c>
      <c r="H61" s="1" t="s">
        <v>392</v>
      </c>
      <c r="I61" s="1" t="s">
        <v>393</v>
      </c>
      <c r="J61" s="24">
        <v>0.64236111111111105</v>
      </c>
      <c r="K61" s="24">
        <v>8.3333333333333329E-2</v>
      </c>
      <c r="L61" s="25">
        <v>2.4</v>
      </c>
      <c r="M61" s="25">
        <v>84</v>
      </c>
      <c r="N61" s="25"/>
      <c r="O61" s="28">
        <v>0.9</v>
      </c>
      <c r="P61" s="28">
        <v>28.9</v>
      </c>
      <c r="Q61" s="28">
        <v>36</v>
      </c>
      <c r="R61" s="25"/>
      <c r="S61" s="25"/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8">
        <v>0</v>
      </c>
      <c r="AY61" s="28">
        <v>0</v>
      </c>
      <c r="AZ61" s="28">
        <v>0</v>
      </c>
      <c r="BA61" s="28">
        <v>0</v>
      </c>
      <c r="BB61" s="28">
        <v>0</v>
      </c>
      <c r="BC61" s="28">
        <v>0</v>
      </c>
      <c r="BD61" s="28">
        <v>0</v>
      </c>
      <c r="BE61" s="28">
        <v>0</v>
      </c>
      <c r="BF61" s="28">
        <v>0</v>
      </c>
      <c r="BG61" s="28">
        <v>0</v>
      </c>
      <c r="BH61" s="28">
        <v>0</v>
      </c>
      <c r="BI61" s="28">
        <v>0</v>
      </c>
      <c r="BJ61" s="28">
        <v>0</v>
      </c>
      <c r="BK61" s="28">
        <v>0</v>
      </c>
      <c r="BL61" s="28">
        <v>0</v>
      </c>
      <c r="BM61" s="28">
        <v>0</v>
      </c>
      <c r="BN61" s="28">
        <v>0</v>
      </c>
      <c r="BO61" s="28">
        <v>0</v>
      </c>
      <c r="BP61" s="28">
        <v>0</v>
      </c>
      <c r="BQ61" s="28">
        <v>0</v>
      </c>
      <c r="BR61" s="28">
        <v>0</v>
      </c>
      <c r="BS61" s="28">
        <v>0</v>
      </c>
      <c r="BT61" s="28">
        <v>0</v>
      </c>
      <c r="BU61" s="28">
        <v>0</v>
      </c>
      <c r="BV61" s="28">
        <v>0</v>
      </c>
      <c r="BW61" s="28">
        <v>0</v>
      </c>
      <c r="BX61" s="28">
        <v>0</v>
      </c>
      <c r="BY61" s="28">
        <v>0</v>
      </c>
      <c r="BZ61" s="28">
        <v>0</v>
      </c>
      <c r="CA61" s="28">
        <v>0</v>
      </c>
      <c r="CB61" s="25">
        <v>3</v>
      </c>
      <c r="CC61" s="25">
        <v>170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  <c r="CY61" s="28">
        <v>0</v>
      </c>
      <c r="CZ61" s="28">
        <v>0</v>
      </c>
      <c r="DA61" s="28">
        <v>0</v>
      </c>
      <c r="DB61" s="28">
        <v>0</v>
      </c>
      <c r="DC61" s="28">
        <v>0</v>
      </c>
      <c r="DD61" s="28">
        <v>0</v>
      </c>
      <c r="DE61" s="28">
        <v>0</v>
      </c>
      <c r="DF61" s="28">
        <v>0</v>
      </c>
      <c r="DG61" s="28">
        <v>0</v>
      </c>
      <c r="DH61" s="21">
        <v>0</v>
      </c>
      <c r="DI61" s="21">
        <v>0</v>
      </c>
      <c r="DJ61" s="21">
        <v>0</v>
      </c>
      <c r="DK61" s="21">
        <v>0</v>
      </c>
      <c r="DL61" s="21">
        <v>0</v>
      </c>
      <c r="DM61" s="21">
        <v>0</v>
      </c>
    </row>
    <row r="62" spans="1:117" ht="13.95" customHeight="1" x14ac:dyDescent="0.3">
      <c r="A62" s="28">
        <v>20190725</v>
      </c>
      <c r="B62" s="29" t="s">
        <v>245</v>
      </c>
      <c r="C62" s="28">
        <v>9</v>
      </c>
      <c r="D62" s="29" t="s">
        <v>371</v>
      </c>
      <c r="E62" s="29" t="s">
        <v>252</v>
      </c>
      <c r="F62" s="25">
        <v>11</v>
      </c>
      <c r="G62" s="29" t="s">
        <v>112</v>
      </c>
      <c r="H62" s="1" t="s">
        <v>394</v>
      </c>
      <c r="I62" s="1" t="s">
        <v>395</v>
      </c>
      <c r="J62" s="24">
        <v>0.65486111111111112</v>
      </c>
      <c r="K62" s="24">
        <v>8.3333333333333329E-2</v>
      </c>
      <c r="L62" s="25">
        <v>3.9</v>
      </c>
      <c r="M62" s="25">
        <v>129</v>
      </c>
      <c r="N62" s="25"/>
      <c r="O62" s="28">
        <v>0.5</v>
      </c>
      <c r="P62" s="28">
        <v>27.7</v>
      </c>
      <c r="Q62" s="28">
        <v>34</v>
      </c>
      <c r="R62" s="25"/>
      <c r="S62" s="25"/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5">
        <v>1</v>
      </c>
      <c r="AG62" s="25">
        <v>80</v>
      </c>
      <c r="AH62" s="25">
        <v>44</v>
      </c>
      <c r="AI62" s="25">
        <v>30</v>
      </c>
      <c r="AJ62" s="25">
        <v>5</v>
      </c>
      <c r="AK62" s="25">
        <v>1</v>
      </c>
      <c r="AL62" s="25">
        <v>16</v>
      </c>
      <c r="AM62" s="25">
        <v>220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8">
        <v>0</v>
      </c>
      <c r="AY62" s="28">
        <v>0</v>
      </c>
      <c r="AZ62" s="28">
        <v>0</v>
      </c>
      <c r="BA62" s="28">
        <v>0</v>
      </c>
      <c r="BB62" s="28">
        <v>0</v>
      </c>
      <c r="BC62" s="28">
        <v>0</v>
      </c>
      <c r="BD62" s="28">
        <v>0</v>
      </c>
      <c r="BE62" s="28">
        <v>0</v>
      </c>
      <c r="BF62" s="28">
        <v>0</v>
      </c>
      <c r="BG62" s="28">
        <v>0</v>
      </c>
      <c r="BH62" s="28">
        <v>0</v>
      </c>
      <c r="BI62" s="28">
        <v>0</v>
      </c>
      <c r="BJ62" s="25">
        <v>30</v>
      </c>
      <c r="BK62" s="25">
        <v>134</v>
      </c>
      <c r="BL62" s="28">
        <v>0</v>
      </c>
      <c r="BM62" s="28">
        <v>0</v>
      </c>
      <c r="BN62" s="25">
        <v>1</v>
      </c>
      <c r="BO62" s="25">
        <v>2</v>
      </c>
      <c r="BP62" s="28">
        <v>0</v>
      </c>
      <c r="BQ62" s="28">
        <v>0</v>
      </c>
      <c r="BR62" s="28">
        <v>0</v>
      </c>
      <c r="BS62" s="28">
        <v>0</v>
      </c>
      <c r="BT62" s="28">
        <v>0</v>
      </c>
      <c r="BU62" s="28">
        <v>0</v>
      </c>
      <c r="BV62" s="28">
        <v>0</v>
      </c>
      <c r="BW62" s="28">
        <v>0</v>
      </c>
      <c r="BX62" s="25">
        <v>3</v>
      </c>
      <c r="BY62" s="25">
        <v>0</v>
      </c>
      <c r="BZ62" s="28">
        <v>0</v>
      </c>
      <c r="CA62" s="28">
        <v>0</v>
      </c>
      <c r="CB62" s="25">
        <v>270</v>
      </c>
      <c r="CC62" s="25">
        <v>1290</v>
      </c>
      <c r="CD62" s="28">
        <v>0</v>
      </c>
      <c r="CE62" s="28">
        <v>0</v>
      </c>
      <c r="CF62" s="28">
        <v>0</v>
      </c>
      <c r="CG62" s="28">
        <v>0</v>
      </c>
      <c r="CH62" s="25">
        <v>6</v>
      </c>
      <c r="CI62" s="25">
        <v>22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5">
        <v>3</v>
      </c>
      <c r="CY62" s="25">
        <v>240</v>
      </c>
      <c r="CZ62" s="25">
        <v>2</v>
      </c>
      <c r="DA62" s="25">
        <v>3</v>
      </c>
      <c r="DB62" s="28">
        <v>0</v>
      </c>
      <c r="DC62" s="28">
        <v>0</v>
      </c>
      <c r="DD62" s="28">
        <v>0</v>
      </c>
      <c r="DE62" s="28">
        <v>0</v>
      </c>
      <c r="DF62" s="25">
        <v>4</v>
      </c>
      <c r="DG62" s="25">
        <v>0</v>
      </c>
      <c r="DH62" s="21">
        <v>0</v>
      </c>
      <c r="DI62" s="21">
        <v>0</v>
      </c>
      <c r="DJ62" s="21">
        <v>0</v>
      </c>
      <c r="DK62" s="21">
        <v>0</v>
      </c>
      <c r="DL62" s="21">
        <v>0</v>
      </c>
      <c r="DM62" s="21">
        <v>0</v>
      </c>
    </row>
    <row r="63" spans="1:117" ht="13.95" customHeight="1" x14ac:dyDescent="0.3">
      <c r="A63" s="28">
        <v>20190725</v>
      </c>
      <c r="B63" s="29" t="s">
        <v>245</v>
      </c>
      <c r="C63" s="28">
        <v>10</v>
      </c>
      <c r="D63" s="29" t="s">
        <v>371</v>
      </c>
      <c r="E63" s="29" t="s">
        <v>252</v>
      </c>
      <c r="F63" s="25">
        <v>11</v>
      </c>
      <c r="G63" s="29" t="s">
        <v>112</v>
      </c>
      <c r="H63" s="1" t="s">
        <v>396</v>
      </c>
      <c r="I63" s="1" t="s">
        <v>367</v>
      </c>
      <c r="J63" s="24">
        <v>0.66319444444444442</v>
      </c>
      <c r="K63" s="24">
        <v>8.3333333333333329E-2</v>
      </c>
      <c r="L63" s="25">
        <v>4</v>
      </c>
      <c r="M63" s="25">
        <v>138</v>
      </c>
      <c r="N63" s="25"/>
      <c r="O63" s="28">
        <v>0.5</v>
      </c>
      <c r="P63" s="28">
        <v>27.7</v>
      </c>
      <c r="Q63" s="28">
        <v>34</v>
      </c>
      <c r="R63" s="25"/>
      <c r="S63" s="25" t="s">
        <v>397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5">
        <v>1</v>
      </c>
      <c r="AI63" s="25">
        <v>1</v>
      </c>
      <c r="AJ63" s="28">
        <v>0</v>
      </c>
      <c r="AK63" s="28">
        <v>0</v>
      </c>
      <c r="AL63" s="25">
        <v>1</v>
      </c>
      <c r="AM63" s="25">
        <v>5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8">
        <v>0</v>
      </c>
      <c r="AY63" s="28">
        <v>0</v>
      </c>
      <c r="AZ63" s="28">
        <v>0</v>
      </c>
      <c r="BA63" s="28">
        <v>0</v>
      </c>
      <c r="BB63" s="28">
        <v>0</v>
      </c>
      <c r="BC63" s="28">
        <v>0</v>
      </c>
      <c r="BD63" s="28">
        <v>0</v>
      </c>
      <c r="BE63" s="28">
        <v>0</v>
      </c>
      <c r="BF63" s="25">
        <v>1</v>
      </c>
      <c r="BG63" s="25">
        <v>75</v>
      </c>
      <c r="BH63" s="28">
        <v>0</v>
      </c>
      <c r="BI63" s="28">
        <v>0</v>
      </c>
      <c r="BJ63" s="25">
        <v>3</v>
      </c>
      <c r="BK63" s="25">
        <v>10</v>
      </c>
      <c r="BL63" s="28">
        <v>0</v>
      </c>
      <c r="BM63" s="28">
        <v>0</v>
      </c>
      <c r="BN63" s="28">
        <v>0</v>
      </c>
      <c r="BO63" s="28">
        <v>0</v>
      </c>
      <c r="BP63" s="28">
        <v>0</v>
      </c>
      <c r="BQ63" s="28">
        <v>0</v>
      </c>
      <c r="BR63" s="28">
        <v>0</v>
      </c>
      <c r="BS63" s="28">
        <v>0</v>
      </c>
      <c r="BT63" s="28">
        <v>0</v>
      </c>
      <c r="BU63" s="28">
        <v>0</v>
      </c>
      <c r="BV63" s="28">
        <v>0</v>
      </c>
      <c r="BW63" s="28">
        <v>0</v>
      </c>
      <c r="BX63" s="28">
        <v>0</v>
      </c>
      <c r="BY63" s="28">
        <v>0</v>
      </c>
      <c r="BZ63" s="28">
        <v>0</v>
      </c>
      <c r="CA63" s="28">
        <v>0</v>
      </c>
      <c r="CB63" s="25">
        <v>4</v>
      </c>
      <c r="CC63" s="25">
        <v>20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5">
        <v>1</v>
      </c>
      <c r="CY63" s="25">
        <v>20</v>
      </c>
      <c r="CZ63" s="28">
        <v>0</v>
      </c>
      <c r="DA63" s="28">
        <v>0</v>
      </c>
      <c r="DB63" s="28">
        <v>0</v>
      </c>
      <c r="DC63" s="28">
        <v>0</v>
      </c>
      <c r="DD63" s="28">
        <v>0</v>
      </c>
      <c r="DE63" s="28">
        <v>0</v>
      </c>
      <c r="DF63" s="28">
        <v>0</v>
      </c>
      <c r="DG63" s="28">
        <v>0</v>
      </c>
      <c r="DH63" s="21">
        <v>0</v>
      </c>
      <c r="DI63" s="21">
        <v>0</v>
      </c>
      <c r="DJ63" s="21">
        <v>0</v>
      </c>
      <c r="DK63" s="21">
        <v>0</v>
      </c>
      <c r="DL63" s="21">
        <v>0</v>
      </c>
      <c r="DM63" s="21">
        <v>0</v>
      </c>
    </row>
    <row r="64" spans="1:117" ht="13.95" customHeight="1" x14ac:dyDescent="0.3">
      <c r="A64" s="28">
        <v>20190726</v>
      </c>
      <c r="B64" s="29" t="s">
        <v>245</v>
      </c>
      <c r="C64" s="28">
        <v>1</v>
      </c>
      <c r="D64" s="29" t="s">
        <v>371</v>
      </c>
      <c r="E64" s="29" t="s">
        <v>247</v>
      </c>
      <c r="F64" s="25">
        <v>3</v>
      </c>
      <c r="G64" s="29" t="s">
        <v>112</v>
      </c>
      <c r="H64" s="1" t="s">
        <v>114</v>
      </c>
      <c r="I64" s="1" t="s">
        <v>115</v>
      </c>
      <c r="J64" s="24">
        <v>0.56597222222222221</v>
      </c>
      <c r="K64" s="24">
        <v>0.1423611111111111</v>
      </c>
      <c r="L64" s="25">
        <v>4</v>
      </c>
      <c r="M64" s="25">
        <v>241</v>
      </c>
      <c r="N64" s="25"/>
      <c r="O64" s="28">
        <v>0.75</v>
      </c>
      <c r="P64" s="28">
        <v>27.7</v>
      </c>
      <c r="Q64" s="28">
        <v>36</v>
      </c>
      <c r="R64" s="25"/>
      <c r="S64" s="25" t="s">
        <v>398</v>
      </c>
      <c r="T64" s="28">
        <v>0</v>
      </c>
      <c r="U64" s="28">
        <v>0</v>
      </c>
      <c r="V64" s="28">
        <v>0</v>
      </c>
      <c r="W64" s="28">
        <v>0</v>
      </c>
      <c r="X64" s="25">
        <v>1</v>
      </c>
      <c r="Y64" s="25">
        <v>12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5">
        <v>59</v>
      </c>
      <c r="AM64" s="25">
        <v>2180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5">
        <v>1</v>
      </c>
      <c r="AW64" s="25">
        <v>1</v>
      </c>
      <c r="AX64" s="28">
        <v>0</v>
      </c>
      <c r="AY64" s="28">
        <v>0</v>
      </c>
      <c r="AZ64" s="25">
        <v>6</v>
      </c>
      <c r="BA64" s="25">
        <v>17</v>
      </c>
      <c r="BB64" s="28">
        <v>0</v>
      </c>
      <c r="BC64" s="28">
        <v>0</v>
      </c>
      <c r="BD64" s="28">
        <v>0</v>
      </c>
      <c r="BE64" s="28">
        <v>0</v>
      </c>
      <c r="BF64" s="25">
        <v>2</v>
      </c>
      <c r="BG64" s="25">
        <v>40</v>
      </c>
      <c r="BH64" s="28">
        <v>0</v>
      </c>
      <c r="BI64" s="28">
        <v>0</v>
      </c>
      <c r="BJ64" s="28">
        <v>0</v>
      </c>
      <c r="BK64" s="28">
        <v>0</v>
      </c>
      <c r="BL64" s="28">
        <v>0</v>
      </c>
      <c r="BM64" s="28">
        <v>0</v>
      </c>
      <c r="BN64" s="25">
        <v>6</v>
      </c>
      <c r="BO64" s="25">
        <v>66</v>
      </c>
      <c r="BP64" s="28">
        <v>0</v>
      </c>
      <c r="BQ64" s="28">
        <v>0</v>
      </c>
      <c r="BR64" s="28">
        <v>0</v>
      </c>
      <c r="BS64" s="28">
        <v>0</v>
      </c>
      <c r="BT64" s="28">
        <v>0</v>
      </c>
      <c r="BU64" s="28">
        <v>0</v>
      </c>
      <c r="BV64" s="28">
        <v>0</v>
      </c>
      <c r="BW64" s="28">
        <v>0</v>
      </c>
      <c r="BX64" s="28">
        <v>0</v>
      </c>
      <c r="BY64" s="28">
        <v>0</v>
      </c>
      <c r="BZ64" s="25">
        <v>14</v>
      </c>
      <c r="CA64" s="25">
        <v>55</v>
      </c>
      <c r="CB64" s="25">
        <v>290</v>
      </c>
      <c r="CC64" s="25">
        <v>2280</v>
      </c>
      <c r="CD64" s="28">
        <v>0</v>
      </c>
      <c r="CE64" s="28">
        <v>0</v>
      </c>
      <c r="CF64" s="25">
        <v>1</v>
      </c>
      <c r="CG64" s="25">
        <v>14</v>
      </c>
      <c r="CH64" s="25">
        <v>1</v>
      </c>
      <c r="CI64" s="25">
        <v>4</v>
      </c>
      <c r="CJ64" s="28">
        <v>0</v>
      </c>
      <c r="CK64" s="28">
        <v>0</v>
      </c>
      <c r="CL64" s="25">
        <v>2</v>
      </c>
      <c r="CM64" s="25">
        <v>320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5">
        <v>6</v>
      </c>
      <c r="CY64" s="25">
        <v>280</v>
      </c>
      <c r="CZ64" s="28">
        <v>0</v>
      </c>
      <c r="DA64" s="28">
        <v>0</v>
      </c>
      <c r="DB64" s="28">
        <v>0</v>
      </c>
      <c r="DC64" s="28">
        <v>0</v>
      </c>
      <c r="DD64" s="28">
        <v>0</v>
      </c>
      <c r="DE64" s="28">
        <v>0</v>
      </c>
      <c r="DF64" s="28">
        <v>0</v>
      </c>
      <c r="DG64" s="28">
        <v>0</v>
      </c>
      <c r="DH64" s="25">
        <v>6</v>
      </c>
      <c r="DI64" s="25">
        <v>110</v>
      </c>
      <c r="DJ64" s="21">
        <v>0</v>
      </c>
      <c r="DK64" s="21">
        <v>0</v>
      </c>
      <c r="DL64" s="21">
        <v>0</v>
      </c>
      <c r="DM64" s="21">
        <v>0</v>
      </c>
    </row>
    <row r="65" spans="1:117" ht="13.95" customHeight="1" x14ac:dyDescent="0.3">
      <c r="A65" s="28">
        <v>20190726</v>
      </c>
      <c r="B65" s="29" t="s">
        <v>245</v>
      </c>
      <c r="C65" s="28">
        <v>2</v>
      </c>
      <c r="D65" s="29" t="s">
        <v>371</v>
      </c>
      <c r="E65" s="29" t="s">
        <v>248</v>
      </c>
      <c r="F65" s="25">
        <v>4</v>
      </c>
      <c r="G65" s="29" t="s">
        <v>112</v>
      </c>
      <c r="H65" s="1" t="s">
        <v>399</v>
      </c>
      <c r="I65" s="1" t="s">
        <v>400</v>
      </c>
      <c r="J65" s="24">
        <v>0.58333333333333337</v>
      </c>
      <c r="K65" s="24">
        <v>8.3333333333333329E-2</v>
      </c>
      <c r="L65" s="25">
        <v>3.5</v>
      </c>
      <c r="M65" s="25">
        <v>122</v>
      </c>
      <c r="N65" s="25"/>
      <c r="O65" s="25" t="s">
        <v>401</v>
      </c>
      <c r="P65" s="28">
        <v>28.1</v>
      </c>
      <c r="Q65" s="28">
        <v>35</v>
      </c>
      <c r="R65" s="25"/>
      <c r="S65" s="25"/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5">
        <v>1</v>
      </c>
      <c r="AK65" s="25">
        <v>1</v>
      </c>
      <c r="AL65" s="25">
        <v>117</v>
      </c>
      <c r="AM65" s="25">
        <v>1060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5">
        <v>2</v>
      </c>
      <c r="AW65" s="25">
        <v>3</v>
      </c>
      <c r="AX65" s="28">
        <v>0</v>
      </c>
      <c r="AY65" s="28">
        <v>0</v>
      </c>
      <c r="AZ65" s="25">
        <v>19</v>
      </c>
      <c r="BA65" s="25">
        <v>60</v>
      </c>
      <c r="BB65" s="28">
        <v>0</v>
      </c>
      <c r="BC65" s="28">
        <v>0</v>
      </c>
      <c r="BD65" s="28">
        <v>0</v>
      </c>
      <c r="BE65" s="28">
        <v>0</v>
      </c>
      <c r="BF65" s="25">
        <v>4</v>
      </c>
      <c r="BG65" s="25">
        <v>230</v>
      </c>
      <c r="BH65" s="28">
        <v>0</v>
      </c>
      <c r="BI65" s="28">
        <v>0</v>
      </c>
      <c r="BJ65" s="25">
        <v>7</v>
      </c>
      <c r="BK65" s="25">
        <v>24</v>
      </c>
      <c r="BL65" s="28">
        <v>0</v>
      </c>
      <c r="BM65" s="28">
        <v>0</v>
      </c>
      <c r="BN65" s="25">
        <v>24</v>
      </c>
      <c r="BO65" s="25">
        <v>230</v>
      </c>
      <c r="BP65" s="28">
        <v>0</v>
      </c>
      <c r="BQ65" s="28">
        <v>0</v>
      </c>
      <c r="BR65" s="25">
        <v>1</v>
      </c>
      <c r="BS65" s="25">
        <v>17</v>
      </c>
      <c r="BT65" s="28">
        <v>0</v>
      </c>
      <c r="BU65" s="28">
        <v>0</v>
      </c>
      <c r="BV65" s="28">
        <v>0</v>
      </c>
      <c r="BW65" s="28">
        <v>0</v>
      </c>
      <c r="BX65" s="28">
        <v>0</v>
      </c>
      <c r="BY65" s="28">
        <v>0</v>
      </c>
      <c r="BZ65" s="25">
        <v>11</v>
      </c>
      <c r="CA65" s="25">
        <v>40</v>
      </c>
      <c r="CB65" s="25">
        <v>761</v>
      </c>
      <c r="CC65" s="25">
        <v>3530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5">
        <v>5</v>
      </c>
      <c r="CY65" s="25">
        <v>80</v>
      </c>
      <c r="CZ65" s="28">
        <v>0</v>
      </c>
      <c r="DA65" s="28">
        <v>0</v>
      </c>
      <c r="DB65" s="28">
        <v>0</v>
      </c>
      <c r="DC65" s="28">
        <v>0</v>
      </c>
      <c r="DD65" s="28">
        <v>0</v>
      </c>
      <c r="DE65" s="28">
        <v>0</v>
      </c>
      <c r="DF65" s="28">
        <v>0</v>
      </c>
      <c r="DG65" s="28">
        <v>0</v>
      </c>
      <c r="DH65" s="25">
        <v>3</v>
      </c>
      <c r="DI65" s="25">
        <v>20</v>
      </c>
      <c r="DJ65" s="21">
        <v>0</v>
      </c>
      <c r="DK65" s="21">
        <v>0</v>
      </c>
      <c r="DL65" s="21">
        <v>0</v>
      </c>
      <c r="DM65" s="21">
        <v>0</v>
      </c>
    </row>
    <row r="66" spans="1:117" ht="13.95" customHeight="1" x14ac:dyDescent="0.3">
      <c r="A66" s="28">
        <v>20190726</v>
      </c>
      <c r="B66" s="29" t="s">
        <v>245</v>
      </c>
      <c r="C66" s="28">
        <v>3</v>
      </c>
      <c r="D66" s="29" t="s">
        <v>371</v>
      </c>
      <c r="E66" s="29" t="s">
        <v>248</v>
      </c>
      <c r="F66" s="25">
        <v>4</v>
      </c>
      <c r="G66" s="29" t="s">
        <v>112</v>
      </c>
      <c r="H66" s="1" t="s">
        <v>402</v>
      </c>
      <c r="I66" s="1" t="s">
        <v>403</v>
      </c>
      <c r="J66" s="24">
        <v>0.58819444444444446</v>
      </c>
      <c r="K66" s="24">
        <v>8.3333333333333329E-2</v>
      </c>
      <c r="L66" s="25">
        <v>3.5</v>
      </c>
      <c r="M66" s="25">
        <v>119</v>
      </c>
      <c r="N66" s="25"/>
      <c r="O66" s="25" t="s">
        <v>401</v>
      </c>
      <c r="P66" s="28">
        <v>28.1</v>
      </c>
      <c r="Q66" s="28">
        <v>35</v>
      </c>
      <c r="R66" s="25"/>
      <c r="S66" s="25"/>
      <c r="T66" s="28">
        <v>0</v>
      </c>
      <c r="U66" s="28">
        <v>0</v>
      </c>
      <c r="V66" s="25">
        <v>1</v>
      </c>
      <c r="W66" s="25">
        <v>40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5">
        <v>1</v>
      </c>
      <c r="AK66" s="25">
        <v>5</v>
      </c>
      <c r="AL66" s="25">
        <v>63</v>
      </c>
      <c r="AM66" s="25">
        <v>775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5">
        <v>2</v>
      </c>
      <c r="AW66" s="25">
        <v>5</v>
      </c>
      <c r="AX66" s="28">
        <v>0</v>
      </c>
      <c r="AY66" s="28">
        <v>0</v>
      </c>
      <c r="AZ66" s="25">
        <v>20</v>
      </c>
      <c r="BA66" s="25">
        <v>60</v>
      </c>
      <c r="BB66" s="28">
        <v>0</v>
      </c>
      <c r="BC66" s="28">
        <v>0</v>
      </c>
      <c r="BD66" s="28">
        <v>0</v>
      </c>
      <c r="BE66" s="28">
        <v>0</v>
      </c>
      <c r="BF66" s="28">
        <v>0</v>
      </c>
      <c r="BG66" s="28">
        <v>0</v>
      </c>
      <c r="BH66" s="28">
        <v>0</v>
      </c>
      <c r="BI66" s="28">
        <v>0</v>
      </c>
      <c r="BJ66" s="25">
        <v>3</v>
      </c>
      <c r="BK66" s="25">
        <v>60</v>
      </c>
      <c r="BL66" s="28">
        <v>0</v>
      </c>
      <c r="BM66" s="28">
        <v>0</v>
      </c>
      <c r="BN66" s="25">
        <v>13</v>
      </c>
      <c r="BO66" s="25">
        <v>200</v>
      </c>
      <c r="BP66" s="28">
        <v>0</v>
      </c>
      <c r="BQ66" s="28">
        <v>0</v>
      </c>
      <c r="BR66" s="28">
        <v>0</v>
      </c>
      <c r="BS66" s="28">
        <v>0</v>
      </c>
      <c r="BT66" s="28">
        <v>0</v>
      </c>
      <c r="BU66" s="28">
        <v>0</v>
      </c>
      <c r="BV66" s="28">
        <v>0</v>
      </c>
      <c r="BW66" s="28">
        <v>0</v>
      </c>
      <c r="BX66" s="28">
        <v>0</v>
      </c>
      <c r="BY66" s="28">
        <v>0</v>
      </c>
      <c r="BZ66" s="25">
        <v>5</v>
      </c>
      <c r="CA66" s="25">
        <v>30</v>
      </c>
      <c r="CB66" s="25">
        <v>272</v>
      </c>
      <c r="CC66" s="25">
        <v>1090</v>
      </c>
      <c r="CD66" s="28">
        <v>0</v>
      </c>
      <c r="CE66" s="28">
        <v>0</v>
      </c>
      <c r="CF66" s="28">
        <v>0</v>
      </c>
      <c r="CG66" s="28">
        <v>0</v>
      </c>
      <c r="CH66" s="25">
        <v>1</v>
      </c>
      <c r="CI66" s="25">
        <v>5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5">
        <v>1</v>
      </c>
      <c r="CS66" s="25">
        <v>0</v>
      </c>
      <c r="CT66" s="28">
        <v>0</v>
      </c>
      <c r="CU66" s="28">
        <v>0</v>
      </c>
      <c r="CV66" s="28">
        <v>0</v>
      </c>
      <c r="CW66" s="28">
        <v>0</v>
      </c>
      <c r="CX66" s="25">
        <v>10</v>
      </c>
      <c r="CY66" s="25">
        <v>240</v>
      </c>
      <c r="CZ66" s="28">
        <v>0</v>
      </c>
      <c r="DA66" s="28">
        <v>0</v>
      </c>
      <c r="DB66" s="28">
        <v>0</v>
      </c>
      <c r="DC66" s="28">
        <v>0</v>
      </c>
      <c r="DD66" s="28">
        <v>0</v>
      </c>
      <c r="DE66" s="28">
        <v>0</v>
      </c>
      <c r="DF66" s="28">
        <v>0</v>
      </c>
      <c r="DG66" s="28">
        <v>0</v>
      </c>
      <c r="DH66" s="25">
        <v>5</v>
      </c>
      <c r="DI66" s="25">
        <v>70</v>
      </c>
      <c r="DJ66" s="21">
        <v>0</v>
      </c>
      <c r="DK66" s="21">
        <v>0</v>
      </c>
      <c r="DL66" s="21">
        <v>0</v>
      </c>
      <c r="DM66" s="21">
        <v>0</v>
      </c>
    </row>
    <row r="67" spans="1:117" ht="13.95" customHeight="1" x14ac:dyDescent="0.3">
      <c r="A67" s="28">
        <v>20190726</v>
      </c>
      <c r="B67" s="29" t="s">
        <v>245</v>
      </c>
      <c r="C67" s="28">
        <v>4</v>
      </c>
      <c r="D67" s="29" t="s">
        <v>371</v>
      </c>
      <c r="E67" s="29" t="s">
        <v>265</v>
      </c>
      <c r="F67" s="25">
        <v>2</v>
      </c>
      <c r="G67" s="29" t="s">
        <v>113</v>
      </c>
      <c r="H67" s="1" t="s">
        <v>404</v>
      </c>
      <c r="I67" s="1" t="s">
        <v>405</v>
      </c>
      <c r="J67" s="24">
        <v>0.60763888888888895</v>
      </c>
      <c r="K67" s="24">
        <v>8.3333333333333329E-2</v>
      </c>
      <c r="L67" s="25">
        <v>2.9</v>
      </c>
      <c r="M67" s="25">
        <v>98</v>
      </c>
      <c r="N67" s="25"/>
      <c r="O67" s="28">
        <v>1</v>
      </c>
      <c r="P67" s="28">
        <v>27.2</v>
      </c>
      <c r="Q67" s="28">
        <v>34</v>
      </c>
      <c r="R67" s="25"/>
      <c r="S67" s="25"/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5">
        <v>1</v>
      </c>
      <c r="AC67" s="25">
        <v>2</v>
      </c>
      <c r="AD67" s="28">
        <v>0</v>
      </c>
      <c r="AE67" s="28">
        <v>0</v>
      </c>
      <c r="AF67" s="28">
        <v>0</v>
      </c>
      <c r="AG67" s="28">
        <v>0</v>
      </c>
      <c r="AH67" s="25">
        <v>7</v>
      </c>
      <c r="AI67" s="25">
        <v>4</v>
      </c>
      <c r="AJ67" s="28">
        <v>0</v>
      </c>
      <c r="AK67" s="28">
        <v>0</v>
      </c>
      <c r="AL67" s="25">
        <v>2</v>
      </c>
      <c r="AM67" s="25">
        <v>7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8">
        <v>0</v>
      </c>
      <c r="AY67" s="28">
        <v>0</v>
      </c>
      <c r="AZ67" s="28">
        <v>0</v>
      </c>
      <c r="BA67" s="28">
        <v>0</v>
      </c>
      <c r="BB67" s="28">
        <v>0</v>
      </c>
      <c r="BC67" s="28">
        <v>0</v>
      </c>
      <c r="BD67" s="28">
        <v>0</v>
      </c>
      <c r="BE67" s="28">
        <v>0</v>
      </c>
      <c r="BF67" s="28">
        <v>0</v>
      </c>
      <c r="BG67" s="28">
        <v>0</v>
      </c>
      <c r="BH67" s="28">
        <v>0</v>
      </c>
      <c r="BI67" s="28">
        <v>0</v>
      </c>
      <c r="BJ67" s="28">
        <v>0</v>
      </c>
      <c r="BK67" s="28">
        <v>0</v>
      </c>
      <c r="BL67" s="28">
        <v>0</v>
      </c>
      <c r="BM67" s="28">
        <v>0</v>
      </c>
      <c r="BN67" s="28">
        <v>0</v>
      </c>
      <c r="BO67" s="28">
        <v>0</v>
      </c>
      <c r="BP67" s="28">
        <v>0</v>
      </c>
      <c r="BQ67" s="28">
        <v>0</v>
      </c>
      <c r="BR67" s="28">
        <v>0</v>
      </c>
      <c r="BS67" s="28">
        <v>0</v>
      </c>
      <c r="BT67" s="28">
        <v>0</v>
      </c>
      <c r="BU67" s="28">
        <v>0</v>
      </c>
      <c r="BV67" s="28">
        <v>0</v>
      </c>
      <c r="BW67" s="28">
        <v>0</v>
      </c>
      <c r="BX67" s="28">
        <v>0</v>
      </c>
      <c r="BY67" s="28">
        <v>0</v>
      </c>
      <c r="BZ67" s="28">
        <v>0</v>
      </c>
      <c r="CA67" s="28">
        <v>0</v>
      </c>
      <c r="CB67" s="25">
        <v>29</v>
      </c>
      <c r="CC67" s="25">
        <v>160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  <c r="CY67" s="28">
        <v>0</v>
      </c>
      <c r="CZ67" s="28">
        <v>0</v>
      </c>
      <c r="DA67" s="28">
        <v>0</v>
      </c>
      <c r="DB67" s="28">
        <v>0</v>
      </c>
      <c r="DC67" s="28">
        <v>0</v>
      </c>
      <c r="DD67" s="28">
        <v>0</v>
      </c>
      <c r="DE67" s="28">
        <v>0</v>
      </c>
      <c r="DF67" s="28">
        <v>0</v>
      </c>
      <c r="DG67" s="28">
        <v>0</v>
      </c>
      <c r="DH67" s="25">
        <v>2</v>
      </c>
      <c r="DI67" s="25">
        <v>16</v>
      </c>
      <c r="DJ67" s="21">
        <v>0</v>
      </c>
      <c r="DK67" s="21">
        <v>0</v>
      </c>
      <c r="DL67" s="21">
        <v>0</v>
      </c>
      <c r="DM67" s="21">
        <v>0</v>
      </c>
    </row>
    <row r="68" spans="1:117" ht="13.95" customHeight="1" x14ac:dyDescent="0.3">
      <c r="A68" s="28">
        <v>20190726</v>
      </c>
      <c r="B68" s="29" t="s">
        <v>245</v>
      </c>
      <c r="C68" s="28">
        <v>5</v>
      </c>
      <c r="D68" s="29" t="s">
        <v>371</v>
      </c>
      <c r="E68" s="29" t="s">
        <v>265</v>
      </c>
      <c r="F68" s="25">
        <v>2</v>
      </c>
      <c r="G68" s="29" t="s">
        <v>113</v>
      </c>
      <c r="H68" s="1" t="s">
        <v>406</v>
      </c>
      <c r="I68" s="1" t="s">
        <v>407</v>
      </c>
      <c r="J68" s="24">
        <v>0.61388888888888882</v>
      </c>
      <c r="K68" s="24">
        <v>9.5138888888888884E-2</v>
      </c>
      <c r="L68" s="25">
        <v>2.4</v>
      </c>
      <c r="M68" s="25">
        <v>93</v>
      </c>
      <c r="N68" s="25"/>
      <c r="O68" s="28">
        <v>0.75</v>
      </c>
      <c r="P68" s="28">
        <v>27.2</v>
      </c>
      <c r="Q68" s="28">
        <v>34</v>
      </c>
      <c r="R68" s="25"/>
      <c r="S68" s="25"/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5">
        <v>1</v>
      </c>
      <c r="AI68" s="25">
        <v>1</v>
      </c>
      <c r="AJ68" s="25">
        <v>1</v>
      </c>
      <c r="AK68" s="25">
        <v>5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8">
        <v>0</v>
      </c>
      <c r="AY68" s="28">
        <v>0</v>
      </c>
      <c r="AZ68" s="28">
        <v>0</v>
      </c>
      <c r="BA68" s="28">
        <v>0</v>
      </c>
      <c r="BB68" s="28">
        <v>0</v>
      </c>
      <c r="BC68" s="28">
        <v>0</v>
      </c>
      <c r="BD68" s="28">
        <v>0</v>
      </c>
      <c r="BE68" s="28">
        <v>0</v>
      </c>
      <c r="BF68" s="25">
        <v>1</v>
      </c>
      <c r="BG68" s="25">
        <v>22</v>
      </c>
      <c r="BH68" s="28">
        <v>0</v>
      </c>
      <c r="BI68" s="28">
        <v>0</v>
      </c>
      <c r="BJ68" s="28">
        <v>0</v>
      </c>
      <c r="BK68" s="28">
        <v>0</v>
      </c>
      <c r="BL68" s="28">
        <v>0</v>
      </c>
      <c r="BM68" s="28">
        <v>0</v>
      </c>
      <c r="BN68" s="28">
        <v>0</v>
      </c>
      <c r="BO68" s="28">
        <v>0</v>
      </c>
      <c r="BP68" s="28">
        <v>0</v>
      </c>
      <c r="BQ68" s="28">
        <v>0</v>
      </c>
      <c r="BR68" s="28">
        <v>0</v>
      </c>
      <c r="BS68" s="28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  <c r="CY68" s="28">
        <v>0</v>
      </c>
      <c r="CZ68" s="28">
        <v>0</v>
      </c>
      <c r="DA68" s="28">
        <v>0</v>
      </c>
      <c r="DB68" s="28">
        <v>0</v>
      </c>
      <c r="DC68" s="28">
        <v>0</v>
      </c>
      <c r="DD68" s="28">
        <v>0</v>
      </c>
      <c r="DE68" s="28">
        <v>0</v>
      </c>
      <c r="DF68" s="28">
        <v>0</v>
      </c>
      <c r="DG68" s="28">
        <v>0</v>
      </c>
      <c r="DH68" s="21">
        <v>0</v>
      </c>
      <c r="DI68" s="21">
        <v>0</v>
      </c>
      <c r="DJ68" s="21">
        <v>0</v>
      </c>
      <c r="DK68" s="21">
        <v>0</v>
      </c>
      <c r="DL68" s="21">
        <v>0</v>
      </c>
      <c r="DM68" s="21">
        <v>0</v>
      </c>
    </row>
    <row r="69" spans="1:117" ht="13.95" customHeight="1" x14ac:dyDescent="0.3">
      <c r="A69" s="28">
        <v>20190726</v>
      </c>
      <c r="B69" s="29" t="s">
        <v>245</v>
      </c>
      <c r="C69" s="28">
        <v>6</v>
      </c>
      <c r="D69" s="29" t="s">
        <v>371</v>
      </c>
      <c r="E69" s="29" t="s">
        <v>262</v>
      </c>
      <c r="F69" s="25">
        <v>5</v>
      </c>
      <c r="G69" s="29" t="s">
        <v>160</v>
      </c>
      <c r="H69" s="1" t="s">
        <v>408</v>
      </c>
      <c r="I69" s="1" t="s">
        <v>370</v>
      </c>
      <c r="J69" s="24">
        <v>0.61805555555555558</v>
      </c>
      <c r="K69" s="24">
        <v>8.3333333333333329E-2</v>
      </c>
      <c r="L69" s="25">
        <v>4.5</v>
      </c>
      <c r="M69" s="25">
        <v>152</v>
      </c>
      <c r="N69" s="25"/>
      <c r="O69" s="28">
        <v>2</v>
      </c>
      <c r="P69" s="28">
        <v>27.2</v>
      </c>
      <c r="Q69" s="28">
        <v>35</v>
      </c>
      <c r="R69" s="25"/>
      <c r="S69" s="25"/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8">
        <v>0</v>
      </c>
      <c r="AY69" s="28">
        <v>0</v>
      </c>
      <c r="AZ69" s="28">
        <v>0</v>
      </c>
      <c r="BA69" s="28">
        <v>0</v>
      </c>
      <c r="BB69" s="28">
        <v>0</v>
      </c>
      <c r="BC69" s="28">
        <v>0</v>
      </c>
      <c r="BD69" s="28">
        <v>0</v>
      </c>
      <c r="BE69" s="28">
        <v>0</v>
      </c>
      <c r="BF69" s="28">
        <v>0</v>
      </c>
      <c r="BG69" s="28">
        <v>0</v>
      </c>
      <c r="BH69" s="28">
        <v>0</v>
      </c>
      <c r="BI69" s="28">
        <v>0</v>
      </c>
      <c r="BJ69" s="28">
        <v>0</v>
      </c>
      <c r="BK69" s="28">
        <v>0</v>
      </c>
      <c r="BL69" s="28">
        <v>0</v>
      </c>
      <c r="BM69" s="28">
        <v>0</v>
      </c>
      <c r="BN69" s="28">
        <v>0</v>
      </c>
      <c r="BO69" s="28">
        <v>0</v>
      </c>
      <c r="BP69" s="28">
        <v>0</v>
      </c>
      <c r="BQ69" s="28">
        <v>0</v>
      </c>
      <c r="BR69" s="28">
        <v>0</v>
      </c>
      <c r="BS69" s="28">
        <v>0</v>
      </c>
      <c r="BT69" s="28">
        <v>0</v>
      </c>
      <c r="BU69" s="28">
        <v>0</v>
      </c>
      <c r="BV69" s="28">
        <v>0</v>
      </c>
      <c r="BW69" s="28">
        <v>0</v>
      </c>
      <c r="BX69" s="28">
        <v>0</v>
      </c>
      <c r="BY69" s="28">
        <v>0</v>
      </c>
      <c r="BZ69" s="28">
        <v>0</v>
      </c>
      <c r="CA69" s="28">
        <v>0</v>
      </c>
      <c r="CB69" s="28">
        <v>0</v>
      </c>
      <c r="CC69" s="28">
        <v>0</v>
      </c>
      <c r="CD69" s="28">
        <v>0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  <c r="CY69" s="28">
        <v>0</v>
      </c>
      <c r="CZ69" s="28">
        <v>0</v>
      </c>
      <c r="DA69" s="28">
        <v>0</v>
      </c>
      <c r="DB69" s="28">
        <v>0</v>
      </c>
      <c r="DC69" s="28">
        <v>0</v>
      </c>
      <c r="DD69" s="28">
        <v>0</v>
      </c>
      <c r="DE69" s="28">
        <v>0</v>
      </c>
      <c r="DF69" s="28">
        <v>0</v>
      </c>
      <c r="DG69" s="28">
        <v>0</v>
      </c>
      <c r="DH69" s="21">
        <v>0</v>
      </c>
      <c r="DI69" s="21">
        <v>0</v>
      </c>
      <c r="DJ69" s="21">
        <v>0</v>
      </c>
      <c r="DK69" s="21">
        <v>0</v>
      </c>
      <c r="DL69" s="21">
        <v>0</v>
      </c>
      <c r="DM69" s="21">
        <v>0</v>
      </c>
    </row>
    <row r="70" spans="1:117" ht="13.95" customHeight="1" x14ac:dyDescent="0.3">
      <c r="A70" s="28">
        <v>20190726</v>
      </c>
      <c r="B70" s="29" t="s">
        <v>245</v>
      </c>
      <c r="C70" s="28">
        <v>7</v>
      </c>
      <c r="D70" s="29" t="s">
        <v>371</v>
      </c>
      <c r="E70" s="29" t="s">
        <v>262</v>
      </c>
      <c r="F70" s="25">
        <v>5</v>
      </c>
      <c r="G70" s="29" t="s">
        <v>160</v>
      </c>
      <c r="H70" s="1" t="s">
        <v>409</v>
      </c>
      <c r="I70" s="1" t="s">
        <v>410</v>
      </c>
      <c r="J70" s="24">
        <v>0.62013888888888891</v>
      </c>
      <c r="K70" s="24">
        <v>8.3333333333333329E-2</v>
      </c>
      <c r="L70" s="25">
        <v>4</v>
      </c>
      <c r="M70" s="25">
        <v>139</v>
      </c>
      <c r="N70" s="25"/>
      <c r="O70" s="28">
        <v>1.5</v>
      </c>
      <c r="P70" s="28">
        <v>27.2</v>
      </c>
      <c r="Q70" s="28">
        <v>35</v>
      </c>
      <c r="R70" s="25"/>
      <c r="S70" s="25"/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5">
        <v>3</v>
      </c>
      <c r="AK70" s="25">
        <v>6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8">
        <v>0</v>
      </c>
      <c r="AY70" s="28">
        <v>0</v>
      </c>
      <c r="AZ70" s="28">
        <v>0</v>
      </c>
      <c r="BA70" s="28">
        <v>0</v>
      </c>
      <c r="BB70" s="28">
        <v>0</v>
      </c>
      <c r="BC70" s="28">
        <v>0</v>
      </c>
      <c r="BD70" s="28">
        <v>0</v>
      </c>
      <c r="BE70" s="28">
        <v>0</v>
      </c>
      <c r="BF70" s="28">
        <v>0</v>
      </c>
      <c r="BG70" s="28">
        <v>0</v>
      </c>
      <c r="BH70" s="28">
        <v>0</v>
      </c>
      <c r="BI70" s="28">
        <v>0</v>
      </c>
      <c r="BJ70" s="28">
        <v>0</v>
      </c>
      <c r="BK70" s="28">
        <v>0</v>
      </c>
      <c r="BL70" s="28">
        <v>0</v>
      </c>
      <c r="BM70" s="28">
        <v>0</v>
      </c>
      <c r="BN70" s="28">
        <v>0</v>
      </c>
      <c r="BO70" s="28">
        <v>0</v>
      </c>
      <c r="BP70" s="28">
        <v>0</v>
      </c>
      <c r="BQ70" s="28">
        <v>0</v>
      </c>
      <c r="BR70" s="28">
        <v>0</v>
      </c>
      <c r="BS70" s="28">
        <v>0</v>
      </c>
      <c r="BT70" s="28">
        <v>0</v>
      </c>
      <c r="BU70" s="28">
        <v>0</v>
      </c>
      <c r="BV70" s="28">
        <v>0</v>
      </c>
      <c r="BW70" s="28">
        <v>0</v>
      </c>
      <c r="BX70" s="28">
        <v>0</v>
      </c>
      <c r="BY70" s="28">
        <v>0</v>
      </c>
      <c r="BZ70" s="28">
        <v>0</v>
      </c>
      <c r="CA70" s="28">
        <v>0</v>
      </c>
      <c r="CB70" s="28">
        <v>0</v>
      </c>
      <c r="CC70" s="28">
        <v>0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  <c r="CY70" s="28">
        <v>0</v>
      </c>
      <c r="CZ70" s="28">
        <v>0</v>
      </c>
      <c r="DA70" s="28">
        <v>0</v>
      </c>
      <c r="DB70" s="28">
        <v>0</v>
      </c>
      <c r="DC70" s="28">
        <v>0</v>
      </c>
      <c r="DD70" s="28">
        <v>0</v>
      </c>
      <c r="DE70" s="28">
        <v>0</v>
      </c>
      <c r="DF70" s="28">
        <v>0</v>
      </c>
      <c r="DG70" s="28">
        <v>0</v>
      </c>
      <c r="DH70" s="21">
        <v>0</v>
      </c>
      <c r="DI70" s="21">
        <v>0</v>
      </c>
      <c r="DJ70" s="21">
        <v>0</v>
      </c>
      <c r="DK70" s="21">
        <v>0</v>
      </c>
      <c r="DL70" s="21">
        <v>0</v>
      </c>
      <c r="DM70" s="21">
        <v>0</v>
      </c>
    </row>
    <row r="71" spans="1:117" ht="13.95" customHeight="1" x14ac:dyDescent="0.3">
      <c r="A71" s="28">
        <v>20190726</v>
      </c>
      <c r="B71" s="29" t="s">
        <v>245</v>
      </c>
      <c r="C71" s="28">
        <v>8</v>
      </c>
      <c r="D71" s="29" t="s">
        <v>371</v>
      </c>
      <c r="E71" s="29" t="s">
        <v>259</v>
      </c>
      <c r="F71" s="25">
        <v>2</v>
      </c>
      <c r="G71" s="29" t="s">
        <v>160</v>
      </c>
      <c r="H71" s="1" t="s">
        <v>369</v>
      </c>
      <c r="I71" s="1" t="s">
        <v>411</v>
      </c>
      <c r="J71" s="24">
        <v>0.63194444444444442</v>
      </c>
      <c r="K71" s="24">
        <v>8.6805555555555566E-2</v>
      </c>
      <c r="L71" s="25">
        <v>4.5</v>
      </c>
      <c r="M71" s="25">
        <v>161</v>
      </c>
      <c r="N71" s="25"/>
      <c r="O71" s="28">
        <v>0.75</v>
      </c>
      <c r="P71" s="28">
        <v>28.5</v>
      </c>
      <c r="Q71" s="28">
        <v>35</v>
      </c>
      <c r="R71" s="25"/>
      <c r="S71" s="25"/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5">
        <v>1</v>
      </c>
      <c r="AG71" s="25">
        <v>100</v>
      </c>
      <c r="AH71" s="28">
        <v>0</v>
      </c>
      <c r="AI71" s="28">
        <v>0</v>
      </c>
      <c r="AJ71" s="25">
        <v>5</v>
      </c>
      <c r="AK71" s="25">
        <v>44</v>
      </c>
      <c r="AL71" s="25">
        <v>1</v>
      </c>
      <c r="AM71" s="25">
        <v>13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28">
        <v>0</v>
      </c>
      <c r="BC71" s="28">
        <v>0</v>
      </c>
      <c r="BD71" s="28">
        <v>0</v>
      </c>
      <c r="BE71" s="28">
        <v>0</v>
      </c>
      <c r="BF71" s="28">
        <v>0</v>
      </c>
      <c r="BG71" s="28">
        <v>0</v>
      </c>
      <c r="BH71" s="28">
        <v>0</v>
      </c>
      <c r="BI71" s="28">
        <v>0</v>
      </c>
      <c r="BJ71" s="28">
        <v>0</v>
      </c>
      <c r="BK71" s="28">
        <v>0</v>
      </c>
      <c r="BL71" s="28">
        <v>0</v>
      </c>
      <c r="BM71" s="28">
        <v>0</v>
      </c>
      <c r="BN71" s="28">
        <v>0</v>
      </c>
      <c r="BO71" s="28">
        <v>0</v>
      </c>
      <c r="BP71" s="28">
        <v>0</v>
      </c>
      <c r="BQ71" s="28">
        <v>0</v>
      </c>
      <c r="BR71" s="28">
        <v>0</v>
      </c>
      <c r="BS71" s="28">
        <v>0</v>
      </c>
      <c r="BT71" s="28">
        <v>0</v>
      </c>
      <c r="BU71" s="28">
        <v>0</v>
      </c>
      <c r="BV71" s="28">
        <v>0</v>
      </c>
      <c r="BW71" s="28">
        <v>0</v>
      </c>
      <c r="BX71" s="28">
        <v>0</v>
      </c>
      <c r="BY71" s="28">
        <v>0</v>
      </c>
      <c r="BZ71" s="28">
        <v>0</v>
      </c>
      <c r="CA71" s="28">
        <v>0</v>
      </c>
      <c r="CB71" s="25">
        <v>14</v>
      </c>
      <c r="CC71" s="25">
        <v>150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  <c r="CY71" s="28">
        <v>0</v>
      </c>
      <c r="CZ71" s="28">
        <v>0</v>
      </c>
      <c r="DA71" s="28">
        <v>0</v>
      </c>
      <c r="DB71" s="28">
        <v>0</v>
      </c>
      <c r="DC71" s="28">
        <v>0</v>
      </c>
      <c r="DD71" s="28">
        <v>0</v>
      </c>
      <c r="DE71" s="28">
        <v>0</v>
      </c>
      <c r="DF71" s="28">
        <v>0</v>
      </c>
      <c r="DG71" s="28">
        <v>0</v>
      </c>
      <c r="DH71" s="21">
        <v>0</v>
      </c>
      <c r="DI71" s="21">
        <v>0</v>
      </c>
      <c r="DJ71" s="21">
        <v>0</v>
      </c>
      <c r="DK71" s="21">
        <v>0</v>
      </c>
      <c r="DL71" s="21">
        <v>0</v>
      </c>
      <c r="DM71" s="21">
        <v>0</v>
      </c>
    </row>
    <row r="72" spans="1:117" ht="13.95" customHeight="1" x14ac:dyDescent="0.3">
      <c r="A72" s="28">
        <v>20190726</v>
      </c>
      <c r="B72" s="29" t="s">
        <v>245</v>
      </c>
      <c r="C72" s="28">
        <v>9</v>
      </c>
      <c r="D72" s="29" t="s">
        <v>371</v>
      </c>
      <c r="E72" s="29" t="s">
        <v>259</v>
      </c>
      <c r="F72" s="25">
        <v>2</v>
      </c>
      <c r="G72" s="29" t="s">
        <v>160</v>
      </c>
      <c r="H72" s="1" t="s">
        <v>117</v>
      </c>
      <c r="I72" s="1" t="s">
        <v>412</v>
      </c>
      <c r="J72" s="24">
        <v>0.63402777777777775</v>
      </c>
      <c r="K72" s="24">
        <v>8.3333333333333329E-2</v>
      </c>
      <c r="L72" s="25">
        <v>4.5</v>
      </c>
      <c r="M72" s="25">
        <v>146</v>
      </c>
      <c r="N72" s="25"/>
      <c r="O72" s="28">
        <v>1.25</v>
      </c>
      <c r="P72" s="28">
        <v>28.5</v>
      </c>
      <c r="Q72" s="28">
        <v>35</v>
      </c>
      <c r="R72" s="25"/>
      <c r="S72" s="25"/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5">
        <v>2</v>
      </c>
      <c r="AK72" s="25">
        <v>5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0</v>
      </c>
      <c r="BF72" s="28">
        <v>0</v>
      </c>
      <c r="BG72" s="28">
        <v>0</v>
      </c>
      <c r="BH72" s="28">
        <v>0</v>
      </c>
      <c r="BI72" s="28">
        <v>0</v>
      </c>
      <c r="BJ72" s="28">
        <v>0</v>
      </c>
      <c r="BK72" s="28">
        <v>0</v>
      </c>
      <c r="BL72" s="28">
        <v>0</v>
      </c>
      <c r="BM72" s="28">
        <v>0</v>
      </c>
      <c r="BN72" s="28">
        <v>0</v>
      </c>
      <c r="BO72" s="28">
        <v>0</v>
      </c>
      <c r="BP72" s="28">
        <v>0</v>
      </c>
      <c r="BQ72" s="28">
        <v>0</v>
      </c>
      <c r="BR72" s="28">
        <v>0</v>
      </c>
      <c r="BS72" s="28">
        <v>0</v>
      </c>
      <c r="BT72" s="28">
        <v>0</v>
      </c>
      <c r="BU72" s="28">
        <v>0</v>
      </c>
      <c r="BV72" s="28">
        <v>0</v>
      </c>
      <c r="BW72" s="28">
        <v>0</v>
      </c>
      <c r="BX72" s="28">
        <v>0</v>
      </c>
      <c r="BY72" s="28">
        <v>0</v>
      </c>
      <c r="BZ72" s="28">
        <v>0</v>
      </c>
      <c r="CA72" s="28">
        <v>0</v>
      </c>
      <c r="CB72" s="28">
        <v>0</v>
      </c>
      <c r="CC72" s="28">
        <v>0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  <c r="CY72" s="28">
        <v>0</v>
      </c>
      <c r="CZ72" s="28">
        <v>0</v>
      </c>
      <c r="DA72" s="28">
        <v>0</v>
      </c>
      <c r="DB72" s="28">
        <v>0</v>
      </c>
      <c r="DC72" s="28">
        <v>0</v>
      </c>
      <c r="DD72" s="28">
        <v>0</v>
      </c>
      <c r="DE72" s="28">
        <v>0</v>
      </c>
      <c r="DF72" s="28">
        <v>0</v>
      </c>
      <c r="DG72" s="28">
        <v>0</v>
      </c>
      <c r="DH72" s="21">
        <v>0</v>
      </c>
      <c r="DI72" s="21">
        <v>0</v>
      </c>
      <c r="DJ72" s="21">
        <v>0</v>
      </c>
      <c r="DK72" s="21">
        <v>0</v>
      </c>
      <c r="DL72" s="21">
        <v>0</v>
      </c>
      <c r="DM72" s="21">
        <v>0</v>
      </c>
    </row>
    <row r="73" spans="1:117" ht="13.95" customHeight="1" x14ac:dyDescent="0.3">
      <c r="A73" s="28">
        <v>20190726</v>
      </c>
      <c r="B73" s="29" t="s">
        <v>245</v>
      </c>
      <c r="C73" s="28">
        <v>10</v>
      </c>
      <c r="D73" s="29" t="s">
        <v>371</v>
      </c>
      <c r="E73" s="29" t="s">
        <v>246</v>
      </c>
      <c r="F73" s="25">
        <v>1</v>
      </c>
      <c r="G73" s="29" t="s">
        <v>112</v>
      </c>
      <c r="H73" s="1" t="s">
        <v>413</v>
      </c>
      <c r="I73" s="1" t="s">
        <v>414</v>
      </c>
      <c r="J73" s="24">
        <v>0.63888888888888895</v>
      </c>
      <c r="K73" s="24">
        <v>8.5416666666666655E-2</v>
      </c>
      <c r="L73" s="25">
        <v>4.2</v>
      </c>
      <c r="M73" s="25">
        <v>142</v>
      </c>
      <c r="N73" s="25"/>
      <c r="O73" s="28">
        <v>1</v>
      </c>
      <c r="P73" s="28">
        <v>28.1</v>
      </c>
      <c r="Q73" s="28">
        <v>36</v>
      </c>
      <c r="R73" s="25"/>
      <c r="S73" s="25"/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5">
        <v>1</v>
      </c>
      <c r="AG73" s="25">
        <v>120</v>
      </c>
      <c r="AH73" s="28">
        <v>0</v>
      </c>
      <c r="AI73" s="28">
        <v>0</v>
      </c>
      <c r="AJ73" s="25">
        <v>6</v>
      </c>
      <c r="AK73" s="25">
        <v>30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8">
        <v>0</v>
      </c>
      <c r="AY73" s="28">
        <v>0</v>
      </c>
      <c r="AZ73" s="28">
        <v>0</v>
      </c>
      <c r="BA73" s="28">
        <v>0</v>
      </c>
      <c r="BB73" s="28">
        <v>0</v>
      </c>
      <c r="BC73" s="28">
        <v>0</v>
      </c>
      <c r="BD73" s="28">
        <v>0</v>
      </c>
      <c r="BE73" s="28">
        <v>0</v>
      </c>
      <c r="BF73" s="25">
        <v>2</v>
      </c>
      <c r="BG73" s="25">
        <v>350</v>
      </c>
      <c r="BH73" s="28">
        <v>0</v>
      </c>
      <c r="BI73" s="28">
        <v>0</v>
      </c>
      <c r="BJ73" s="25">
        <v>9</v>
      </c>
      <c r="BK73" s="25">
        <v>20</v>
      </c>
      <c r="BL73" s="28">
        <v>0</v>
      </c>
      <c r="BM73" s="28">
        <v>0</v>
      </c>
      <c r="BN73" s="28">
        <v>0</v>
      </c>
      <c r="BO73" s="28">
        <v>0</v>
      </c>
      <c r="BP73" s="28">
        <v>0</v>
      </c>
      <c r="BQ73" s="28">
        <v>0</v>
      </c>
      <c r="BR73" s="28">
        <v>0</v>
      </c>
      <c r="BS73" s="28">
        <v>0</v>
      </c>
      <c r="BT73" s="28">
        <v>0</v>
      </c>
      <c r="BU73" s="28">
        <v>0</v>
      </c>
      <c r="BV73" s="28">
        <v>0</v>
      </c>
      <c r="BW73" s="28">
        <v>0</v>
      </c>
      <c r="BX73" s="28">
        <v>0</v>
      </c>
      <c r="BY73" s="28">
        <v>0</v>
      </c>
      <c r="BZ73" s="25">
        <v>4</v>
      </c>
      <c r="CA73" s="25">
        <v>17</v>
      </c>
      <c r="CB73" s="25">
        <v>18</v>
      </c>
      <c r="CC73" s="25">
        <v>280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5">
        <v>1</v>
      </c>
      <c r="CS73" s="25">
        <v>7</v>
      </c>
      <c r="CT73" s="28">
        <v>0</v>
      </c>
      <c r="CU73" s="28">
        <v>0</v>
      </c>
      <c r="CV73" s="28">
        <v>0</v>
      </c>
      <c r="CW73" s="28">
        <v>0</v>
      </c>
      <c r="CX73" s="25">
        <v>1</v>
      </c>
      <c r="CY73" s="25">
        <v>110</v>
      </c>
      <c r="CZ73" s="28">
        <v>0</v>
      </c>
      <c r="DA73" s="28">
        <v>0</v>
      </c>
      <c r="DB73" s="28">
        <v>0</v>
      </c>
      <c r="DC73" s="28">
        <v>0</v>
      </c>
      <c r="DD73" s="28">
        <v>0</v>
      </c>
      <c r="DE73" s="28">
        <v>0</v>
      </c>
      <c r="DF73" s="28">
        <v>0</v>
      </c>
      <c r="DG73" s="28">
        <v>0</v>
      </c>
      <c r="DH73" s="21">
        <v>0</v>
      </c>
      <c r="DI73" s="21">
        <v>0</v>
      </c>
      <c r="DJ73" s="21">
        <v>0</v>
      </c>
      <c r="DK73" s="21">
        <v>0</v>
      </c>
      <c r="DL73" s="21">
        <v>0</v>
      </c>
      <c r="DM73" s="21">
        <v>0</v>
      </c>
    </row>
    <row r="74" spans="1:117" ht="13.95" customHeight="1" x14ac:dyDescent="0.3">
      <c r="A74" s="28">
        <v>20190726</v>
      </c>
      <c r="B74" s="29" t="s">
        <v>245</v>
      </c>
      <c r="C74" s="28">
        <v>11</v>
      </c>
      <c r="D74" s="29" t="s">
        <v>371</v>
      </c>
      <c r="E74" s="29" t="s">
        <v>246</v>
      </c>
      <c r="F74" s="25">
        <v>1</v>
      </c>
      <c r="G74" s="29" t="s">
        <v>112</v>
      </c>
      <c r="H74" s="1" t="s">
        <v>415</v>
      </c>
      <c r="I74" s="1" t="s">
        <v>416</v>
      </c>
      <c r="J74" s="24">
        <v>0.6430555555555556</v>
      </c>
      <c r="K74" s="24">
        <v>8.3333333333333329E-2</v>
      </c>
      <c r="L74" s="25">
        <v>3.2</v>
      </c>
      <c r="M74" s="25">
        <v>110</v>
      </c>
      <c r="N74" s="25"/>
      <c r="O74" s="28">
        <v>1</v>
      </c>
      <c r="P74" s="28">
        <v>28.2</v>
      </c>
      <c r="Q74" s="28">
        <v>36</v>
      </c>
      <c r="R74" s="25"/>
      <c r="S74" s="25"/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5">
        <v>14</v>
      </c>
      <c r="AK74" s="25">
        <v>75</v>
      </c>
      <c r="AL74" s="25">
        <v>3</v>
      </c>
      <c r="AM74" s="25">
        <v>17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8">
        <v>0</v>
      </c>
      <c r="AY74" s="28">
        <v>0</v>
      </c>
      <c r="AZ74" s="25">
        <v>7</v>
      </c>
      <c r="BA74" s="25">
        <v>23</v>
      </c>
      <c r="BB74" s="28">
        <v>0</v>
      </c>
      <c r="BC74" s="28">
        <v>0</v>
      </c>
      <c r="BD74" s="28">
        <v>0</v>
      </c>
      <c r="BE74" s="28">
        <v>0</v>
      </c>
      <c r="BF74" s="25">
        <v>1</v>
      </c>
      <c r="BG74" s="25">
        <v>60</v>
      </c>
      <c r="BH74" s="28">
        <v>0</v>
      </c>
      <c r="BI74" s="28">
        <v>0</v>
      </c>
      <c r="BJ74" s="28">
        <v>0</v>
      </c>
      <c r="BK74" s="28">
        <v>0</v>
      </c>
      <c r="BL74" s="28">
        <v>0</v>
      </c>
      <c r="BM74" s="28">
        <v>0</v>
      </c>
      <c r="BN74" s="28">
        <v>0</v>
      </c>
      <c r="BO74" s="28">
        <v>0</v>
      </c>
      <c r="BP74" s="28">
        <v>0</v>
      </c>
      <c r="BQ74" s="28">
        <v>0</v>
      </c>
      <c r="BR74" s="28">
        <v>0</v>
      </c>
      <c r="BS74" s="28">
        <v>0</v>
      </c>
      <c r="BT74" s="28">
        <v>0</v>
      </c>
      <c r="BU74" s="28">
        <v>0</v>
      </c>
      <c r="BV74" s="28">
        <v>0</v>
      </c>
      <c r="BW74" s="28">
        <v>0</v>
      </c>
      <c r="BX74" s="28">
        <v>0</v>
      </c>
      <c r="BY74" s="28">
        <v>0</v>
      </c>
      <c r="BZ74" s="25">
        <v>1</v>
      </c>
      <c r="CA74" s="25">
        <v>3</v>
      </c>
      <c r="CB74" s="25">
        <v>88</v>
      </c>
      <c r="CC74" s="25">
        <v>580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  <c r="CY74" s="28">
        <v>0</v>
      </c>
      <c r="CZ74" s="28">
        <v>0</v>
      </c>
      <c r="DA74" s="28">
        <v>0</v>
      </c>
      <c r="DB74" s="28">
        <v>0</v>
      </c>
      <c r="DC74" s="28">
        <v>0</v>
      </c>
      <c r="DD74" s="28">
        <v>0</v>
      </c>
      <c r="DE74" s="28">
        <v>0</v>
      </c>
      <c r="DF74" s="28">
        <v>0</v>
      </c>
      <c r="DG74" s="28">
        <v>0</v>
      </c>
      <c r="DH74" s="21">
        <v>0</v>
      </c>
      <c r="DI74" s="21">
        <v>0</v>
      </c>
      <c r="DJ74" s="21">
        <v>0</v>
      </c>
      <c r="DK74" s="21">
        <v>0</v>
      </c>
      <c r="DL74" s="21">
        <v>0</v>
      </c>
      <c r="DM74" s="21">
        <v>0</v>
      </c>
    </row>
    <row r="75" spans="1:117" ht="13.95" customHeight="1" x14ac:dyDescent="0.3">
      <c r="A75" s="28">
        <v>20190726</v>
      </c>
      <c r="B75" s="29" t="s">
        <v>245</v>
      </c>
      <c r="C75" s="28">
        <v>12</v>
      </c>
      <c r="D75" s="29" t="s">
        <v>371</v>
      </c>
      <c r="E75" s="29" t="s">
        <v>264</v>
      </c>
      <c r="F75" s="25">
        <v>1</v>
      </c>
      <c r="G75" s="29" t="s">
        <v>113</v>
      </c>
      <c r="H75" s="1" t="s">
        <v>368</v>
      </c>
      <c r="I75" s="1" t="s">
        <v>417</v>
      </c>
      <c r="J75" s="24">
        <v>0.65486111111111112</v>
      </c>
      <c r="K75" s="24">
        <v>8.3333333333333329E-2</v>
      </c>
      <c r="L75" s="25">
        <v>3.5</v>
      </c>
      <c r="M75" s="25">
        <v>120</v>
      </c>
      <c r="N75" s="25"/>
      <c r="O75" s="28">
        <v>1</v>
      </c>
      <c r="P75" s="28">
        <v>27.9</v>
      </c>
      <c r="Q75" s="28">
        <v>36</v>
      </c>
      <c r="R75" s="25"/>
      <c r="S75" s="25"/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5">
        <v>1</v>
      </c>
      <c r="AS75" s="25">
        <v>0</v>
      </c>
      <c r="AT75" s="28">
        <v>0</v>
      </c>
      <c r="AU75" s="28">
        <v>0</v>
      </c>
      <c r="AV75" s="28">
        <v>0</v>
      </c>
      <c r="AW75" s="28">
        <v>0</v>
      </c>
      <c r="AX75" s="28">
        <v>0</v>
      </c>
      <c r="AY75" s="28">
        <v>0</v>
      </c>
      <c r="AZ75" s="25">
        <v>2</v>
      </c>
      <c r="BA75" s="25">
        <v>0</v>
      </c>
      <c r="BB75" s="28">
        <v>0</v>
      </c>
      <c r="BC75" s="28">
        <v>0</v>
      </c>
      <c r="BD75" s="28">
        <v>0</v>
      </c>
      <c r="BE75" s="28">
        <v>0</v>
      </c>
      <c r="BF75" s="28">
        <v>0</v>
      </c>
      <c r="BG75" s="28">
        <v>0</v>
      </c>
      <c r="BH75" s="28">
        <v>0</v>
      </c>
      <c r="BI75" s="28">
        <v>0</v>
      </c>
      <c r="BJ75" s="28">
        <v>0</v>
      </c>
      <c r="BK75" s="28">
        <v>0</v>
      </c>
      <c r="BL75" s="28">
        <v>0</v>
      </c>
      <c r="BM75" s="28">
        <v>0</v>
      </c>
      <c r="BN75" s="28">
        <v>0</v>
      </c>
      <c r="BO75" s="28">
        <v>0</v>
      </c>
      <c r="BP75" s="28">
        <v>0</v>
      </c>
      <c r="BQ75" s="28">
        <v>0</v>
      </c>
      <c r="BR75" s="28">
        <v>0</v>
      </c>
      <c r="BS75" s="28">
        <v>0</v>
      </c>
      <c r="BT75" s="28">
        <v>0</v>
      </c>
      <c r="BU75" s="28">
        <v>0</v>
      </c>
      <c r="BV75" s="25">
        <v>1</v>
      </c>
      <c r="BW75" s="25">
        <v>1</v>
      </c>
      <c r="BX75" s="28">
        <v>0</v>
      </c>
      <c r="BY75" s="28">
        <v>0</v>
      </c>
      <c r="BZ75" s="28">
        <v>0</v>
      </c>
      <c r="CA75" s="28">
        <v>0</v>
      </c>
      <c r="CB75" s="28">
        <v>0</v>
      </c>
      <c r="CC75" s="28">
        <v>0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5">
        <v>2</v>
      </c>
      <c r="CU75" s="25">
        <v>1</v>
      </c>
      <c r="CV75" s="25">
        <v>3</v>
      </c>
      <c r="CW75" s="25">
        <v>3</v>
      </c>
      <c r="CX75" s="25">
        <v>1</v>
      </c>
      <c r="CY75" s="25">
        <v>3</v>
      </c>
      <c r="CZ75" s="28">
        <v>0</v>
      </c>
      <c r="DA75" s="28">
        <v>0</v>
      </c>
      <c r="DB75" s="28">
        <v>0</v>
      </c>
      <c r="DC75" s="28">
        <v>0</v>
      </c>
      <c r="DD75" s="28">
        <v>0</v>
      </c>
      <c r="DE75" s="28">
        <v>0</v>
      </c>
      <c r="DF75" s="28">
        <v>0</v>
      </c>
      <c r="DG75" s="28">
        <v>0</v>
      </c>
      <c r="DH75" s="25">
        <v>3</v>
      </c>
      <c r="DI75" s="25">
        <v>1</v>
      </c>
      <c r="DJ75" s="21">
        <v>0</v>
      </c>
      <c r="DK75" s="21">
        <v>0</v>
      </c>
      <c r="DL75" s="21">
        <v>0</v>
      </c>
      <c r="DM75" s="21">
        <v>0</v>
      </c>
    </row>
    <row r="76" spans="1:117" ht="13.95" customHeight="1" x14ac:dyDescent="0.3">
      <c r="A76" s="28">
        <v>20190726</v>
      </c>
      <c r="B76" s="29" t="s">
        <v>245</v>
      </c>
      <c r="C76" s="28">
        <v>13</v>
      </c>
      <c r="D76" s="29" t="s">
        <v>371</v>
      </c>
      <c r="E76" s="29" t="s">
        <v>264</v>
      </c>
      <c r="F76" s="25">
        <v>1</v>
      </c>
      <c r="G76" s="29" t="s">
        <v>113</v>
      </c>
      <c r="H76" s="1" t="s">
        <v>418</v>
      </c>
      <c r="I76" s="1" t="s">
        <v>419</v>
      </c>
      <c r="J76" s="24">
        <v>0.66319444444444442</v>
      </c>
      <c r="K76" s="24">
        <v>8.3333333333333329E-2</v>
      </c>
      <c r="L76" s="25">
        <v>3.2</v>
      </c>
      <c r="M76" s="25">
        <v>111</v>
      </c>
      <c r="N76" s="25"/>
      <c r="O76" s="28">
        <v>1.2</v>
      </c>
      <c r="P76" s="28">
        <v>27.9</v>
      </c>
      <c r="Q76" s="28">
        <v>35</v>
      </c>
      <c r="R76" s="25"/>
      <c r="S76" s="25"/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0</v>
      </c>
      <c r="BF76" s="28">
        <v>0</v>
      </c>
      <c r="BG76" s="28">
        <v>0</v>
      </c>
      <c r="BH76" s="28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0</v>
      </c>
      <c r="BS76" s="28">
        <v>0</v>
      </c>
      <c r="BT76" s="28">
        <v>0</v>
      </c>
      <c r="BU76" s="28">
        <v>0</v>
      </c>
      <c r="BV76" s="28">
        <v>0</v>
      </c>
      <c r="BW76" s="28">
        <v>0</v>
      </c>
      <c r="BX76" s="28">
        <v>0</v>
      </c>
      <c r="BY76" s="28">
        <v>0</v>
      </c>
      <c r="BZ76" s="28">
        <v>0</v>
      </c>
      <c r="CA76" s="28">
        <v>0</v>
      </c>
      <c r="CB76" s="28">
        <v>0</v>
      </c>
      <c r="CC76" s="28">
        <v>0</v>
      </c>
      <c r="CD76" s="28">
        <v>0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  <c r="CY76" s="28">
        <v>0</v>
      </c>
      <c r="CZ76" s="28">
        <v>0</v>
      </c>
      <c r="DA76" s="28">
        <v>0</v>
      </c>
      <c r="DB76" s="28">
        <v>0</v>
      </c>
      <c r="DC76" s="28">
        <v>0</v>
      </c>
      <c r="DD76" s="28">
        <v>0</v>
      </c>
      <c r="DE76" s="28">
        <v>0</v>
      </c>
      <c r="DF76" s="28">
        <v>0</v>
      </c>
      <c r="DG76" s="28">
        <v>0</v>
      </c>
      <c r="DH76" s="21">
        <v>0</v>
      </c>
      <c r="DI76" s="21">
        <v>0</v>
      </c>
      <c r="DJ76" s="21">
        <v>0</v>
      </c>
      <c r="DK76" s="21">
        <v>0</v>
      </c>
      <c r="DL76" s="21">
        <v>0</v>
      </c>
      <c r="DM76" s="21">
        <v>0</v>
      </c>
    </row>
    <row r="77" spans="1:117" ht="13.95" customHeight="1" x14ac:dyDescent="0.3">
      <c r="A77" s="28">
        <v>20190820</v>
      </c>
      <c r="B77" s="29" t="s">
        <v>245</v>
      </c>
      <c r="C77" s="28">
        <v>1</v>
      </c>
      <c r="D77" s="29" t="s">
        <v>371</v>
      </c>
      <c r="E77" s="29" t="s">
        <v>257</v>
      </c>
      <c r="F77" s="25">
        <v>17</v>
      </c>
      <c r="G77" s="29" t="s">
        <v>112</v>
      </c>
      <c r="H77" s="1" t="s">
        <v>420</v>
      </c>
      <c r="I77" s="1" t="s">
        <v>421</v>
      </c>
      <c r="J77" s="24">
        <v>0.46736111111111112</v>
      </c>
      <c r="K77" s="24">
        <v>8.3333333333333329E-2</v>
      </c>
      <c r="L77" s="25">
        <v>3.6</v>
      </c>
      <c r="M77" s="25">
        <v>120</v>
      </c>
      <c r="N77" s="25"/>
      <c r="O77" s="28">
        <v>1</v>
      </c>
      <c r="P77" s="28">
        <v>29.4</v>
      </c>
      <c r="Q77" s="28">
        <v>32</v>
      </c>
      <c r="R77" s="25"/>
      <c r="S77" s="25"/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5">
        <v>8</v>
      </c>
      <c r="AM77" s="25">
        <v>100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5">
        <v>1</v>
      </c>
      <c r="AU77" s="25">
        <v>2</v>
      </c>
      <c r="AV77" s="25">
        <v>1</v>
      </c>
      <c r="AW77" s="25">
        <v>3</v>
      </c>
      <c r="AX77" s="28">
        <v>0</v>
      </c>
      <c r="AY77" s="28">
        <v>0</v>
      </c>
      <c r="AZ77" s="25">
        <v>13</v>
      </c>
      <c r="BA77" s="25">
        <v>48</v>
      </c>
      <c r="BB77" s="28">
        <v>0</v>
      </c>
      <c r="BC77" s="28">
        <v>0</v>
      </c>
      <c r="BD77" s="28">
        <v>0</v>
      </c>
      <c r="BE77" s="28">
        <v>0</v>
      </c>
      <c r="BF77" s="25">
        <v>1</v>
      </c>
      <c r="BG77" s="25">
        <v>38</v>
      </c>
      <c r="BH77" s="28">
        <v>0</v>
      </c>
      <c r="BI77" s="28">
        <v>0</v>
      </c>
      <c r="BJ77" s="28">
        <v>0</v>
      </c>
      <c r="BK77" s="28">
        <v>0</v>
      </c>
      <c r="BL77" s="28">
        <v>0</v>
      </c>
      <c r="BM77" s="28">
        <v>0</v>
      </c>
      <c r="BN77" s="25">
        <v>1</v>
      </c>
      <c r="BO77" s="25">
        <v>25</v>
      </c>
      <c r="BP77" s="28">
        <v>0</v>
      </c>
      <c r="BQ77" s="28">
        <v>0</v>
      </c>
      <c r="BR77" s="28">
        <v>0</v>
      </c>
      <c r="BS77" s="28">
        <v>0</v>
      </c>
      <c r="BT77" s="28">
        <v>0</v>
      </c>
      <c r="BU77" s="28">
        <v>0</v>
      </c>
      <c r="BV77" s="28">
        <v>0</v>
      </c>
      <c r="BW77" s="28">
        <v>0</v>
      </c>
      <c r="BX77" s="28">
        <v>0</v>
      </c>
      <c r="BY77" s="28">
        <v>0</v>
      </c>
      <c r="BZ77" s="28">
        <v>0</v>
      </c>
      <c r="CA77" s="28">
        <v>0</v>
      </c>
      <c r="CB77" s="25">
        <v>70</v>
      </c>
      <c r="CC77" s="25">
        <v>1230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5">
        <v>4</v>
      </c>
      <c r="CY77" s="25">
        <v>280</v>
      </c>
      <c r="CZ77" s="28">
        <v>0</v>
      </c>
      <c r="DA77" s="28">
        <v>0</v>
      </c>
      <c r="DB77" s="28">
        <v>0</v>
      </c>
      <c r="DC77" s="28">
        <v>0</v>
      </c>
      <c r="DD77" s="28">
        <v>0</v>
      </c>
      <c r="DE77" s="28">
        <v>0</v>
      </c>
      <c r="DF77" s="25">
        <v>1</v>
      </c>
      <c r="DG77" s="25">
        <v>1</v>
      </c>
      <c r="DH77" s="21">
        <v>0</v>
      </c>
      <c r="DI77" s="21">
        <v>0</v>
      </c>
      <c r="DJ77" s="21">
        <v>0</v>
      </c>
      <c r="DK77" s="21">
        <v>0</v>
      </c>
      <c r="DL77" s="21">
        <v>0</v>
      </c>
      <c r="DM77" s="21">
        <v>0</v>
      </c>
    </row>
    <row r="78" spans="1:117" ht="13.95" customHeight="1" x14ac:dyDescent="0.3">
      <c r="A78" s="28">
        <v>20190820</v>
      </c>
      <c r="B78" s="29" t="s">
        <v>245</v>
      </c>
      <c r="C78" s="28">
        <v>2</v>
      </c>
      <c r="D78" s="29" t="s">
        <v>371</v>
      </c>
      <c r="E78" s="29" t="s">
        <v>257</v>
      </c>
      <c r="F78" s="25">
        <v>17</v>
      </c>
      <c r="G78" s="29" t="s">
        <v>112</v>
      </c>
      <c r="H78" s="1" t="s">
        <v>422</v>
      </c>
      <c r="I78" s="1" t="s">
        <v>423</v>
      </c>
      <c r="J78" s="24">
        <v>0.47152777777777777</v>
      </c>
      <c r="K78" s="24">
        <v>6.5972222222222224E-2</v>
      </c>
      <c r="L78" s="25">
        <v>3.7</v>
      </c>
      <c r="M78" s="25">
        <v>101</v>
      </c>
      <c r="N78" s="25"/>
      <c r="O78" s="28">
        <v>1</v>
      </c>
      <c r="P78" s="28">
        <v>29.4</v>
      </c>
      <c r="Q78" s="28">
        <v>32</v>
      </c>
      <c r="R78" s="25"/>
      <c r="S78" s="25"/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5">
        <v>5</v>
      </c>
      <c r="AK78" s="25">
        <v>32</v>
      </c>
      <c r="AL78" s="25">
        <v>4</v>
      </c>
      <c r="AM78" s="25">
        <v>30</v>
      </c>
      <c r="AN78" s="28">
        <v>0</v>
      </c>
      <c r="AO78" s="28">
        <v>0</v>
      </c>
      <c r="AP78" s="28">
        <v>0</v>
      </c>
      <c r="AQ78" s="28">
        <v>0</v>
      </c>
      <c r="AR78" s="25">
        <v>1</v>
      </c>
      <c r="AS78" s="25">
        <v>3</v>
      </c>
      <c r="AT78" s="28">
        <v>0</v>
      </c>
      <c r="AU78" s="28">
        <v>0</v>
      </c>
      <c r="AV78" s="28">
        <v>0</v>
      </c>
      <c r="AW78" s="28">
        <v>0</v>
      </c>
      <c r="AX78" s="28">
        <v>0</v>
      </c>
      <c r="AY78" s="28">
        <v>0</v>
      </c>
      <c r="AZ78" s="25">
        <v>6</v>
      </c>
      <c r="BA78" s="25">
        <v>15</v>
      </c>
      <c r="BB78" s="28">
        <v>0</v>
      </c>
      <c r="BC78" s="28">
        <v>0</v>
      </c>
      <c r="BD78" s="28">
        <v>0</v>
      </c>
      <c r="BE78" s="28">
        <v>0</v>
      </c>
      <c r="BF78" s="28">
        <v>0</v>
      </c>
      <c r="BG78" s="28">
        <v>0</v>
      </c>
      <c r="BH78" s="28">
        <v>0</v>
      </c>
      <c r="BI78" s="28">
        <v>0</v>
      </c>
      <c r="BJ78" s="28">
        <v>0</v>
      </c>
      <c r="BK78" s="28">
        <v>0</v>
      </c>
      <c r="BL78" s="28">
        <v>0</v>
      </c>
      <c r="BM78" s="28">
        <v>0</v>
      </c>
      <c r="BN78" s="25">
        <v>3</v>
      </c>
      <c r="BO78" s="25">
        <v>85</v>
      </c>
      <c r="BP78" s="28">
        <v>0</v>
      </c>
      <c r="BQ78" s="28">
        <v>0</v>
      </c>
      <c r="BR78" s="28">
        <v>0</v>
      </c>
      <c r="BS78" s="28">
        <v>0</v>
      </c>
      <c r="BT78" s="28">
        <v>0</v>
      </c>
      <c r="BU78" s="28">
        <v>0</v>
      </c>
      <c r="BV78" s="28">
        <v>0</v>
      </c>
      <c r="BW78" s="28">
        <v>0</v>
      </c>
      <c r="BX78" s="25">
        <v>2</v>
      </c>
      <c r="BY78" s="25">
        <v>8</v>
      </c>
      <c r="BZ78" s="25">
        <v>1</v>
      </c>
      <c r="CA78" s="25">
        <v>10</v>
      </c>
      <c r="CB78" s="25">
        <v>67</v>
      </c>
      <c r="CC78" s="25">
        <v>880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5">
        <v>3</v>
      </c>
      <c r="CY78" s="25">
        <v>44</v>
      </c>
      <c r="CZ78" s="28">
        <v>0</v>
      </c>
      <c r="DA78" s="28">
        <v>0</v>
      </c>
      <c r="DB78" s="28">
        <v>0</v>
      </c>
      <c r="DC78" s="28">
        <v>0</v>
      </c>
      <c r="DD78" s="28">
        <v>0</v>
      </c>
      <c r="DE78" s="28">
        <v>0</v>
      </c>
      <c r="DF78" s="28">
        <v>0</v>
      </c>
      <c r="DG78" s="28">
        <v>0</v>
      </c>
      <c r="DH78" s="21">
        <v>0</v>
      </c>
      <c r="DI78" s="21">
        <v>0</v>
      </c>
      <c r="DJ78" s="21">
        <v>0</v>
      </c>
      <c r="DK78" s="21">
        <v>0</v>
      </c>
      <c r="DL78" s="21">
        <v>0</v>
      </c>
      <c r="DM78" s="21">
        <v>0</v>
      </c>
    </row>
    <row r="79" spans="1:117" ht="13.95" customHeight="1" x14ac:dyDescent="0.3">
      <c r="A79" s="28">
        <v>20190820</v>
      </c>
      <c r="B79" s="29" t="s">
        <v>245</v>
      </c>
      <c r="C79" s="28">
        <v>3</v>
      </c>
      <c r="D79" s="29" t="s">
        <v>371</v>
      </c>
      <c r="E79" s="29" t="s">
        <v>269</v>
      </c>
      <c r="F79" s="25">
        <v>8</v>
      </c>
      <c r="G79" s="29" t="s">
        <v>113</v>
      </c>
      <c r="H79" s="1" t="s">
        <v>424</v>
      </c>
      <c r="I79" s="1" t="s">
        <v>425</v>
      </c>
      <c r="J79" s="24">
        <v>0.48055555555555557</v>
      </c>
      <c r="K79" s="24">
        <v>8.3333333333333329E-2</v>
      </c>
      <c r="L79" s="25">
        <v>3.6</v>
      </c>
      <c r="M79" s="25">
        <v>116</v>
      </c>
      <c r="N79" s="25"/>
      <c r="O79" s="28">
        <v>1</v>
      </c>
      <c r="P79" s="28">
        <v>29.3</v>
      </c>
      <c r="Q79" s="28">
        <v>33</v>
      </c>
      <c r="R79" s="25"/>
      <c r="S79" s="25"/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8">
        <v>0</v>
      </c>
      <c r="AY79" s="28">
        <v>0</v>
      </c>
      <c r="AZ79" s="25">
        <v>0</v>
      </c>
      <c r="BA79" s="25">
        <v>0</v>
      </c>
      <c r="BB79" s="28">
        <v>0</v>
      </c>
      <c r="BC79" s="28">
        <v>0</v>
      </c>
      <c r="BD79" s="28">
        <v>0</v>
      </c>
      <c r="BE79" s="28">
        <v>0</v>
      </c>
      <c r="BF79" s="28">
        <v>0</v>
      </c>
      <c r="BG79" s="28">
        <v>0</v>
      </c>
      <c r="BH79" s="28">
        <v>0</v>
      </c>
      <c r="BI79" s="28">
        <v>0</v>
      </c>
      <c r="BJ79" s="28">
        <v>0</v>
      </c>
      <c r="BK79" s="28">
        <v>0</v>
      </c>
      <c r="BL79" s="28">
        <v>0</v>
      </c>
      <c r="BM79" s="28">
        <v>0</v>
      </c>
      <c r="BN79" s="28">
        <v>0</v>
      </c>
      <c r="BO79" s="28">
        <v>0</v>
      </c>
      <c r="BP79" s="28">
        <v>0</v>
      </c>
      <c r="BQ79" s="28">
        <v>0</v>
      </c>
      <c r="BR79" s="28">
        <v>0</v>
      </c>
      <c r="BS79" s="28">
        <v>0</v>
      </c>
      <c r="BT79" s="28">
        <v>0</v>
      </c>
      <c r="BU79" s="28">
        <v>0</v>
      </c>
      <c r="BV79" s="28">
        <v>0</v>
      </c>
      <c r="BW79" s="28">
        <v>0</v>
      </c>
      <c r="BX79" s="28">
        <v>0</v>
      </c>
      <c r="BY79" s="28">
        <v>0</v>
      </c>
      <c r="BZ79" s="28">
        <v>0</v>
      </c>
      <c r="CA79" s="28">
        <v>0</v>
      </c>
      <c r="CB79" s="28">
        <v>0</v>
      </c>
      <c r="CC79" s="28">
        <v>0</v>
      </c>
      <c r="CD79" s="28">
        <v>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  <c r="CY79" s="28">
        <v>0</v>
      </c>
      <c r="CZ79" s="28">
        <v>0</v>
      </c>
      <c r="DA79" s="28">
        <v>0</v>
      </c>
      <c r="DB79" s="28">
        <v>0</v>
      </c>
      <c r="DC79" s="28">
        <v>0</v>
      </c>
      <c r="DD79" s="28">
        <v>0</v>
      </c>
      <c r="DE79" s="28">
        <v>0</v>
      </c>
      <c r="DF79" s="28">
        <v>0</v>
      </c>
      <c r="DG79" s="28">
        <v>0</v>
      </c>
      <c r="DH79" s="21">
        <v>0</v>
      </c>
      <c r="DI79" s="21">
        <v>0</v>
      </c>
      <c r="DJ79" s="21">
        <v>0</v>
      </c>
      <c r="DK79" s="21">
        <v>0</v>
      </c>
      <c r="DL79" s="21">
        <v>0</v>
      </c>
      <c r="DM79" s="21">
        <v>0</v>
      </c>
    </row>
    <row r="80" spans="1:117" ht="13.95" customHeight="1" x14ac:dyDescent="0.3">
      <c r="A80" s="28">
        <v>20190820</v>
      </c>
      <c r="B80" s="29" t="s">
        <v>245</v>
      </c>
      <c r="C80" s="28">
        <v>4</v>
      </c>
      <c r="D80" s="29" t="s">
        <v>371</v>
      </c>
      <c r="E80" s="29" t="s">
        <v>269</v>
      </c>
      <c r="F80" s="25">
        <v>8</v>
      </c>
      <c r="G80" s="29" t="s">
        <v>113</v>
      </c>
      <c r="H80" s="1" t="s">
        <v>426</v>
      </c>
      <c r="I80" s="1" t="s">
        <v>427</v>
      </c>
      <c r="J80" s="24">
        <v>0.4861111111111111</v>
      </c>
      <c r="K80" s="24">
        <v>8.3333333333333329E-2</v>
      </c>
      <c r="L80" s="25">
        <v>3.3</v>
      </c>
      <c r="M80" s="25">
        <v>110</v>
      </c>
      <c r="N80" s="25"/>
      <c r="O80" s="28">
        <v>1.25</v>
      </c>
      <c r="P80" s="28">
        <v>29.3</v>
      </c>
      <c r="Q80" s="28">
        <v>33</v>
      </c>
      <c r="R80" s="25"/>
      <c r="S80" s="25"/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8">
        <v>0</v>
      </c>
      <c r="AY80" s="28">
        <v>0</v>
      </c>
      <c r="AZ80" s="28">
        <v>0</v>
      </c>
      <c r="BA80" s="28">
        <v>0</v>
      </c>
      <c r="BB80" s="28">
        <v>0</v>
      </c>
      <c r="BC80" s="28">
        <v>0</v>
      </c>
      <c r="BD80" s="28">
        <v>0</v>
      </c>
      <c r="BE80" s="28">
        <v>0</v>
      </c>
      <c r="BF80" s="28">
        <v>0</v>
      </c>
      <c r="BG80" s="28">
        <v>0</v>
      </c>
      <c r="BH80" s="28">
        <v>0</v>
      </c>
      <c r="BI80" s="28">
        <v>0</v>
      </c>
      <c r="BJ80" s="28">
        <v>0</v>
      </c>
      <c r="BK80" s="28">
        <v>0</v>
      </c>
      <c r="BL80" s="28">
        <v>0</v>
      </c>
      <c r="BM80" s="28">
        <v>0</v>
      </c>
      <c r="BN80" s="28">
        <v>0</v>
      </c>
      <c r="BO80" s="28">
        <v>0</v>
      </c>
      <c r="BP80" s="28">
        <v>0</v>
      </c>
      <c r="BQ80" s="28">
        <v>0</v>
      </c>
      <c r="BR80" s="28">
        <v>0</v>
      </c>
      <c r="BS80" s="28">
        <v>0</v>
      </c>
      <c r="BT80" s="28">
        <v>0</v>
      </c>
      <c r="BU80" s="28">
        <v>0</v>
      </c>
      <c r="BV80" s="28">
        <v>0</v>
      </c>
      <c r="BW80" s="28">
        <v>0</v>
      </c>
      <c r="BX80" s="28">
        <v>0</v>
      </c>
      <c r="BY80" s="28">
        <v>0</v>
      </c>
      <c r="BZ80" s="28">
        <v>0</v>
      </c>
      <c r="CA80" s="28">
        <v>0</v>
      </c>
      <c r="CB80" s="28">
        <v>0</v>
      </c>
      <c r="CC80" s="28">
        <v>0</v>
      </c>
      <c r="CD80" s="28">
        <v>0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  <c r="CY80" s="28">
        <v>0</v>
      </c>
      <c r="CZ80" s="28">
        <v>0</v>
      </c>
      <c r="DA80" s="28">
        <v>0</v>
      </c>
      <c r="DB80" s="28">
        <v>0</v>
      </c>
      <c r="DC80" s="28">
        <v>0</v>
      </c>
      <c r="DD80" s="28">
        <v>0</v>
      </c>
      <c r="DE80" s="28">
        <v>0</v>
      </c>
      <c r="DF80" s="28">
        <v>0</v>
      </c>
      <c r="DG80" s="28">
        <v>0</v>
      </c>
      <c r="DH80" s="21">
        <v>0</v>
      </c>
      <c r="DI80" s="21">
        <v>0</v>
      </c>
      <c r="DJ80" s="21">
        <v>0</v>
      </c>
      <c r="DK80" s="21">
        <v>0</v>
      </c>
      <c r="DL80" s="21">
        <v>0</v>
      </c>
      <c r="DM80" s="21">
        <v>0</v>
      </c>
    </row>
    <row r="81" spans="1:117" ht="13.95" customHeight="1" x14ac:dyDescent="0.3">
      <c r="A81" s="28">
        <v>20190820</v>
      </c>
      <c r="B81" s="29" t="s">
        <v>245</v>
      </c>
      <c r="C81" s="28">
        <v>5</v>
      </c>
      <c r="D81" s="29" t="s">
        <v>371</v>
      </c>
      <c r="E81" s="29" t="s">
        <v>268</v>
      </c>
      <c r="F81" s="25">
        <v>7</v>
      </c>
      <c r="G81" s="29" t="s">
        <v>113</v>
      </c>
      <c r="H81" s="1" t="s">
        <v>366</v>
      </c>
      <c r="I81" s="1" t="s">
        <v>428</v>
      </c>
      <c r="J81" s="24">
        <v>0.4916666666666667</v>
      </c>
      <c r="K81" s="24">
        <v>8.3333333333333329E-2</v>
      </c>
      <c r="L81" s="25">
        <v>3</v>
      </c>
      <c r="M81" s="25">
        <v>101</v>
      </c>
      <c r="N81" s="25"/>
      <c r="O81" s="28">
        <v>0.75</v>
      </c>
      <c r="P81" s="28">
        <v>29.3</v>
      </c>
      <c r="Q81" s="28">
        <v>33</v>
      </c>
      <c r="R81" s="25"/>
      <c r="S81" s="25"/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0</v>
      </c>
      <c r="BS81" s="28">
        <v>0</v>
      </c>
      <c r="BT81" s="28">
        <v>0</v>
      </c>
      <c r="BU81" s="28">
        <v>0</v>
      </c>
      <c r="BV81" s="28">
        <v>0</v>
      </c>
      <c r="BW81" s="28">
        <v>0</v>
      </c>
      <c r="BX81" s="28">
        <v>0</v>
      </c>
      <c r="BY81" s="28">
        <v>0</v>
      </c>
      <c r="BZ81" s="28">
        <v>0</v>
      </c>
      <c r="CA81" s="28">
        <v>0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  <c r="CY81" s="28">
        <v>0</v>
      </c>
      <c r="CZ81" s="28">
        <v>0</v>
      </c>
      <c r="DA81" s="28">
        <v>0</v>
      </c>
      <c r="DB81" s="28">
        <v>0</v>
      </c>
      <c r="DC81" s="28">
        <v>0</v>
      </c>
      <c r="DD81" s="28">
        <v>0</v>
      </c>
      <c r="DE81" s="28">
        <v>0</v>
      </c>
      <c r="DF81" s="28">
        <v>0</v>
      </c>
      <c r="DG81" s="28">
        <v>0</v>
      </c>
      <c r="DH81" s="21">
        <v>0</v>
      </c>
      <c r="DI81" s="21">
        <v>0</v>
      </c>
      <c r="DJ81" s="21">
        <v>0</v>
      </c>
      <c r="DK81" s="21">
        <v>0</v>
      </c>
      <c r="DL81" s="21">
        <v>0</v>
      </c>
      <c r="DM81" s="21">
        <v>0</v>
      </c>
    </row>
    <row r="82" spans="1:117" ht="13.95" customHeight="1" x14ac:dyDescent="0.3">
      <c r="A82" s="28">
        <v>20190820</v>
      </c>
      <c r="B82" s="29" t="s">
        <v>245</v>
      </c>
      <c r="C82" s="28">
        <v>6</v>
      </c>
      <c r="D82" s="29" t="s">
        <v>371</v>
      </c>
      <c r="E82" s="29" t="s">
        <v>268</v>
      </c>
      <c r="F82" s="25">
        <v>7</v>
      </c>
      <c r="G82" s="29" t="s">
        <v>113</v>
      </c>
      <c r="H82" s="1" t="s">
        <v>162</v>
      </c>
      <c r="I82" s="1" t="s">
        <v>429</v>
      </c>
      <c r="J82" s="24">
        <v>0.49513888888888885</v>
      </c>
      <c r="K82" s="24">
        <v>8.3333333333333329E-2</v>
      </c>
      <c r="L82" s="25">
        <v>3.2</v>
      </c>
      <c r="M82" s="25">
        <v>106</v>
      </c>
      <c r="N82" s="25"/>
      <c r="O82" s="28">
        <v>0.75</v>
      </c>
      <c r="P82" s="28">
        <v>29.2</v>
      </c>
      <c r="Q82" s="28">
        <v>33</v>
      </c>
      <c r="R82" s="25"/>
      <c r="S82" s="25"/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8">
        <v>0</v>
      </c>
      <c r="AY82" s="28">
        <v>0</v>
      </c>
      <c r="AZ82" s="28">
        <v>0</v>
      </c>
      <c r="BA82" s="28">
        <v>0</v>
      </c>
      <c r="BB82" s="28">
        <v>0</v>
      </c>
      <c r="BC82" s="28">
        <v>0</v>
      </c>
      <c r="BD82" s="28">
        <v>0</v>
      </c>
      <c r="BE82" s="28">
        <v>0</v>
      </c>
      <c r="BF82" s="28">
        <v>0</v>
      </c>
      <c r="BG82" s="28">
        <v>0</v>
      </c>
      <c r="BH82" s="28">
        <v>0</v>
      </c>
      <c r="BI82" s="28">
        <v>0</v>
      </c>
      <c r="BJ82" s="28">
        <v>0</v>
      </c>
      <c r="BK82" s="28">
        <v>0</v>
      </c>
      <c r="BL82" s="28">
        <v>0</v>
      </c>
      <c r="BM82" s="28">
        <v>0</v>
      </c>
      <c r="BN82" s="28">
        <v>0</v>
      </c>
      <c r="BO82" s="28">
        <v>0</v>
      </c>
      <c r="BP82" s="28">
        <v>0</v>
      </c>
      <c r="BQ82" s="28">
        <v>0</v>
      </c>
      <c r="BR82" s="28">
        <v>0</v>
      </c>
      <c r="BS82" s="28">
        <v>0</v>
      </c>
      <c r="BT82" s="28">
        <v>0</v>
      </c>
      <c r="BU82" s="28">
        <v>0</v>
      </c>
      <c r="BV82" s="28">
        <v>0</v>
      </c>
      <c r="BW82" s="28">
        <v>0</v>
      </c>
      <c r="BX82" s="28">
        <v>0</v>
      </c>
      <c r="BY82" s="28">
        <v>0</v>
      </c>
      <c r="BZ82" s="28">
        <v>0</v>
      </c>
      <c r="CA82" s="28">
        <v>0</v>
      </c>
      <c r="CB82" s="28">
        <v>0</v>
      </c>
      <c r="CC82" s="28">
        <v>0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  <c r="CY82" s="28">
        <v>0</v>
      </c>
      <c r="CZ82" s="28">
        <v>0</v>
      </c>
      <c r="DA82" s="28">
        <v>0</v>
      </c>
      <c r="DB82" s="28">
        <v>0</v>
      </c>
      <c r="DC82" s="28">
        <v>0</v>
      </c>
      <c r="DD82" s="28">
        <v>0</v>
      </c>
      <c r="DE82" s="28">
        <v>0</v>
      </c>
      <c r="DF82" s="28">
        <v>0</v>
      </c>
      <c r="DG82" s="28">
        <v>0</v>
      </c>
      <c r="DH82" s="21">
        <v>0</v>
      </c>
      <c r="DI82" s="21">
        <v>0</v>
      </c>
      <c r="DJ82" s="21">
        <v>0</v>
      </c>
      <c r="DK82" s="21">
        <v>0</v>
      </c>
      <c r="DL82" s="21">
        <v>0</v>
      </c>
      <c r="DM82" s="21">
        <v>0</v>
      </c>
    </row>
    <row r="83" spans="1:117" ht="13.95" customHeight="1" x14ac:dyDescent="0.3">
      <c r="A83" s="28">
        <v>20190820</v>
      </c>
      <c r="B83" s="29" t="s">
        <v>245</v>
      </c>
      <c r="C83" s="28">
        <v>7</v>
      </c>
      <c r="D83" s="29" t="s">
        <v>371</v>
      </c>
      <c r="E83" s="29" t="s">
        <v>374</v>
      </c>
      <c r="F83" s="25">
        <v>6</v>
      </c>
      <c r="G83" s="29" t="s">
        <v>160</v>
      </c>
      <c r="H83" s="1" t="s">
        <v>161</v>
      </c>
      <c r="I83" s="1" t="s">
        <v>430</v>
      </c>
      <c r="J83" s="24">
        <v>0.50624999999999998</v>
      </c>
      <c r="K83" s="24">
        <v>0.15625</v>
      </c>
      <c r="L83" s="25">
        <v>2.8</v>
      </c>
      <c r="M83" s="25">
        <v>155</v>
      </c>
      <c r="N83" s="25"/>
      <c r="O83" s="25" t="s">
        <v>431</v>
      </c>
      <c r="P83" s="28">
        <v>29.4</v>
      </c>
      <c r="Q83" s="28">
        <v>34</v>
      </c>
      <c r="R83" s="25"/>
      <c r="S83" s="25"/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5">
        <v>2</v>
      </c>
      <c r="AK83" s="25">
        <v>30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8">
        <v>0</v>
      </c>
      <c r="AY83" s="28">
        <v>0</v>
      </c>
      <c r="AZ83" s="28">
        <v>0</v>
      </c>
      <c r="BA83" s="28">
        <v>0</v>
      </c>
      <c r="BB83" s="28">
        <v>0</v>
      </c>
      <c r="BC83" s="28">
        <v>0</v>
      </c>
      <c r="BD83" s="28">
        <v>0</v>
      </c>
      <c r="BE83" s="28">
        <v>0</v>
      </c>
      <c r="BF83" s="28">
        <v>0</v>
      </c>
      <c r="BG83" s="28">
        <v>0</v>
      </c>
      <c r="BH83" s="28">
        <v>0</v>
      </c>
      <c r="BI83" s="28">
        <v>0</v>
      </c>
      <c r="BJ83" s="28">
        <v>0</v>
      </c>
      <c r="BK83" s="28">
        <v>0</v>
      </c>
      <c r="BL83" s="28">
        <v>0</v>
      </c>
      <c r="BM83" s="28">
        <v>0</v>
      </c>
      <c r="BN83" s="28">
        <v>0</v>
      </c>
      <c r="BO83" s="28">
        <v>0</v>
      </c>
      <c r="BP83" s="28">
        <v>0</v>
      </c>
      <c r="BQ83" s="28">
        <v>0</v>
      </c>
      <c r="BR83" s="28">
        <v>0</v>
      </c>
      <c r="BS83" s="28">
        <v>0</v>
      </c>
      <c r="BT83" s="28">
        <v>0</v>
      </c>
      <c r="BU83" s="28">
        <v>0</v>
      </c>
      <c r="BV83" s="28">
        <v>0</v>
      </c>
      <c r="BW83" s="28">
        <v>0</v>
      </c>
      <c r="BX83" s="28">
        <v>0</v>
      </c>
      <c r="BY83" s="28">
        <v>0</v>
      </c>
      <c r="BZ83" s="25">
        <v>2</v>
      </c>
      <c r="CA83" s="25">
        <v>18</v>
      </c>
      <c r="CB83" s="25">
        <v>9</v>
      </c>
      <c r="CC83" s="25">
        <v>630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  <c r="CY83" s="28">
        <v>0</v>
      </c>
      <c r="CZ83" s="28">
        <v>0</v>
      </c>
      <c r="DA83" s="28">
        <v>0</v>
      </c>
      <c r="DB83" s="28">
        <v>0</v>
      </c>
      <c r="DC83" s="28">
        <v>0</v>
      </c>
      <c r="DD83" s="28">
        <v>0</v>
      </c>
      <c r="DE83" s="28">
        <v>0</v>
      </c>
      <c r="DF83" s="28">
        <v>0</v>
      </c>
      <c r="DG83" s="28">
        <v>0</v>
      </c>
      <c r="DH83" s="21">
        <v>0</v>
      </c>
      <c r="DI83" s="21">
        <v>0</v>
      </c>
      <c r="DJ83" s="21">
        <v>0</v>
      </c>
      <c r="DK83" s="21">
        <v>0</v>
      </c>
      <c r="DL83" s="21">
        <v>0</v>
      </c>
      <c r="DM83" s="21">
        <v>0</v>
      </c>
    </row>
    <row r="84" spans="1:117" ht="13.95" customHeight="1" x14ac:dyDescent="0.3">
      <c r="A84" s="28">
        <v>20190820</v>
      </c>
      <c r="B84" s="29" t="s">
        <v>245</v>
      </c>
      <c r="C84" s="28">
        <v>8</v>
      </c>
      <c r="D84" s="29" t="s">
        <v>371</v>
      </c>
      <c r="E84" s="29" t="s">
        <v>252</v>
      </c>
      <c r="F84" s="25">
        <v>11</v>
      </c>
      <c r="G84" s="29" t="s">
        <v>112</v>
      </c>
      <c r="H84" s="1" t="s">
        <v>432</v>
      </c>
      <c r="I84" s="1" t="s">
        <v>433</v>
      </c>
      <c r="J84" s="24">
        <v>0.51944444444444449</v>
      </c>
      <c r="K84" s="24">
        <v>8.3333333333333329E-2</v>
      </c>
      <c r="L84" s="25">
        <v>3.7</v>
      </c>
      <c r="M84" s="25">
        <v>128</v>
      </c>
      <c r="N84" s="25"/>
      <c r="O84" s="28">
        <v>0.75</v>
      </c>
      <c r="P84" s="28">
        <v>29.6</v>
      </c>
      <c r="Q84" s="28">
        <v>34</v>
      </c>
      <c r="R84" s="25"/>
      <c r="S84" s="25"/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5">
        <v>2</v>
      </c>
      <c r="AI84" s="25">
        <v>2</v>
      </c>
      <c r="AJ84" s="25">
        <v>10</v>
      </c>
      <c r="AK84" s="25">
        <v>22</v>
      </c>
      <c r="AL84" s="25">
        <v>44</v>
      </c>
      <c r="AM84" s="25">
        <v>220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5">
        <v>21</v>
      </c>
      <c r="AU84" s="25">
        <v>22</v>
      </c>
      <c r="AV84" s="25">
        <v>1</v>
      </c>
      <c r="AW84" s="25">
        <v>2</v>
      </c>
      <c r="AX84" s="25">
        <v>2</v>
      </c>
      <c r="AY84" s="25">
        <v>5</v>
      </c>
      <c r="AZ84" s="28">
        <v>0</v>
      </c>
      <c r="BA84" s="28">
        <v>0</v>
      </c>
      <c r="BB84" s="28">
        <v>0</v>
      </c>
      <c r="BC84" s="28">
        <v>0</v>
      </c>
      <c r="BD84" s="28">
        <v>0</v>
      </c>
      <c r="BE84" s="28">
        <v>0</v>
      </c>
      <c r="BF84" s="25">
        <v>4</v>
      </c>
      <c r="BG84" s="25">
        <v>100</v>
      </c>
      <c r="BH84" s="28">
        <v>0</v>
      </c>
      <c r="BI84" s="28">
        <v>0</v>
      </c>
      <c r="BJ84" s="25">
        <v>5</v>
      </c>
      <c r="BK84" s="25">
        <v>30</v>
      </c>
      <c r="BL84" s="25">
        <v>1</v>
      </c>
      <c r="BM84" s="25">
        <v>52</v>
      </c>
      <c r="BN84" s="25">
        <v>8</v>
      </c>
      <c r="BO84" s="25">
        <v>90</v>
      </c>
      <c r="BP84" s="28">
        <v>0</v>
      </c>
      <c r="BQ84" s="28">
        <v>0</v>
      </c>
      <c r="BR84" s="28">
        <v>0</v>
      </c>
      <c r="BS84" s="28">
        <v>0</v>
      </c>
      <c r="BT84" s="25">
        <v>1</v>
      </c>
      <c r="BU84" s="25">
        <v>70</v>
      </c>
      <c r="BV84" s="28">
        <v>0</v>
      </c>
      <c r="BW84" s="28">
        <v>0</v>
      </c>
      <c r="BX84" s="25">
        <v>7</v>
      </c>
      <c r="BY84" s="25">
        <v>15</v>
      </c>
      <c r="BZ84" s="28">
        <v>0</v>
      </c>
      <c r="CA84" s="28">
        <v>0</v>
      </c>
      <c r="CB84" s="25">
        <v>275</v>
      </c>
      <c r="CC84" s="25">
        <v>1630</v>
      </c>
      <c r="CD84" s="28">
        <v>0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5">
        <v>3</v>
      </c>
      <c r="CY84" s="25">
        <v>35</v>
      </c>
      <c r="CZ84" s="28">
        <v>0</v>
      </c>
      <c r="DA84" s="28">
        <v>0</v>
      </c>
      <c r="DB84" s="25">
        <v>1</v>
      </c>
      <c r="DC84" s="25">
        <v>5</v>
      </c>
      <c r="DD84" s="28">
        <v>0</v>
      </c>
      <c r="DE84" s="28">
        <v>0</v>
      </c>
      <c r="DF84" s="28">
        <v>0</v>
      </c>
      <c r="DG84" s="28">
        <v>0</v>
      </c>
      <c r="DH84" s="21">
        <v>0</v>
      </c>
      <c r="DI84" s="21">
        <v>0</v>
      </c>
      <c r="DJ84" s="21">
        <v>0</v>
      </c>
      <c r="DK84" s="21">
        <v>0</v>
      </c>
      <c r="DL84" s="21">
        <v>0</v>
      </c>
      <c r="DM84" s="21">
        <v>0</v>
      </c>
    </row>
    <row r="85" spans="1:117" ht="13.95" customHeight="1" x14ac:dyDescent="0.3">
      <c r="A85" s="28">
        <v>20190820</v>
      </c>
      <c r="B85" s="29" t="s">
        <v>245</v>
      </c>
      <c r="C85" s="28">
        <v>9</v>
      </c>
      <c r="D85" s="29" t="s">
        <v>371</v>
      </c>
      <c r="E85" s="29" t="s">
        <v>252</v>
      </c>
      <c r="F85" s="25">
        <v>11</v>
      </c>
      <c r="G85" s="29" t="s">
        <v>112</v>
      </c>
      <c r="H85" s="1" t="s">
        <v>434</v>
      </c>
      <c r="I85" s="1" t="s">
        <v>435</v>
      </c>
      <c r="J85" s="24">
        <v>0.52708333333333335</v>
      </c>
      <c r="K85" s="24">
        <v>8.3333333333333329E-2</v>
      </c>
      <c r="L85" s="25">
        <v>2.9</v>
      </c>
      <c r="M85" s="25">
        <v>98</v>
      </c>
      <c r="N85" s="25"/>
      <c r="O85" s="28">
        <v>0.75</v>
      </c>
      <c r="P85" s="28">
        <v>29.6</v>
      </c>
      <c r="Q85" s="28">
        <v>34</v>
      </c>
      <c r="R85" s="25"/>
      <c r="S85" s="25"/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28">
        <v>0</v>
      </c>
      <c r="AC85" s="28">
        <v>0</v>
      </c>
      <c r="AD85" s="28">
        <v>0</v>
      </c>
      <c r="AE85" s="28">
        <v>0</v>
      </c>
      <c r="AF85" s="28">
        <v>0</v>
      </c>
      <c r="AG85" s="28">
        <v>0</v>
      </c>
      <c r="AH85" s="25">
        <v>2</v>
      </c>
      <c r="AI85" s="25">
        <v>4</v>
      </c>
      <c r="AJ85" s="25">
        <v>1</v>
      </c>
      <c r="AK85" s="25">
        <v>4</v>
      </c>
      <c r="AL85" s="25">
        <v>8</v>
      </c>
      <c r="AM85" s="25">
        <v>75</v>
      </c>
      <c r="AN85" s="28">
        <v>0</v>
      </c>
      <c r="AO85" s="28">
        <v>0</v>
      </c>
      <c r="AP85" s="28">
        <v>0</v>
      </c>
      <c r="AQ85" s="28">
        <v>0</v>
      </c>
      <c r="AR85" s="28">
        <v>0</v>
      </c>
      <c r="AS85" s="28">
        <v>0</v>
      </c>
      <c r="AT85" s="25">
        <v>7</v>
      </c>
      <c r="AU85" s="25">
        <v>10</v>
      </c>
      <c r="AV85" s="28">
        <v>0</v>
      </c>
      <c r="AW85" s="28">
        <v>0</v>
      </c>
      <c r="AX85" s="25">
        <v>1</v>
      </c>
      <c r="AY85" s="25">
        <v>5</v>
      </c>
      <c r="AZ85" s="25">
        <v>2</v>
      </c>
      <c r="BA85" s="25">
        <v>15</v>
      </c>
      <c r="BB85" s="28">
        <v>0</v>
      </c>
      <c r="BC85" s="28">
        <v>0</v>
      </c>
      <c r="BD85" s="28">
        <v>0</v>
      </c>
      <c r="BE85" s="28">
        <v>0</v>
      </c>
      <c r="BF85" s="25">
        <v>4</v>
      </c>
      <c r="BG85" s="25">
        <v>80</v>
      </c>
      <c r="BH85" s="28">
        <v>0</v>
      </c>
      <c r="BI85" s="28">
        <v>0</v>
      </c>
      <c r="BJ85" s="25">
        <v>2</v>
      </c>
      <c r="BK85" s="25">
        <v>5</v>
      </c>
      <c r="BL85" s="28">
        <v>0</v>
      </c>
      <c r="BM85" s="28">
        <v>0</v>
      </c>
      <c r="BN85" s="25">
        <v>5</v>
      </c>
      <c r="BO85" s="25">
        <v>75</v>
      </c>
      <c r="BP85" s="28">
        <v>0</v>
      </c>
      <c r="BQ85" s="28">
        <v>0</v>
      </c>
      <c r="BR85" s="28">
        <v>0</v>
      </c>
      <c r="BS85" s="28">
        <v>0</v>
      </c>
      <c r="BT85" s="28">
        <v>0</v>
      </c>
      <c r="BU85" s="28">
        <v>0</v>
      </c>
      <c r="BV85" s="28">
        <v>0</v>
      </c>
      <c r="BW85" s="28">
        <v>0</v>
      </c>
      <c r="BX85" s="28">
        <v>0</v>
      </c>
      <c r="BY85" s="28">
        <v>0</v>
      </c>
      <c r="BZ85" s="25">
        <v>1</v>
      </c>
      <c r="CA85" s="25">
        <v>10</v>
      </c>
      <c r="CB85" s="25">
        <v>210</v>
      </c>
      <c r="CC85" s="25">
        <v>1340</v>
      </c>
      <c r="CD85" s="28">
        <v>0</v>
      </c>
      <c r="CE85" s="28">
        <v>0</v>
      </c>
      <c r="CF85" s="28">
        <v>0</v>
      </c>
      <c r="CG85" s="28">
        <v>0</v>
      </c>
      <c r="CH85" s="25">
        <v>1</v>
      </c>
      <c r="CI85" s="25">
        <v>3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5">
        <v>8</v>
      </c>
      <c r="CY85" s="25">
        <v>380</v>
      </c>
      <c r="CZ85" s="28">
        <v>0</v>
      </c>
      <c r="DA85" s="28">
        <v>0</v>
      </c>
      <c r="DB85" s="28">
        <v>0</v>
      </c>
      <c r="DC85" s="28">
        <v>0</v>
      </c>
      <c r="DD85" s="28">
        <v>0</v>
      </c>
      <c r="DE85" s="28">
        <v>0</v>
      </c>
      <c r="DF85" s="28">
        <v>0</v>
      </c>
      <c r="DG85" s="28">
        <v>0</v>
      </c>
      <c r="DH85" s="25">
        <v>1</v>
      </c>
      <c r="DI85" s="25">
        <v>5</v>
      </c>
      <c r="DJ85" s="21">
        <v>0</v>
      </c>
      <c r="DK85" s="21">
        <v>0</v>
      </c>
      <c r="DL85" s="21">
        <v>0</v>
      </c>
      <c r="DM85" s="21">
        <v>0</v>
      </c>
    </row>
    <row r="86" spans="1:117" ht="13.95" customHeight="1" x14ac:dyDescent="0.3">
      <c r="A86" s="28">
        <v>20190820</v>
      </c>
      <c r="B86" s="29" t="s">
        <v>245</v>
      </c>
      <c r="C86" s="28">
        <v>10</v>
      </c>
      <c r="D86" s="29" t="s">
        <v>371</v>
      </c>
      <c r="E86" s="29" t="s">
        <v>246</v>
      </c>
      <c r="F86" s="25">
        <v>1</v>
      </c>
      <c r="G86" s="29" t="s">
        <v>112</v>
      </c>
      <c r="H86" s="1" t="s">
        <v>436</v>
      </c>
      <c r="I86" s="1" t="s">
        <v>437</v>
      </c>
      <c r="J86" s="24">
        <v>0.55763888888888891</v>
      </c>
      <c r="K86" s="24">
        <v>8.3333333333333329E-2</v>
      </c>
      <c r="L86" s="25">
        <v>3.3</v>
      </c>
      <c r="M86" s="25">
        <v>113</v>
      </c>
      <c r="N86" s="25"/>
      <c r="O86" s="28">
        <v>1</v>
      </c>
      <c r="P86" s="28">
        <v>30.4</v>
      </c>
      <c r="Q86" s="28">
        <v>34</v>
      </c>
      <c r="R86" s="25"/>
      <c r="S86" s="25"/>
      <c r="T86" s="28">
        <v>0</v>
      </c>
      <c r="U86" s="28">
        <v>0</v>
      </c>
      <c r="V86" s="28">
        <v>0</v>
      </c>
      <c r="W86" s="28">
        <v>0</v>
      </c>
      <c r="X86" s="28">
        <v>0</v>
      </c>
      <c r="Y86" s="28">
        <v>0</v>
      </c>
      <c r="Z86" s="28">
        <v>0</v>
      </c>
      <c r="AA86" s="28">
        <v>0</v>
      </c>
      <c r="AB86" s="28">
        <v>0</v>
      </c>
      <c r="AC86" s="28">
        <v>0</v>
      </c>
      <c r="AD86" s="28">
        <v>0</v>
      </c>
      <c r="AE86" s="28">
        <v>0</v>
      </c>
      <c r="AF86" s="28">
        <v>0</v>
      </c>
      <c r="AG86" s="28">
        <v>0</v>
      </c>
      <c r="AH86" s="28">
        <v>0</v>
      </c>
      <c r="AI86" s="28">
        <v>0</v>
      </c>
      <c r="AJ86" s="25">
        <v>3</v>
      </c>
      <c r="AK86" s="25">
        <v>15</v>
      </c>
      <c r="AL86" s="28">
        <v>0</v>
      </c>
      <c r="AM86" s="28">
        <v>0</v>
      </c>
      <c r="AN86" s="28">
        <v>0</v>
      </c>
      <c r="AO86" s="28">
        <v>0</v>
      </c>
      <c r="AP86" s="28">
        <v>0</v>
      </c>
      <c r="AQ86" s="28">
        <v>0</v>
      </c>
      <c r="AR86" s="28">
        <v>0</v>
      </c>
      <c r="AS86" s="28">
        <v>0</v>
      </c>
      <c r="AT86" s="28">
        <v>0</v>
      </c>
      <c r="AU86" s="28">
        <v>0</v>
      </c>
      <c r="AV86" s="28">
        <v>0</v>
      </c>
      <c r="AW86" s="28">
        <v>0</v>
      </c>
      <c r="AX86" s="28">
        <v>0</v>
      </c>
      <c r="AY86" s="28">
        <v>0</v>
      </c>
      <c r="AZ86" s="28">
        <v>0</v>
      </c>
      <c r="BA86" s="28">
        <v>0</v>
      </c>
      <c r="BB86" s="28">
        <v>0</v>
      </c>
      <c r="BC86" s="28">
        <v>0</v>
      </c>
      <c r="BD86" s="28">
        <v>0</v>
      </c>
      <c r="BE86" s="28">
        <v>0</v>
      </c>
      <c r="BF86" s="25">
        <v>4</v>
      </c>
      <c r="BG86" s="25">
        <v>80</v>
      </c>
      <c r="BH86" s="28">
        <v>0</v>
      </c>
      <c r="BI86" s="28">
        <v>0</v>
      </c>
      <c r="BJ86" s="25">
        <v>1</v>
      </c>
      <c r="BK86" s="25">
        <v>25</v>
      </c>
      <c r="BL86" s="28">
        <v>0</v>
      </c>
      <c r="BM86" s="28">
        <v>0</v>
      </c>
      <c r="BN86" s="28">
        <v>0</v>
      </c>
      <c r="BO86" s="28">
        <v>0</v>
      </c>
      <c r="BP86" s="28">
        <v>0</v>
      </c>
      <c r="BQ86" s="28">
        <v>0</v>
      </c>
      <c r="BR86" s="28">
        <v>0</v>
      </c>
      <c r="BS86" s="28">
        <v>0</v>
      </c>
      <c r="BT86" s="28">
        <v>0</v>
      </c>
      <c r="BU86" s="28">
        <v>0</v>
      </c>
      <c r="BV86" s="28">
        <v>0</v>
      </c>
      <c r="BW86" s="28">
        <v>0</v>
      </c>
      <c r="BX86" s="28">
        <v>0</v>
      </c>
      <c r="BY86" s="28">
        <v>0</v>
      </c>
      <c r="BZ86" s="28">
        <v>0</v>
      </c>
      <c r="CA86" s="28">
        <v>0</v>
      </c>
      <c r="CB86" s="25">
        <v>12</v>
      </c>
      <c r="CC86" s="25">
        <v>360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  <c r="CY86" s="28">
        <v>0</v>
      </c>
      <c r="CZ86" s="28">
        <v>0</v>
      </c>
      <c r="DA86" s="28">
        <v>0</v>
      </c>
      <c r="DB86" s="28">
        <v>0</v>
      </c>
      <c r="DC86" s="28">
        <v>0</v>
      </c>
      <c r="DD86" s="28">
        <v>0</v>
      </c>
      <c r="DE86" s="28">
        <v>0</v>
      </c>
      <c r="DF86" s="28">
        <v>0</v>
      </c>
      <c r="DG86" s="28">
        <v>0</v>
      </c>
      <c r="DH86" s="21">
        <v>0</v>
      </c>
      <c r="DI86" s="21">
        <v>0</v>
      </c>
      <c r="DJ86" s="21">
        <v>0</v>
      </c>
      <c r="DK86" s="21">
        <v>0</v>
      </c>
      <c r="DL86" s="21">
        <v>0</v>
      </c>
      <c r="DM86" s="21">
        <v>0</v>
      </c>
    </row>
    <row r="87" spans="1:117" ht="13.95" customHeight="1" x14ac:dyDescent="0.3">
      <c r="A87" s="28">
        <v>20190820</v>
      </c>
      <c r="B87" s="29" t="s">
        <v>245</v>
      </c>
      <c r="C87" s="28">
        <v>11</v>
      </c>
      <c r="D87" s="29" t="s">
        <v>371</v>
      </c>
      <c r="E87" s="29" t="s">
        <v>246</v>
      </c>
      <c r="F87" s="25">
        <v>1</v>
      </c>
      <c r="G87" s="29" t="s">
        <v>112</v>
      </c>
      <c r="H87" s="1" t="s">
        <v>438</v>
      </c>
      <c r="I87" s="1" t="s">
        <v>439</v>
      </c>
      <c r="J87" s="24">
        <v>0.56319444444444444</v>
      </c>
      <c r="K87" s="24">
        <v>8.3333333333333329E-2</v>
      </c>
      <c r="L87" s="25">
        <v>3.8</v>
      </c>
      <c r="M87" s="25">
        <v>129</v>
      </c>
      <c r="N87" s="25"/>
      <c r="O87" s="28">
        <v>1</v>
      </c>
      <c r="P87" s="28">
        <v>30.4</v>
      </c>
      <c r="Q87" s="28">
        <v>34</v>
      </c>
      <c r="R87" s="25"/>
      <c r="S87" s="25"/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5">
        <v>2</v>
      </c>
      <c r="AG87" s="25">
        <v>230</v>
      </c>
      <c r="AH87" s="28">
        <v>0</v>
      </c>
      <c r="AI87" s="28">
        <v>0</v>
      </c>
      <c r="AJ87" s="25">
        <v>24</v>
      </c>
      <c r="AK87" s="25">
        <v>110</v>
      </c>
      <c r="AL87" s="25">
        <v>3</v>
      </c>
      <c r="AM87" s="25">
        <v>184</v>
      </c>
      <c r="AN87" s="28">
        <v>0</v>
      </c>
      <c r="AO87" s="28">
        <v>0</v>
      </c>
      <c r="AP87" s="28">
        <v>0</v>
      </c>
      <c r="AQ87" s="28">
        <v>0</v>
      </c>
      <c r="AR87" s="28">
        <v>0</v>
      </c>
      <c r="AS87" s="28">
        <v>0</v>
      </c>
      <c r="AT87" s="28">
        <v>0</v>
      </c>
      <c r="AU87" s="28">
        <v>0</v>
      </c>
      <c r="AV87" s="28">
        <v>0</v>
      </c>
      <c r="AW87" s="28">
        <v>0</v>
      </c>
      <c r="AX87" s="28">
        <v>0</v>
      </c>
      <c r="AY87" s="28">
        <v>0</v>
      </c>
      <c r="AZ87" s="25">
        <v>4</v>
      </c>
      <c r="BA87" s="25">
        <v>25</v>
      </c>
      <c r="BB87" s="28">
        <v>0</v>
      </c>
      <c r="BC87" s="28">
        <v>0</v>
      </c>
      <c r="BD87" s="28">
        <v>0</v>
      </c>
      <c r="BE87" s="28">
        <v>0</v>
      </c>
      <c r="BF87" s="25">
        <v>1</v>
      </c>
      <c r="BG87" s="25">
        <v>250</v>
      </c>
      <c r="BH87" s="28">
        <v>0</v>
      </c>
      <c r="BI87" s="28">
        <v>0</v>
      </c>
      <c r="BJ87" s="28">
        <v>0</v>
      </c>
      <c r="BK87" s="28">
        <v>0</v>
      </c>
      <c r="BL87" s="28">
        <v>0</v>
      </c>
      <c r="BM87" s="28">
        <v>0</v>
      </c>
      <c r="BN87" s="28">
        <v>0</v>
      </c>
      <c r="BO87" s="28">
        <v>0</v>
      </c>
      <c r="BP87" s="28">
        <v>0</v>
      </c>
      <c r="BQ87" s="28">
        <v>0</v>
      </c>
      <c r="BR87" s="25">
        <v>1</v>
      </c>
      <c r="BS87" s="25">
        <v>30</v>
      </c>
      <c r="BT87" s="28">
        <v>0</v>
      </c>
      <c r="BU87" s="28">
        <v>0</v>
      </c>
      <c r="BV87" s="28">
        <v>0</v>
      </c>
      <c r="BW87" s="28">
        <v>0</v>
      </c>
      <c r="BX87" s="28">
        <v>0</v>
      </c>
      <c r="BY87" s="28">
        <v>0</v>
      </c>
      <c r="BZ87" s="28">
        <v>0</v>
      </c>
      <c r="CA87" s="28">
        <v>0</v>
      </c>
      <c r="CB87" s="25">
        <v>67</v>
      </c>
      <c r="CC87" s="25">
        <v>910</v>
      </c>
      <c r="CD87" s="28">
        <v>0</v>
      </c>
      <c r="CE87" s="28">
        <v>0</v>
      </c>
      <c r="CF87" s="28">
        <v>0</v>
      </c>
      <c r="CG87" s="28">
        <v>0</v>
      </c>
      <c r="CH87" s="25">
        <v>1</v>
      </c>
      <c r="CI87" s="25">
        <v>5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  <c r="CY87" s="28">
        <v>0</v>
      </c>
      <c r="CZ87" s="28">
        <v>0</v>
      </c>
      <c r="DA87" s="28">
        <v>0</v>
      </c>
      <c r="DB87" s="28">
        <v>0</v>
      </c>
      <c r="DC87" s="28">
        <v>0</v>
      </c>
      <c r="DD87" s="28">
        <v>0</v>
      </c>
      <c r="DE87" s="28">
        <v>0</v>
      </c>
      <c r="DF87" s="28">
        <v>0</v>
      </c>
      <c r="DG87" s="28">
        <v>0</v>
      </c>
      <c r="DH87" s="21">
        <v>0</v>
      </c>
      <c r="DI87" s="21">
        <v>0</v>
      </c>
      <c r="DJ87" s="21">
        <v>0</v>
      </c>
      <c r="DK87" s="21">
        <v>0</v>
      </c>
      <c r="DL87" s="21">
        <v>0</v>
      </c>
      <c r="DM87" s="21">
        <v>0</v>
      </c>
    </row>
    <row r="88" spans="1:117" ht="13.95" customHeight="1" x14ac:dyDescent="0.3">
      <c r="A88" s="28">
        <v>20190820</v>
      </c>
      <c r="B88" s="29" t="s">
        <v>245</v>
      </c>
      <c r="C88" s="28">
        <v>12</v>
      </c>
      <c r="D88" s="29" t="s">
        <v>371</v>
      </c>
      <c r="E88" s="29" t="s">
        <v>260</v>
      </c>
      <c r="F88" s="25">
        <v>3</v>
      </c>
      <c r="G88" s="29" t="s">
        <v>160</v>
      </c>
      <c r="H88" s="1" t="s">
        <v>440</v>
      </c>
      <c r="I88" s="1" t="s">
        <v>365</v>
      </c>
      <c r="J88" s="24">
        <v>0.5756944444444444</v>
      </c>
      <c r="K88" s="24">
        <v>8.3333333333333329E-2</v>
      </c>
      <c r="L88" s="25">
        <v>3.5</v>
      </c>
      <c r="M88" s="25">
        <v>115</v>
      </c>
      <c r="N88" s="25"/>
      <c r="O88" s="28">
        <v>1</v>
      </c>
      <c r="P88" s="28">
        <v>30.5</v>
      </c>
      <c r="Q88" s="28">
        <v>34</v>
      </c>
      <c r="R88" s="25"/>
      <c r="S88" s="25"/>
      <c r="T88" s="28">
        <v>0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8">
        <v>0</v>
      </c>
      <c r="AB88" s="28">
        <v>0</v>
      </c>
      <c r="AC88" s="28">
        <v>0</v>
      </c>
      <c r="AD88" s="28">
        <v>0</v>
      </c>
      <c r="AE88" s="28">
        <v>0</v>
      </c>
      <c r="AF88" s="28">
        <v>0</v>
      </c>
      <c r="AG88" s="28">
        <v>0</v>
      </c>
      <c r="AH88" s="28">
        <v>0</v>
      </c>
      <c r="AI88" s="28">
        <v>0</v>
      </c>
      <c r="AJ88" s="25">
        <v>34</v>
      </c>
      <c r="AK88" s="25">
        <v>230</v>
      </c>
      <c r="AL88" s="28">
        <v>0</v>
      </c>
      <c r="AM88" s="28">
        <v>0</v>
      </c>
      <c r="AN88" s="28">
        <v>0</v>
      </c>
      <c r="AO88" s="28">
        <v>0</v>
      </c>
      <c r="AP88" s="28">
        <v>0</v>
      </c>
      <c r="AQ88" s="28">
        <v>0</v>
      </c>
      <c r="AR88" s="28">
        <v>0</v>
      </c>
      <c r="AS88" s="28">
        <v>0</v>
      </c>
      <c r="AT88" s="28">
        <v>0</v>
      </c>
      <c r="AU88" s="28">
        <v>0</v>
      </c>
      <c r="AV88" s="28">
        <v>0</v>
      </c>
      <c r="AW88" s="28">
        <v>0</v>
      </c>
      <c r="AX88" s="28">
        <v>0</v>
      </c>
      <c r="AY88" s="28">
        <v>0</v>
      </c>
      <c r="AZ88" s="28">
        <v>0</v>
      </c>
      <c r="BA88" s="28">
        <v>0</v>
      </c>
      <c r="BB88" s="28">
        <v>0</v>
      </c>
      <c r="BC88" s="28">
        <v>0</v>
      </c>
      <c r="BD88" s="28">
        <v>0</v>
      </c>
      <c r="BE88" s="28">
        <v>0</v>
      </c>
      <c r="BF88" s="28">
        <v>0</v>
      </c>
      <c r="BG88" s="28">
        <v>0</v>
      </c>
      <c r="BH88" s="28">
        <v>0</v>
      </c>
      <c r="BI88" s="28">
        <v>0</v>
      </c>
      <c r="BJ88" s="28">
        <v>0</v>
      </c>
      <c r="BK88" s="28">
        <v>0</v>
      </c>
      <c r="BL88" s="28">
        <v>0</v>
      </c>
      <c r="BM88" s="28">
        <v>0</v>
      </c>
      <c r="BN88" s="28">
        <v>0</v>
      </c>
      <c r="BO88" s="28">
        <v>0</v>
      </c>
      <c r="BP88" s="28">
        <v>0</v>
      </c>
      <c r="BQ88" s="28">
        <v>0</v>
      </c>
      <c r="BR88" s="28">
        <v>0</v>
      </c>
      <c r="BS88" s="28">
        <v>0</v>
      </c>
      <c r="BT88" s="28">
        <v>0</v>
      </c>
      <c r="BU88" s="28">
        <v>0</v>
      </c>
      <c r="BV88" s="28">
        <v>0</v>
      </c>
      <c r="BW88" s="28">
        <v>0</v>
      </c>
      <c r="BX88" s="28">
        <v>0</v>
      </c>
      <c r="BY88" s="28">
        <v>0</v>
      </c>
      <c r="BZ88" s="28">
        <v>0</v>
      </c>
      <c r="CA88" s="28">
        <v>0</v>
      </c>
      <c r="CB88" s="25">
        <v>7</v>
      </c>
      <c r="CC88" s="25">
        <v>160</v>
      </c>
      <c r="CD88" s="28">
        <v>0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  <c r="CY88" s="28">
        <v>0</v>
      </c>
      <c r="CZ88" s="28">
        <v>0</v>
      </c>
      <c r="DA88" s="28">
        <v>0</v>
      </c>
      <c r="DB88" s="28">
        <v>0</v>
      </c>
      <c r="DC88" s="28">
        <v>0</v>
      </c>
      <c r="DD88" s="28">
        <v>0</v>
      </c>
      <c r="DE88" s="28">
        <v>0</v>
      </c>
      <c r="DF88" s="28">
        <v>0</v>
      </c>
      <c r="DG88" s="28">
        <v>0</v>
      </c>
      <c r="DH88" s="21">
        <v>0</v>
      </c>
      <c r="DI88" s="21">
        <v>0</v>
      </c>
      <c r="DJ88" s="21">
        <v>0</v>
      </c>
      <c r="DK88" s="21">
        <v>0</v>
      </c>
      <c r="DL88" s="21">
        <v>0</v>
      </c>
      <c r="DM88" s="21">
        <v>0</v>
      </c>
    </row>
    <row r="89" spans="1:117" ht="13.95" customHeight="1" x14ac:dyDescent="0.3">
      <c r="A89" s="28">
        <v>20190820</v>
      </c>
      <c r="B89" s="29" t="s">
        <v>245</v>
      </c>
      <c r="C89" s="28">
        <v>13</v>
      </c>
      <c r="D89" s="29" t="s">
        <v>371</v>
      </c>
      <c r="E89" s="29" t="s">
        <v>260</v>
      </c>
      <c r="F89" s="25">
        <v>3</v>
      </c>
      <c r="G89" s="29" t="s">
        <v>160</v>
      </c>
      <c r="H89" s="1" t="s">
        <v>441</v>
      </c>
      <c r="I89" s="1" t="s">
        <v>442</v>
      </c>
      <c r="J89" s="24">
        <v>0.53819444444444442</v>
      </c>
      <c r="K89" s="24">
        <v>8.3333333333333329E-2</v>
      </c>
      <c r="L89" s="25">
        <v>4</v>
      </c>
      <c r="M89" s="25">
        <v>134</v>
      </c>
      <c r="N89" s="25"/>
      <c r="O89" s="28">
        <v>1</v>
      </c>
      <c r="P89" s="28">
        <v>30.5</v>
      </c>
      <c r="Q89" s="28">
        <v>34</v>
      </c>
      <c r="R89" s="25"/>
      <c r="S89" s="25"/>
      <c r="T89" s="28">
        <v>0</v>
      </c>
      <c r="U89" s="28">
        <v>0</v>
      </c>
      <c r="V89" s="28">
        <v>0</v>
      </c>
      <c r="W89" s="28">
        <v>0</v>
      </c>
      <c r="X89" s="28">
        <v>0</v>
      </c>
      <c r="Y89" s="28">
        <v>0</v>
      </c>
      <c r="Z89" s="28">
        <v>0</v>
      </c>
      <c r="AA89" s="28">
        <v>0</v>
      </c>
      <c r="AB89" s="28">
        <v>0</v>
      </c>
      <c r="AC89" s="28">
        <v>0</v>
      </c>
      <c r="AD89" s="28">
        <v>0</v>
      </c>
      <c r="AE89" s="28">
        <v>0</v>
      </c>
      <c r="AF89" s="25">
        <v>1</v>
      </c>
      <c r="AG89" s="25">
        <v>85</v>
      </c>
      <c r="AH89" s="28">
        <v>0</v>
      </c>
      <c r="AI89" s="28">
        <v>0</v>
      </c>
      <c r="AJ89" s="25">
        <v>32</v>
      </c>
      <c r="AK89" s="25">
        <v>120</v>
      </c>
      <c r="AL89" s="28">
        <v>0</v>
      </c>
      <c r="AM89" s="28">
        <v>0</v>
      </c>
      <c r="AN89" s="28">
        <v>0</v>
      </c>
      <c r="AO89" s="28">
        <v>0</v>
      </c>
      <c r="AP89" s="28">
        <v>0</v>
      </c>
      <c r="AQ89" s="28">
        <v>0</v>
      </c>
      <c r="AR89" s="28">
        <v>0</v>
      </c>
      <c r="AS89" s="28">
        <v>0</v>
      </c>
      <c r="AT89" s="28">
        <v>0</v>
      </c>
      <c r="AU89" s="28">
        <v>0</v>
      </c>
      <c r="AV89" s="28">
        <v>0</v>
      </c>
      <c r="AW89" s="28">
        <v>0</v>
      </c>
      <c r="AX89" s="28">
        <v>0</v>
      </c>
      <c r="AY89" s="28">
        <v>0</v>
      </c>
      <c r="AZ89" s="28">
        <v>0</v>
      </c>
      <c r="BA89" s="28">
        <v>0</v>
      </c>
      <c r="BB89" s="28">
        <v>0</v>
      </c>
      <c r="BC89" s="28">
        <v>0</v>
      </c>
      <c r="BD89" s="28">
        <v>0</v>
      </c>
      <c r="BE89" s="28">
        <v>0</v>
      </c>
      <c r="BF89" s="28">
        <v>0</v>
      </c>
      <c r="BG89" s="28">
        <v>0</v>
      </c>
      <c r="BH89" s="28">
        <v>0</v>
      </c>
      <c r="BI89" s="28">
        <v>0</v>
      </c>
      <c r="BJ89" s="28">
        <v>0</v>
      </c>
      <c r="BK89" s="28">
        <v>0</v>
      </c>
      <c r="BL89" s="28">
        <v>0</v>
      </c>
      <c r="BM89" s="28">
        <v>0</v>
      </c>
      <c r="BN89" s="28">
        <v>0</v>
      </c>
      <c r="BO89" s="28">
        <v>0</v>
      </c>
      <c r="BP89" s="28">
        <v>0</v>
      </c>
      <c r="BQ89" s="28">
        <v>0</v>
      </c>
      <c r="BR89" s="28">
        <v>0</v>
      </c>
      <c r="BS89" s="28">
        <v>0</v>
      </c>
      <c r="BT89" s="28">
        <v>0</v>
      </c>
      <c r="BU89" s="28">
        <v>0</v>
      </c>
      <c r="BV89" s="28">
        <v>0</v>
      </c>
      <c r="BW89" s="28">
        <v>0</v>
      </c>
      <c r="BX89" s="28">
        <v>0</v>
      </c>
      <c r="BY89" s="28">
        <v>0</v>
      </c>
      <c r="BZ89" s="28">
        <v>0</v>
      </c>
      <c r="CA89" s="28">
        <v>0</v>
      </c>
      <c r="CB89" s="28">
        <v>0</v>
      </c>
      <c r="CC89" s="28">
        <v>0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  <c r="CY89" s="28">
        <v>0</v>
      </c>
      <c r="CZ89" s="28">
        <v>0</v>
      </c>
      <c r="DA89" s="28">
        <v>0</v>
      </c>
      <c r="DB89" s="25">
        <v>1</v>
      </c>
      <c r="DC89" s="25">
        <v>1</v>
      </c>
      <c r="DD89" s="28">
        <v>0</v>
      </c>
      <c r="DE89" s="28">
        <v>0</v>
      </c>
      <c r="DF89" s="28">
        <v>0</v>
      </c>
      <c r="DG89" s="28">
        <v>0</v>
      </c>
      <c r="DH89" s="25">
        <v>1</v>
      </c>
      <c r="DI89" s="25">
        <v>2</v>
      </c>
      <c r="DJ89" s="21">
        <v>0</v>
      </c>
      <c r="DK89" s="21">
        <v>0</v>
      </c>
      <c r="DL89" s="21">
        <v>0</v>
      </c>
      <c r="DM89" s="21">
        <v>0</v>
      </c>
    </row>
    <row r="90" spans="1:117" ht="13.95" customHeight="1" x14ac:dyDescent="0.3">
      <c r="A90" s="28">
        <v>20190821</v>
      </c>
      <c r="B90" s="29" t="s">
        <v>245</v>
      </c>
      <c r="C90" s="28">
        <v>1</v>
      </c>
      <c r="D90" s="29" t="s">
        <v>371</v>
      </c>
      <c r="E90" s="29" t="s">
        <v>249</v>
      </c>
      <c r="F90" s="25">
        <v>6</v>
      </c>
      <c r="G90" s="29" t="s">
        <v>112</v>
      </c>
      <c r="H90" s="1" t="s">
        <v>443</v>
      </c>
      <c r="I90" s="1" t="s">
        <v>444</v>
      </c>
      <c r="J90" s="24">
        <v>0.52430555555555558</v>
      </c>
      <c r="K90" s="24">
        <v>8.3333333333333329E-2</v>
      </c>
      <c r="L90" s="25"/>
      <c r="M90" s="25"/>
      <c r="N90" s="25"/>
      <c r="O90" s="28">
        <v>0.75</v>
      </c>
      <c r="P90" s="28">
        <v>29.5</v>
      </c>
      <c r="Q90" s="25"/>
      <c r="R90" s="25"/>
      <c r="S90" s="25"/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28">
        <v>0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5">
        <v>10</v>
      </c>
      <c r="AI90" s="25">
        <v>5</v>
      </c>
      <c r="AJ90" s="25">
        <v>1</v>
      </c>
      <c r="AK90" s="25">
        <v>1</v>
      </c>
      <c r="AL90" s="25">
        <v>68</v>
      </c>
      <c r="AM90" s="25">
        <v>930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5">
        <v>9</v>
      </c>
      <c r="AU90" s="25">
        <v>5</v>
      </c>
      <c r="AV90" s="28">
        <v>0</v>
      </c>
      <c r="AW90" s="28">
        <v>0</v>
      </c>
      <c r="AX90" s="25">
        <v>1</v>
      </c>
      <c r="AY90" s="25">
        <v>2</v>
      </c>
      <c r="AZ90" s="25">
        <v>3</v>
      </c>
      <c r="BA90" s="25">
        <v>5</v>
      </c>
      <c r="BB90" s="28">
        <v>0</v>
      </c>
      <c r="BC90" s="28">
        <v>0</v>
      </c>
      <c r="BD90" s="28">
        <v>0</v>
      </c>
      <c r="BE90" s="28">
        <v>0</v>
      </c>
      <c r="BF90" s="25">
        <v>3</v>
      </c>
      <c r="BG90" s="25">
        <v>55</v>
      </c>
      <c r="BH90" s="28">
        <v>0</v>
      </c>
      <c r="BI90" s="28">
        <v>0</v>
      </c>
      <c r="BJ90" s="25">
        <v>4</v>
      </c>
      <c r="BK90" s="25">
        <v>15</v>
      </c>
      <c r="BL90" s="28">
        <v>0</v>
      </c>
      <c r="BM90" s="28">
        <v>0</v>
      </c>
      <c r="BN90" s="28">
        <v>0</v>
      </c>
      <c r="BO90" s="28">
        <v>0</v>
      </c>
      <c r="BP90" s="28">
        <v>0</v>
      </c>
      <c r="BQ90" s="28">
        <v>0</v>
      </c>
      <c r="BR90" s="28">
        <v>0</v>
      </c>
      <c r="BS90" s="28">
        <v>0</v>
      </c>
      <c r="BT90" s="28">
        <v>0</v>
      </c>
      <c r="BU90" s="28">
        <v>0</v>
      </c>
      <c r="BV90" s="28">
        <v>0</v>
      </c>
      <c r="BW90" s="28">
        <v>0</v>
      </c>
      <c r="BX90" s="25">
        <v>6</v>
      </c>
      <c r="BY90" s="25">
        <v>5</v>
      </c>
      <c r="BZ90" s="25">
        <v>1</v>
      </c>
      <c r="CA90" s="25">
        <v>3</v>
      </c>
      <c r="CB90" s="25">
        <v>485</v>
      </c>
      <c r="CC90" s="25">
        <v>3580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5">
        <v>1</v>
      </c>
      <c r="CM90" s="25">
        <v>165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5">
        <v>27</v>
      </c>
      <c r="CY90" s="25">
        <v>800</v>
      </c>
      <c r="CZ90" s="28">
        <v>0</v>
      </c>
      <c r="DA90" s="28">
        <v>0</v>
      </c>
      <c r="DB90" s="28">
        <v>0</v>
      </c>
      <c r="DC90" s="28">
        <v>0</v>
      </c>
      <c r="DD90" s="28">
        <v>0</v>
      </c>
      <c r="DE90" s="28">
        <v>0</v>
      </c>
      <c r="DF90" s="25">
        <v>3</v>
      </c>
      <c r="DG90" s="25">
        <v>2</v>
      </c>
      <c r="DH90" s="21">
        <v>0</v>
      </c>
      <c r="DI90" s="21">
        <v>0</v>
      </c>
      <c r="DJ90" s="21">
        <v>0</v>
      </c>
      <c r="DK90" s="21">
        <v>0</v>
      </c>
      <c r="DL90" s="21">
        <v>0</v>
      </c>
      <c r="DM90" s="21">
        <v>0</v>
      </c>
    </row>
    <row r="91" spans="1:117" ht="15" customHeight="1" x14ac:dyDescent="0.3">
      <c r="A91" s="28">
        <v>20190821</v>
      </c>
      <c r="B91" s="29" t="s">
        <v>245</v>
      </c>
      <c r="C91" s="28">
        <v>2</v>
      </c>
      <c r="D91" s="29" t="s">
        <v>371</v>
      </c>
      <c r="E91" s="29" t="s">
        <v>249</v>
      </c>
      <c r="F91" s="25">
        <v>6</v>
      </c>
      <c r="G91" s="29" t="s">
        <v>112</v>
      </c>
      <c r="H91" s="1" t="s">
        <v>445</v>
      </c>
      <c r="I91" s="1" t="s">
        <v>446</v>
      </c>
      <c r="J91" s="24">
        <v>0.53125</v>
      </c>
      <c r="K91" s="24">
        <v>8.3333333333333329E-2</v>
      </c>
      <c r="L91" s="25">
        <v>3.5</v>
      </c>
      <c r="M91" s="25">
        <v>124</v>
      </c>
      <c r="N91" s="25"/>
      <c r="O91" s="28">
        <v>0.75</v>
      </c>
      <c r="P91" s="28">
        <v>29.5</v>
      </c>
      <c r="Q91" s="25"/>
      <c r="R91" s="25"/>
      <c r="S91" s="25"/>
      <c r="T91" s="25">
        <v>1</v>
      </c>
      <c r="U91" s="25">
        <v>5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8">
        <v>0</v>
      </c>
      <c r="AB91" s="28">
        <v>0</v>
      </c>
      <c r="AC91" s="28">
        <v>0</v>
      </c>
      <c r="AD91" s="28">
        <v>0</v>
      </c>
      <c r="AE91" s="28">
        <v>0</v>
      </c>
      <c r="AF91" s="28">
        <v>0</v>
      </c>
      <c r="AG91" s="28">
        <v>0</v>
      </c>
      <c r="AH91" s="25">
        <v>2</v>
      </c>
      <c r="AI91" s="25">
        <v>5</v>
      </c>
      <c r="AJ91" s="25">
        <v>2</v>
      </c>
      <c r="AK91" s="25">
        <v>2</v>
      </c>
      <c r="AL91" s="25">
        <v>37</v>
      </c>
      <c r="AM91" s="25">
        <v>730</v>
      </c>
      <c r="AN91" s="28">
        <v>0</v>
      </c>
      <c r="AO91" s="28">
        <v>0</v>
      </c>
      <c r="AP91" s="28">
        <v>0</v>
      </c>
      <c r="AQ91" s="28">
        <v>0</v>
      </c>
      <c r="AR91" s="28">
        <v>0</v>
      </c>
      <c r="AS91" s="28">
        <v>0</v>
      </c>
      <c r="AT91" s="25">
        <v>4</v>
      </c>
      <c r="AU91" s="25">
        <v>5</v>
      </c>
      <c r="AV91" s="25">
        <v>2</v>
      </c>
      <c r="AW91" s="25">
        <v>3</v>
      </c>
      <c r="AX91" s="28">
        <v>0</v>
      </c>
      <c r="AY91" s="28">
        <v>0</v>
      </c>
      <c r="AZ91" s="25">
        <v>3</v>
      </c>
      <c r="BA91" s="25">
        <v>3</v>
      </c>
      <c r="BB91" s="28">
        <v>0</v>
      </c>
      <c r="BC91" s="28">
        <v>0</v>
      </c>
      <c r="BD91" s="28">
        <v>0</v>
      </c>
      <c r="BE91" s="28">
        <v>0</v>
      </c>
      <c r="BF91" s="25">
        <v>5</v>
      </c>
      <c r="BG91" s="25">
        <v>430</v>
      </c>
      <c r="BH91" s="28">
        <v>0</v>
      </c>
      <c r="BI91" s="28">
        <v>0</v>
      </c>
      <c r="BJ91" s="25">
        <v>13</v>
      </c>
      <c r="BK91" s="25">
        <v>32</v>
      </c>
      <c r="BL91" s="28">
        <v>0</v>
      </c>
      <c r="BM91" s="28">
        <v>0</v>
      </c>
      <c r="BN91" s="28">
        <v>0</v>
      </c>
      <c r="BO91" s="28">
        <v>0</v>
      </c>
      <c r="BP91" s="28">
        <v>0</v>
      </c>
      <c r="BQ91" s="28">
        <v>0</v>
      </c>
      <c r="BR91" s="28">
        <v>0</v>
      </c>
      <c r="BS91" s="28">
        <v>0</v>
      </c>
      <c r="BT91" s="25">
        <v>2</v>
      </c>
      <c r="BU91" s="25">
        <v>200</v>
      </c>
      <c r="BV91" s="28">
        <v>0</v>
      </c>
      <c r="BW91" s="28">
        <v>0</v>
      </c>
      <c r="BX91" s="28">
        <v>0</v>
      </c>
      <c r="BY91" s="28">
        <v>0</v>
      </c>
      <c r="BZ91" s="28">
        <v>0</v>
      </c>
      <c r="CA91" s="28">
        <v>0</v>
      </c>
      <c r="CB91" s="25">
        <v>468</v>
      </c>
      <c r="CC91" s="25">
        <v>2200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5">
        <v>2</v>
      </c>
      <c r="CY91" s="25">
        <v>10</v>
      </c>
      <c r="CZ91" s="28">
        <v>0</v>
      </c>
      <c r="DA91" s="28">
        <v>0</v>
      </c>
      <c r="DB91" s="28">
        <v>0</v>
      </c>
      <c r="DC91" s="28">
        <v>0</v>
      </c>
      <c r="DD91" s="28">
        <v>0</v>
      </c>
      <c r="DE91" s="28">
        <v>0</v>
      </c>
      <c r="DF91" s="28">
        <v>0</v>
      </c>
      <c r="DG91" s="28">
        <v>0</v>
      </c>
      <c r="DH91" s="25">
        <v>1</v>
      </c>
      <c r="DI91" s="25">
        <v>10</v>
      </c>
      <c r="DJ91" s="21">
        <v>0</v>
      </c>
      <c r="DK91" s="21">
        <v>0</v>
      </c>
      <c r="DL91" s="21">
        <v>0</v>
      </c>
      <c r="DM91" s="21">
        <v>0</v>
      </c>
    </row>
    <row r="92" spans="1:117" ht="13.95" customHeight="1" x14ac:dyDescent="0.3">
      <c r="A92" s="28">
        <v>20190821</v>
      </c>
      <c r="B92" s="29" t="s">
        <v>245</v>
      </c>
      <c r="C92" s="28">
        <v>3</v>
      </c>
      <c r="D92" s="29" t="s">
        <v>371</v>
      </c>
      <c r="E92" s="29" t="s">
        <v>373</v>
      </c>
      <c r="F92" s="25">
        <v>7</v>
      </c>
      <c r="G92" s="29" t="s">
        <v>112</v>
      </c>
      <c r="H92" s="1" t="s">
        <v>447</v>
      </c>
      <c r="I92" s="1" t="s">
        <v>448</v>
      </c>
      <c r="J92" s="24">
        <v>0.55555555555555558</v>
      </c>
      <c r="K92" s="24">
        <v>8.3333333333333329E-2</v>
      </c>
      <c r="L92" s="25">
        <v>3.7</v>
      </c>
      <c r="M92" s="25">
        <v>127</v>
      </c>
      <c r="N92" s="25"/>
      <c r="O92" s="28">
        <v>0.75</v>
      </c>
      <c r="P92" s="28">
        <v>29.9</v>
      </c>
      <c r="Q92" s="25"/>
      <c r="R92" s="25"/>
      <c r="S92" s="25"/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5">
        <v>31</v>
      </c>
      <c r="AI92" s="25">
        <v>53</v>
      </c>
      <c r="AJ92" s="28">
        <v>0</v>
      </c>
      <c r="AK92" s="28">
        <v>0</v>
      </c>
      <c r="AL92" s="25">
        <v>46</v>
      </c>
      <c r="AM92" s="25">
        <v>330</v>
      </c>
      <c r="AN92" s="25">
        <v>1</v>
      </c>
      <c r="AO92" s="25">
        <v>1</v>
      </c>
      <c r="AP92" s="28">
        <v>0</v>
      </c>
      <c r="AQ92" s="28">
        <v>0</v>
      </c>
      <c r="AR92" s="28">
        <v>0</v>
      </c>
      <c r="AS92" s="28">
        <v>0</v>
      </c>
      <c r="AT92" s="25">
        <v>7</v>
      </c>
      <c r="AU92" s="25">
        <v>3</v>
      </c>
      <c r="AV92" s="25">
        <v>3</v>
      </c>
      <c r="AW92" s="25">
        <v>5</v>
      </c>
      <c r="AX92" s="28">
        <v>0</v>
      </c>
      <c r="AY92" s="28">
        <v>0</v>
      </c>
      <c r="AZ92" s="25">
        <v>5</v>
      </c>
      <c r="BA92" s="25">
        <v>5</v>
      </c>
      <c r="BB92" s="28">
        <v>0</v>
      </c>
      <c r="BC92" s="28">
        <v>0</v>
      </c>
      <c r="BD92" s="25">
        <v>1</v>
      </c>
      <c r="BE92" s="25">
        <v>5</v>
      </c>
      <c r="BF92" s="28">
        <v>0</v>
      </c>
      <c r="BG92" s="28">
        <v>0</v>
      </c>
      <c r="BH92" s="28">
        <v>0</v>
      </c>
      <c r="BI92" s="28">
        <v>0</v>
      </c>
      <c r="BJ92" s="25">
        <v>4</v>
      </c>
      <c r="BK92" s="25">
        <v>26</v>
      </c>
      <c r="BL92" s="28">
        <v>0</v>
      </c>
      <c r="BM92" s="28">
        <v>0</v>
      </c>
      <c r="BN92" s="25">
        <v>7</v>
      </c>
      <c r="BO92" s="25">
        <v>90</v>
      </c>
      <c r="BP92" s="28">
        <v>0</v>
      </c>
      <c r="BQ92" s="28">
        <v>0</v>
      </c>
      <c r="BR92" s="28">
        <v>0</v>
      </c>
      <c r="BS92" s="28">
        <v>0</v>
      </c>
      <c r="BT92" s="28">
        <v>0</v>
      </c>
      <c r="BU92" s="28">
        <v>0</v>
      </c>
      <c r="BV92" s="28">
        <v>0</v>
      </c>
      <c r="BW92" s="28">
        <v>0</v>
      </c>
      <c r="BX92" s="25">
        <v>3</v>
      </c>
      <c r="BY92" s="25">
        <v>3</v>
      </c>
      <c r="BZ92" s="28">
        <v>0</v>
      </c>
      <c r="CA92" s="28">
        <v>0</v>
      </c>
      <c r="CB92" s="25">
        <v>279</v>
      </c>
      <c r="CC92" s="25">
        <v>3218</v>
      </c>
      <c r="CD92" s="28">
        <v>0</v>
      </c>
      <c r="CE92" s="28">
        <v>0</v>
      </c>
      <c r="CF92" s="28">
        <v>0</v>
      </c>
      <c r="CG92" s="28">
        <v>0</v>
      </c>
      <c r="CH92" s="25">
        <v>2</v>
      </c>
      <c r="CI92" s="25">
        <v>3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5">
        <v>17</v>
      </c>
      <c r="CY92" s="25">
        <v>420</v>
      </c>
      <c r="CZ92" s="28">
        <v>0</v>
      </c>
      <c r="DA92" s="28">
        <v>0</v>
      </c>
      <c r="DB92" s="28">
        <v>0</v>
      </c>
      <c r="DC92" s="28">
        <v>0</v>
      </c>
      <c r="DD92" s="28">
        <v>0</v>
      </c>
      <c r="DE92" s="28">
        <v>0</v>
      </c>
      <c r="DF92" s="25">
        <v>3</v>
      </c>
      <c r="DG92" s="25">
        <v>3</v>
      </c>
      <c r="DH92" s="21">
        <v>0</v>
      </c>
      <c r="DI92" s="21">
        <v>0</v>
      </c>
      <c r="DJ92" s="21">
        <v>0</v>
      </c>
      <c r="DK92" s="21">
        <v>0</v>
      </c>
      <c r="DL92" s="21">
        <v>0</v>
      </c>
      <c r="DM92" s="21">
        <v>0</v>
      </c>
    </row>
    <row r="93" spans="1:117" ht="13.95" customHeight="1" x14ac:dyDescent="0.3">
      <c r="A93" s="28">
        <v>20190821</v>
      </c>
      <c r="B93" s="29" t="s">
        <v>245</v>
      </c>
      <c r="C93" s="28">
        <v>4</v>
      </c>
      <c r="D93" s="29" t="s">
        <v>371</v>
      </c>
      <c r="E93" s="29" t="s">
        <v>373</v>
      </c>
      <c r="F93" s="25">
        <v>7</v>
      </c>
      <c r="G93" s="29" t="s">
        <v>112</v>
      </c>
      <c r="H93" s="1" t="s">
        <v>449</v>
      </c>
      <c r="I93" s="1" t="s">
        <v>450</v>
      </c>
      <c r="J93" s="24">
        <v>0.5625</v>
      </c>
      <c r="K93" s="24">
        <v>8.3333333333333329E-2</v>
      </c>
      <c r="L93" s="25">
        <v>3.8</v>
      </c>
      <c r="M93" s="25">
        <v>130</v>
      </c>
      <c r="N93" s="25"/>
      <c r="O93" s="28">
        <v>0.75</v>
      </c>
      <c r="P93" s="28">
        <v>29.8</v>
      </c>
      <c r="Q93" s="25"/>
      <c r="R93" s="25"/>
      <c r="S93" s="25"/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5">
        <v>9</v>
      </c>
      <c r="AI93" s="25">
        <v>5</v>
      </c>
      <c r="AJ93" s="25">
        <v>3</v>
      </c>
      <c r="AK93" s="25">
        <v>5</v>
      </c>
      <c r="AL93" s="25">
        <v>31</v>
      </c>
      <c r="AM93" s="25">
        <v>325</v>
      </c>
      <c r="AN93" s="28">
        <v>0</v>
      </c>
      <c r="AO93" s="28">
        <v>0</v>
      </c>
      <c r="AP93" s="28">
        <v>0</v>
      </c>
      <c r="AQ93" s="28">
        <v>0</v>
      </c>
      <c r="AR93" s="28">
        <v>0</v>
      </c>
      <c r="AS93" s="28">
        <v>0</v>
      </c>
      <c r="AT93" s="25">
        <v>8</v>
      </c>
      <c r="AU93" s="25">
        <v>7</v>
      </c>
      <c r="AV93" s="28">
        <v>0</v>
      </c>
      <c r="AW93" s="28">
        <v>0</v>
      </c>
      <c r="AX93" s="25">
        <v>1</v>
      </c>
      <c r="AY93" s="25">
        <v>1</v>
      </c>
      <c r="AZ93" s="25">
        <v>5</v>
      </c>
      <c r="BA93" s="25">
        <v>3</v>
      </c>
      <c r="BB93" s="28">
        <v>0</v>
      </c>
      <c r="BC93" s="28">
        <v>0</v>
      </c>
      <c r="BD93" s="28">
        <v>0</v>
      </c>
      <c r="BE93" s="28">
        <v>0</v>
      </c>
      <c r="BF93" s="25">
        <v>4</v>
      </c>
      <c r="BG93" s="25">
        <v>280</v>
      </c>
      <c r="BH93" s="28">
        <v>0</v>
      </c>
      <c r="BI93" s="28">
        <v>0</v>
      </c>
      <c r="BJ93" s="25">
        <v>6</v>
      </c>
      <c r="BK93" s="25">
        <v>20</v>
      </c>
      <c r="BL93" s="28">
        <v>0</v>
      </c>
      <c r="BM93" s="28">
        <v>0</v>
      </c>
      <c r="BN93" s="25">
        <v>5</v>
      </c>
      <c r="BO93" s="25">
        <v>50</v>
      </c>
      <c r="BP93" s="28">
        <v>0</v>
      </c>
      <c r="BQ93" s="28">
        <v>0</v>
      </c>
      <c r="BR93" s="28">
        <v>0</v>
      </c>
      <c r="BS93" s="28">
        <v>0</v>
      </c>
      <c r="BT93" s="28">
        <v>0</v>
      </c>
      <c r="BU93" s="28">
        <v>0</v>
      </c>
      <c r="BV93" s="28">
        <v>0</v>
      </c>
      <c r="BW93" s="28">
        <v>0</v>
      </c>
      <c r="BX93" s="28">
        <v>0</v>
      </c>
      <c r="BY93" s="28">
        <v>0</v>
      </c>
      <c r="BZ93" s="25">
        <v>1</v>
      </c>
      <c r="CA93" s="25">
        <v>3</v>
      </c>
      <c r="CB93" s="25">
        <v>168</v>
      </c>
      <c r="CC93" s="25">
        <v>1300</v>
      </c>
      <c r="CD93" s="28">
        <v>0</v>
      </c>
      <c r="CE93" s="28">
        <v>0</v>
      </c>
      <c r="CF93" s="28">
        <v>0</v>
      </c>
      <c r="CG93" s="28">
        <v>0</v>
      </c>
      <c r="CH93" s="25">
        <v>1</v>
      </c>
      <c r="CI93" s="25">
        <v>1</v>
      </c>
      <c r="CJ93" s="28">
        <v>0</v>
      </c>
      <c r="CK93" s="28">
        <v>0</v>
      </c>
      <c r="CL93" s="25">
        <v>1</v>
      </c>
      <c r="CM93" s="25">
        <v>100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5">
        <v>18</v>
      </c>
      <c r="CY93" s="25">
        <v>430</v>
      </c>
      <c r="CZ93" s="28">
        <v>0</v>
      </c>
      <c r="DA93" s="28">
        <v>0</v>
      </c>
      <c r="DB93" s="28">
        <v>0</v>
      </c>
      <c r="DC93" s="28">
        <v>0</v>
      </c>
      <c r="DD93" s="28">
        <v>0</v>
      </c>
      <c r="DE93" s="28">
        <v>0</v>
      </c>
      <c r="DF93" s="28">
        <v>0</v>
      </c>
      <c r="DG93" s="28">
        <v>0</v>
      </c>
      <c r="DH93" s="25">
        <v>1</v>
      </c>
      <c r="DI93" s="25">
        <v>5</v>
      </c>
      <c r="DJ93" s="21">
        <v>0</v>
      </c>
      <c r="DK93" s="21">
        <v>0</v>
      </c>
      <c r="DL93" s="21">
        <v>0</v>
      </c>
      <c r="DM93" s="21">
        <v>0</v>
      </c>
    </row>
    <row r="94" spans="1:117" ht="13.95" customHeight="1" x14ac:dyDescent="0.3">
      <c r="A94" s="28">
        <v>20190821</v>
      </c>
      <c r="B94" s="29" t="s">
        <v>245</v>
      </c>
      <c r="C94" s="28">
        <v>5</v>
      </c>
      <c r="D94" s="29" t="s">
        <v>371</v>
      </c>
      <c r="E94" s="29" t="s">
        <v>266</v>
      </c>
      <c r="F94" s="25">
        <v>4</v>
      </c>
      <c r="G94" s="29" t="s">
        <v>113</v>
      </c>
      <c r="H94" s="1" t="s">
        <v>451</v>
      </c>
      <c r="I94" s="1" t="s">
        <v>452</v>
      </c>
      <c r="J94" s="24">
        <v>0.58750000000000002</v>
      </c>
      <c r="K94" s="24">
        <v>8.3333333333333329E-2</v>
      </c>
      <c r="L94" s="25">
        <v>4</v>
      </c>
      <c r="M94" s="25">
        <v>136</v>
      </c>
      <c r="N94" s="25"/>
      <c r="O94" s="28">
        <v>1.25</v>
      </c>
      <c r="P94" s="28">
        <v>30.4</v>
      </c>
      <c r="Q94" s="25"/>
      <c r="R94" s="25"/>
      <c r="S94" s="25"/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  <c r="AJ94" s="28">
        <v>0</v>
      </c>
      <c r="AK94" s="28">
        <v>0</v>
      </c>
      <c r="AL94" s="28">
        <v>0</v>
      </c>
      <c r="AM94" s="28">
        <v>0</v>
      </c>
      <c r="AN94" s="28">
        <v>0</v>
      </c>
      <c r="AO94" s="28">
        <v>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8">
        <v>0</v>
      </c>
      <c r="AX94" s="28">
        <v>0</v>
      </c>
      <c r="AY94" s="28">
        <v>0</v>
      </c>
      <c r="AZ94" s="28">
        <v>0</v>
      </c>
      <c r="BA94" s="28">
        <v>0</v>
      </c>
      <c r="BB94" s="28">
        <v>0</v>
      </c>
      <c r="BC94" s="28">
        <v>0</v>
      </c>
      <c r="BD94" s="28">
        <v>0</v>
      </c>
      <c r="BE94" s="28">
        <v>0</v>
      </c>
      <c r="BF94" s="28">
        <v>0</v>
      </c>
      <c r="BG94" s="28">
        <v>0</v>
      </c>
      <c r="BH94" s="28">
        <v>0</v>
      </c>
      <c r="BI94" s="28">
        <v>0</v>
      </c>
      <c r="BJ94" s="28">
        <v>0</v>
      </c>
      <c r="BK94" s="28">
        <v>0</v>
      </c>
      <c r="BL94" s="28">
        <v>0</v>
      </c>
      <c r="BM94" s="28">
        <v>0</v>
      </c>
      <c r="BN94" s="28">
        <v>0</v>
      </c>
      <c r="BO94" s="28">
        <v>0</v>
      </c>
      <c r="BP94" s="28">
        <v>0</v>
      </c>
      <c r="BQ94" s="28">
        <v>0</v>
      </c>
      <c r="BR94" s="28">
        <v>0</v>
      </c>
      <c r="BS94" s="28">
        <v>0</v>
      </c>
      <c r="BT94" s="28">
        <v>0</v>
      </c>
      <c r="BU94" s="28">
        <v>0</v>
      </c>
      <c r="BV94" s="28">
        <v>0</v>
      </c>
      <c r="BW94" s="28">
        <v>0</v>
      </c>
      <c r="BX94" s="28">
        <v>0</v>
      </c>
      <c r="BY94" s="28">
        <v>0</v>
      </c>
      <c r="BZ94" s="28">
        <v>0</v>
      </c>
      <c r="CA94" s="28">
        <v>0</v>
      </c>
      <c r="CB94" s="28">
        <v>0</v>
      </c>
      <c r="CC94" s="28">
        <v>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  <c r="CY94" s="28">
        <v>0</v>
      </c>
      <c r="CZ94" s="28">
        <v>0</v>
      </c>
      <c r="DA94" s="28">
        <v>0</v>
      </c>
      <c r="DB94" s="28">
        <v>0</v>
      </c>
      <c r="DC94" s="28">
        <v>0</v>
      </c>
      <c r="DD94" s="28">
        <v>0</v>
      </c>
      <c r="DE94" s="28">
        <v>0</v>
      </c>
      <c r="DF94" s="28">
        <v>0</v>
      </c>
      <c r="DG94" s="28">
        <v>0</v>
      </c>
      <c r="DH94" s="21">
        <v>0</v>
      </c>
      <c r="DI94" s="21">
        <v>0</v>
      </c>
      <c r="DJ94" s="21">
        <v>0</v>
      </c>
      <c r="DK94" s="21">
        <v>0</v>
      </c>
      <c r="DL94" s="21">
        <v>0</v>
      </c>
      <c r="DM94" s="21">
        <v>0</v>
      </c>
    </row>
    <row r="95" spans="1:117" ht="13.5" customHeight="1" x14ac:dyDescent="0.3">
      <c r="A95" s="28">
        <v>20190821</v>
      </c>
      <c r="B95" s="29" t="s">
        <v>245</v>
      </c>
      <c r="C95" s="28">
        <v>6</v>
      </c>
      <c r="D95" s="29" t="s">
        <v>371</v>
      </c>
      <c r="E95" s="29" t="s">
        <v>266</v>
      </c>
      <c r="F95" s="25">
        <v>4</v>
      </c>
      <c r="G95" s="29" t="s">
        <v>113</v>
      </c>
      <c r="H95" s="1" t="s">
        <v>453</v>
      </c>
      <c r="I95" s="1" t="s">
        <v>454</v>
      </c>
      <c r="J95" s="24">
        <v>0.59166666666666667</v>
      </c>
      <c r="K95" s="24">
        <v>8.3333333333333329E-2</v>
      </c>
      <c r="L95" s="25">
        <v>3.6</v>
      </c>
      <c r="M95" s="25">
        <v>124</v>
      </c>
      <c r="N95" s="25"/>
      <c r="O95" s="28">
        <v>1</v>
      </c>
      <c r="P95" s="28">
        <v>30.5</v>
      </c>
      <c r="Q95" s="25"/>
      <c r="R95" s="25"/>
      <c r="S95" s="25"/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28">
        <v>0</v>
      </c>
      <c r="AC95" s="28">
        <v>0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  <c r="AL95" s="28">
        <v>0</v>
      </c>
      <c r="AM95" s="28">
        <v>0</v>
      </c>
      <c r="AN95" s="28">
        <v>0</v>
      </c>
      <c r="AO95" s="28">
        <v>0</v>
      </c>
      <c r="AP95" s="28">
        <v>0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0</v>
      </c>
      <c r="AW95" s="28">
        <v>0</v>
      </c>
      <c r="AX95" s="28">
        <v>0</v>
      </c>
      <c r="AY95" s="28">
        <v>0</v>
      </c>
      <c r="AZ95" s="28">
        <v>0</v>
      </c>
      <c r="BA95" s="28">
        <v>0</v>
      </c>
      <c r="BB95" s="28">
        <v>0</v>
      </c>
      <c r="BC95" s="28">
        <v>0</v>
      </c>
      <c r="BD95" s="28">
        <v>0</v>
      </c>
      <c r="BE95" s="28">
        <v>0</v>
      </c>
      <c r="BF95" s="28">
        <v>0</v>
      </c>
      <c r="BG95" s="28">
        <v>0</v>
      </c>
      <c r="BH95" s="28">
        <v>0</v>
      </c>
      <c r="BI95" s="28">
        <v>0</v>
      </c>
      <c r="BJ95" s="28">
        <v>0</v>
      </c>
      <c r="BK95" s="28">
        <v>0</v>
      </c>
      <c r="BL95" s="28">
        <v>0</v>
      </c>
      <c r="BM95" s="28">
        <v>0</v>
      </c>
      <c r="BN95" s="28">
        <v>0</v>
      </c>
      <c r="BO95" s="28">
        <v>0</v>
      </c>
      <c r="BP95" s="28">
        <v>0</v>
      </c>
      <c r="BQ95" s="28">
        <v>0</v>
      </c>
      <c r="BR95" s="28">
        <v>0</v>
      </c>
      <c r="BS95" s="28">
        <v>0</v>
      </c>
      <c r="BT95" s="28">
        <v>0</v>
      </c>
      <c r="BU95" s="28">
        <v>0</v>
      </c>
      <c r="BV95" s="28">
        <v>0</v>
      </c>
      <c r="BW95" s="28">
        <v>0</v>
      </c>
      <c r="BX95" s="28">
        <v>0</v>
      </c>
      <c r="BY95" s="28">
        <v>0</v>
      </c>
      <c r="BZ95" s="28">
        <v>0</v>
      </c>
      <c r="CA95" s="28">
        <v>0</v>
      </c>
      <c r="CB95" s="28">
        <v>0</v>
      </c>
      <c r="CC95" s="28">
        <v>0</v>
      </c>
      <c r="CD95" s="28">
        <v>0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  <c r="CY95" s="28">
        <v>0</v>
      </c>
      <c r="CZ95" s="28">
        <v>0</v>
      </c>
      <c r="DA95" s="28">
        <v>0</v>
      </c>
      <c r="DB95" s="28">
        <v>0</v>
      </c>
      <c r="DC95" s="28">
        <v>0</v>
      </c>
      <c r="DD95" s="28">
        <v>0</v>
      </c>
      <c r="DE95" s="28">
        <v>0</v>
      </c>
      <c r="DF95" s="28">
        <v>0</v>
      </c>
      <c r="DG95" s="28">
        <v>0</v>
      </c>
      <c r="DH95" s="21">
        <v>0</v>
      </c>
      <c r="DI95" s="21">
        <v>0</v>
      </c>
      <c r="DJ95" s="21">
        <v>0</v>
      </c>
      <c r="DK95" s="21">
        <v>0</v>
      </c>
      <c r="DL95" s="21">
        <v>0</v>
      </c>
      <c r="DM95" s="21">
        <v>0</v>
      </c>
    </row>
    <row r="96" spans="1:117" ht="13.95" customHeight="1" x14ac:dyDescent="0.3">
      <c r="A96" s="28">
        <v>20190821</v>
      </c>
      <c r="B96" s="29" t="s">
        <v>245</v>
      </c>
      <c r="C96" s="28">
        <v>7</v>
      </c>
      <c r="D96" s="29" t="s">
        <v>371</v>
      </c>
      <c r="E96" s="29" t="s">
        <v>244</v>
      </c>
      <c r="F96" s="25">
        <v>2</v>
      </c>
      <c r="G96" s="29" t="s">
        <v>112</v>
      </c>
      <c r="H96" s="1" t="s">
        <v>455</v>
      </c>
      <c r="I96" s="1" t="s">
        <v>456</v>
      </c>
      <c r="J96" s="24">
        <v>0.60069444444444442</v>
      </c>
      <c r="K96" s="24">
        <v>8.3333333333333329E-2</v>
      </c>
      <c r="L96" s="25">
        <v>3.6</v>
      </c>
      <c r="M96" s="25">
        <v>121</v>
      </c>
      <c r="N96" s="25"/>
      <c r="O96" s="28">
        <v>1</v>
      </c>
      <c r="P96" s="28">
        <v>30.3</v>
      </c>
      <c r="Q96" s="25"/>
      <c r="R96" s="25"/>
      <c r="S96" s="25"/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5">
        <v>6</v>
      </c>
      <c r="AM96" s="25">
        <v>265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5">
        <v>1</v>
      </c>
      <c r="AW96" s="25">
        <v>1</v>
      </c>
      <c r="AX96" s="28">
        <v>0</v>
      </c>
      <c r="AY96" s="28">
        <v>0</v>
      </c>
      <c r="AZ96" s="25">
        <v>20</v>
      </c>
      <c r="BA96" s="25">
        <v>56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5">
        <v>3</v>
      </c>
      <c r="BI96" s="25">
        <v>165</v>
      </c>
      <c r="BJ96" s="25">
        <v>8</v>
      </c>
      <c r="BK96" s="25">
        <v>125</v>
      </c>
      <c r="BL96" s="28">
        <v>0</v>
      </c>
      <c r="BM96" s="28">
        <v>0</v>
      </c>
      <c r="BN96" s="25">
        <v>3</v>
      </c>
      <c r="BO96" s="25">
        <v>35</v>
      </c>
      <c r="BP96" s="25">
        <v>2</v>
      </c>
      <c r="BQ96" s="25">
        <v>520</v>
      </c>
      <c r="BR96" s="28">
        <v>0</v>
      </c>
      <c r="BS96" s="28">
        <v>0</v>
      </c>
      <c r="BT96" s="25">
        <v>1</v>
      </c>
      <c r="BU96" s="25">
        <v>75</v>
      </c>
      <c r="BV96" s="28">
        <v>0</v>
      </c>
      <c r="BW96" s="28">
        <v>0</v>
      </c>
      <c r="BX96" s="28">
        <v>0</v>
      </c>
      <c r="BY96" s="28">
        <v>0</v>
      </c>
      <c r="BZ96" s="28">
        <v>0</v>
      </c>
      <c r="CA96" s="28">
        <v>0</v>
      </c>
      <c r="CB96" s="25">
        <v>269</v>
      </c>
      <c r="CC96" s="25">
        <v>3000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  <c r="CY96" s="28">
        <v>0</v>
      </c>
      <c r="CZ96" s="28">
        <v>0</v>
      </c>
      <c r="DA96" s="28">
        <v>0</v>
      </c>
      <c r="DB96" s="28">
        <v>0</v>
      </c>
      <c r="DC96" s="28">
        <v>0</v>
      </c>
      <c r="DD96" s="28">
        <v>0</v>
      </c>
      <c r="DE96" s="28">
        <v>0</v>
      </c>
      <c r="DF96" s="28">
        <v>0</v>
      </c>
      <c r="DG96" s="28">
        <v>0</v>
      </c>
      <c r="DH96" s="21">
        <v>0</v>
      </c>
      <c r="DI96" s="21">
        <v>0</v>
      </c>
      <c r="DJ96" s="21">
        <v>0</v>
      </c>
      <c r="DK96" s="21">
        <v>0</v>
      </c>
      <c r="DL96" s="21">
        <v>0</v>
      </c>
      <c r="DM96" s="21">
        <v>0</v>
      </c>
    </row>
    <row r="97" spans="1:117" ht="13.95" customHeight="1" x14ac:dyDescent="0.3">
      <c r="A97" s="28">
        <v>20190821</v>
      </c>
      <c r="B97" s="29" t="s">
        <v>245</v>
      </c>
      <c r="C97" s="28">
        <v>8</v>
      </c>
      <c r="D97" s="29" t="s">
        <v>371</v>
      </c>
      <c r="E97" s="29" t="s">
        <v>244</v>
      </c>
      <c r="F97" s="25">
        <v>2</v>
      </c>
      <c r="G97" s="29" t="s">
        <v>112</v>
      </c>
      <c r="H97" s="1" t="s">
        <v>457</v>
      </c>
      <c r="I97" s="1" t="s">
        <v>458</v>
      </c>
      <c r="J97" s="24">
        <v>0.60972222222222217</v>
      </c>
      <c r="K97" s="24">
        <v>8.3333333333333329E-2</v>
      </c>
      <c r="L97" s="25">
        <v>3.1</v>
      </c>
      <c r="M97" s="25">
        <v>112</v>
      </c>
      <c r="N97" s="25"/>
      <c r="O97" s="28">
        <v>0.75</v>
      </c>
      <c r="P97" s="28">
        <v>30.5</v>
      </c>
      <c r="Q97" s="25"/>
      <c r="R97" s="25"/>
      <c r="S97" s="25"/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0</v>
      </c>
      <c r="AK97" s="28">
        <v>0</v>
      </c>
      <c r="AL97" s="25">
        <v>3</v>
      </c>
      <c r="AM97" s="25">
        <v>7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5">
        <v>1</v>
      </c>
      <c r="AU97" s="25">
        <v>1</v>
      </c>
      <c r="AV97" s="28">
        <v>0</v>
      </c>
      <c r="AW97" s="28">
        <v>0</v>
      </c>
      <c r="AX97" s="28">
        <v>0</v>
      </c>
      <c r="AY97" s="28">
        <v>0</v>
      </c>
      <c r="AZ97" s="25">
        <v>3</v>
      </c>
      <c r="BA97" s="25">
        <v>3</v>
      </c>
      <c r="BB97" s="28">
        <v>0</v>
      </c>
      <c r="BC97" s="28">
        <v>0</v>
      </c>
      <c r="BD97" s="28">
        <v>0</v>
      </c>
      <c r="BE97" s="28">
        <v>0</v>
      </c>
      <c r="BF97" s="25">
        <v>1</v>
      </c>
      <c r="BG97" s="25">
        <v>105</v>
      </c>
      <c r="BH97" s="28">
        <v>0</v>
      </c>
      <c r="BI97" s="28">
        <v>0</v>
      </c>
      <c r="BJ97" s="28">
        <v>0</v>
      </c>
      <c r="BK97" s="28">
        <v>0</v>
      </c>
      <c r="BL97" s="28">
        <v>0</v>
      </c>
      <c r="BM97" s="28">
        <v>0</v>
      </c>
      <c r="BN97" s="28">
        <v>0</v>
      </c>
      <c r="BO97" s="28">
        <v>0</v>
      </c>
      <c r="BP97" s="28">
        <v>0</v>
      </c>
      <c r="BQ97" s="28">
        <v>0</v>
      </c>
      <c r="BR97" s="28">
        <v>0</v>
      </c>
      <c r="BS97" s="28">
        <v>0</v>
      </c>
      <c r="BT97" s="28">
        <v>0</v>
      </c>
      <c r="BU97" s="28">
        <v>0</v>
      </c>
      <c r="BV97" s="28">
        <v>0</v>
      </c>
      <c r="BW97" s="28">
        <v>0</v>
      </c>
      <c r="BX97" s="28">
        <v>0</v>
      </c>
      <c r="BY97" s="28">
        <v>0</v>
      </c>
      <c r="BZ97" s="28">
        <v>0</v>
      </c>
      <c r="CA97" s="28">
        <v>0</v>
      </c>
      <c r="CB97" s="25">
        <v>203</v>
      </c>
      <c r="CC97" s="25">
        <v>1100</v>
      </c>
      <c r="CD97" s="28">
        <v>0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5">
        <v>4</v>
      </c>
      <c r="CY97" s="25">
        <v>40</v>
      </c>
      <c r="CZ97" s="28">
        <v>0</v>
      </c>
      <c r="DA97" s="28">
        <v>0</v>
      </c>
      <c r="DB97" s="28">
        <v>0</v>
      </c>
      <c r="DC97" s="28">
        <v>0</v>
      </c>
      <c r="DD97" s="28">
        <v>0</v>
      </c>
      <c r="DE97" s="28">
        <v>0</v>
      </c>
      <c r="DF97" s="28">
        <v>0</v>
      </c>
      <c r="DG97" s="28">
        <v>0</v>
      </c>
      <c r="DH97" s="21">
        <v>0</v>
      </c>
      <c r="DI97" s="21">
        <v>0</v>
      </c>
      <c r="DJ97" s="21">
        <v>0</v>
      </c>
      <c r="DK97" s="21">
        <v>0</v>
      </c>
      <c r="DL97" s="21">
        <v>0</v>
      </c>
      <c r="DM97" s="21">
        <v>0</v>
      </c>
    </row>
    <row r="98" spans="1:117" ht="13.95" customHeight="1" x14ac:dyDescent="0.3">
      <c r="A98" s="28">
        <v>20190821</v>
      </c>
      <c r="B98" s="29" t="s">
        <v>245</v>
      </c>
      <c r="C98" s="28">
        <v>9</v>
      </c>
      <c r="D98" s="29" t="s">
        <v>371</v>
      </c>
      <c r="E98" s="29" t="s">
        <v>259</v>
      </c>
      <c r="F98" s="25">
        <v>2</v>
      </c>
      <c r="G98" s="29" t="s">
        <v>160</v>
      </c>
      <c r="H98" s="1" t="s">
        <v>459</v>
      </c>
      <c r="I98" s="1" t="s">
        <v>116</v>
      </c>
      <c r="J98" s="24">
        <v>0.62638888888888888</v>
      </c>
      <c r="K98" s="24">
        <v>9.0277777777777776E-2</v>
      </c>
      <c r="L98" s="25">
        <v>3.4</v>
      </c>
      <c r="M98" s="25">
        <v>127</v>
      </c>
      <c r="N98" s="25"/>
      <c r="O98" s="28">
        <v>1.25</v>
      </c>
      <c r="P98" s="28">
        <v>31.1</v>
      </c>
      <c r="Q98" s="25"/>
      <c r="R98" s="25"/>
      <c r="S98" s="25"/>
      <c r="T98" s="28">
        <v>0</v>
      </c>
      <c r="U98" s="28">
        <v>0</v>
      </c>
      <c r="V98" s="28">
        <v>0</v>
      </c>
      <c r="W98" s="28">
        <v>0</v>
      </c>
      <c r="X98" s="28">
        <v>0</v>
      </c>
      <c r="Y98" s="28">
        <v>0</v>
      </c>
      <c r="Z98" s="28">
        <v>0</v>
      </c>
      <c r="AA98" s="28">
        <v>0</v>
      </c>
      <c r="AB98" s="28">
        <v>0</v>
      </c>
      <c r="AC98" s="28">
        <v>0</v>
      </c>
      <c r="AD98" s="28">
        <v>0</v>
      </c>
      <c r="AE98" s="28">
        <v>0</v>
      </c>
      <c r="AF98" s="28">
        <v>0</v>
      </c>
      <c r="AG98" s="28">
        <v>0</v>
      </c>
      <c r="AH98" s="28">
        <v>0</v>
      </c>
      <c r="AI98" s="28">
        <v>0</v>
      </c>
      <c r="AJ98" s="28">
        <v>0</v>
      </c>
      <c r="AK98" s="28">
        <v>0</v>
      </c>
      <c r="AL98" s="28">
        <v>0</v>
      </c>
      <c r="AM98" s="28">
        <v>0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28">
        <v>0</v>
      </c>
      <c r="AT98" s="28">
        <v>0</v>
      </c>
      <c r="AU98" s="28">
        <v>0</v>
      </c>
      <c r="AV98" s="28">
        <v>0</v>
      </c>
      <c r="AW98" s="28">
        <v>0</v>
      </c>
      <c r="AX98" s="28">
        <v>0</v>
      </c>
      <c r="AY98" s="28">
        <v>0</v>
      </c>
      <c r="AZ98" s="28">
        <v>0</v>
      </c>
      <c r="BA98" s="28">
        <v>0</v>
      </c>
      <c r="BB98" s="28">
        <v>0</v>
      </c>
      <c r="BC98" s="28">
        <v>0</v>
      </c>
      <c r="BD98" s="28">
        <v>0</v>
      </c>
      <c r="BE98" s="28">
        <v>0</v>
      </c>
      <c r="BF98" s="28">
        <v>0</v>
      </c>
      <c r="BG98" s="28">
        <v>0</v>
      </c>
      <c r="BH98" s="28">
        <v>0</v>
      </c>
      <c r="BI98" s="28">
        <v>0</v>
      </c>
      <c r="BJ98" s="28">
        <v>0</v>
      </c>
      <c r="BK98" s="28">
        <v>0</v>
      </c>
      <c r="BL98" s="28">
        <v>0</v>
      </c>
      <c r="BM98" s="28">
        <v>0</v>
      </c>
      <c r="BN98" s="28">
        <v>0</v>
      </c>
      <c r="BO98" s="28">
        <v>0</v>
      </c>
      <c r="BP98" s="28">
        <v>0</v>
      </c>
      <c r="BQ98" s="28">
        <v>0</v>
      </c>
      <c r="BR98" s="28">
        <v>0</v>
      </c>
      <c r="BS98" s="28">
        <v>0</v>
      </c>
      <c r="BT98" s="28">
        <v>0</v>
      </c>
      <c r="BU98" s="28">
        <v>0</v>
      </c>
      <c r="BV98" s="28">
        <v>0</v>
      </c>
      <c r="BW98" s="28">
        <v>0</v>
      </c>
      <c r="BX98" s="28">
        <v>0</v>
      </c>
      <c r="BY98" s="28">
        <v>0</v>
      </c>
      <c r="BZ98" s="28">
        <v>0</v>
      </c>
      <c r="CA98" s="28">
        <v>0</v>
      </c>
      <c r="CB98" s="25">
        <v>1</v>
      </c>
      <c r="CC98" s="25">
        <v>60</v>
      </c>
      <c r="CD98" s="28">
        <v>0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  <c r="CY98" s="28">
        <v>0</v>
      </c>
      <c r="CZ98" s="28">
        <v>0</v>
      </c>
      <c r="DA98" s="28">
        <v>0</v>
      </c>
      <c r="DB98" s="28">
        <v>0</v>
      </c>
      <c r="DC98" s="28">
        <v>0</v>
      </c>
      <c r="DD98" s="28">
        <v>0</v>
      </c>
      <c r="DE98" s="28">
        <v>0</v>
      </c>
      <c r="DF98" s="28">
        <v>0</v>
      </c>
      <c r="DG98" s="28">
        <v>0</v>
      </c>
      <c r="DH98" s="21">
        <v>0</v>
      </c>
      <c r="DI98" s="21">
        <v>0</v>
      </c>
      <c r="DJ98" s="21">
        <v>0</v>
      </c>
      <c r="DK98" s="21">
        <v>0</v>
      </c>
      <c r="DL98" s="21">
        <v>0</v>
      </c>
      <c r="DM98" s="21">
        <v>0</v>
      </c>
    </row>
    <row r="99" spans="1:117" ht="13.95" customHeight="1" x14ac:dyDescent="0.3">
      <c r="A99" s="28">
        <v>20190821</v>
      </c>
      <c r="B99" s="29" t="s">
        <v>245</v>
      </c>
      <c r="C99" s="28">
        <v>10</v>
      </c>
      <c r="D99" s="29" t="s">
        <v>371</v>
      </c>
      <c r="E99" s="29" t="s">
        <v>259</v>
      </c>
      <c r="F99" s="25">
        <v>2</v>
      </c>
      <c r="G99" s="29" t="s">
        <v>160</v>
      </c>
      <c r="H99" s="1" t="s">
        <v>460</v>
      </c>
      <c r="I99" s="1" t="s">
        <v>461</v>
      </c>
      <c r="J99" s="24">
        <v>0.63055555555555554</v>
      </c>
      <c r="K99" s="24">
        <v>8.3333333333333329E-2</v>
      </c>
      <c r="L99" s="25">
        <v>2.4</v>
      </c>
      <c r="M99" s="25">
        <v>84</v>
      </c>
      <c r="N99" s="25"/>
      <c r="O99" s="28">
        <v>0.74</v>
      </c>
      <c r="P99" s="28">
        <v>31.2</v>
      </c>
      <c r="Q99" s="25"/>
      <c r="R99" s="25"/>
      <c r="S99" s="25"/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8">
        <v>0</v>
      </c>
      <c r="AB99" s="28">
        <v>0</v>
      </c>
      <c r="AC99" s="28">
        <v>0</v>
      </c>
      <c r="AD99" s="28">
        <v>0</v>
      </c>
      <c r="AE99" s="28">
        <v>0</v>
      </c>
      <c r="AF99" s="28">
        <v>0</v>
      </c>
      <c r="AG99" s="28">
        <v>0</v>
      </c>
      <c r="AH99" s="25">
        <v>7</v>
      </c>
      <c r="AI99" s="25">
        <v>5</v>
      </c>
      <c r="AJ99" s="25">
        <v>13</v>
      </c>
      <c r="AK99" s="25">
        <v>67</v>
      </c>
      <c r="AL99" s="28">
        <v>0</v>
      </c>
      <c r="AM99" s="28">
        <v>0</v>
      </c>
      <c r="AN99" s="28">
        <v>0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0</v>
      </c>
      <c r="AW99" s="28">
        <v>0</v>
      </c>
      <c r="AX99" s="28">
        <v>0</v>
      </c>
      <c r="AY99" s="28">
        <v>0</v>
      </c>
      <c r="AZ99" s="28">
        <v>0</v>
      </c>
      <c r="BA99" s="28">
        <v>0</v>
      </c>
      <c r="BB99" s="28">
        <v>0</v>
      </c>
      <c r="BC99" s="28">
        <v>0</v>
      </c>
      <c r="BD99" s="28">
        <v>0</v>
      </c>
      <c r="BE99" s="28">
        <v>0</v>
      </c>
      <c r="BF99" s="28">
        <v>0</v>
      </c>
      <c r="BG99" s="28">
        <v>0</v>
      </c>
      <c r="BH99" s="28">
        <v>0</v>
      </c>
      <c r="BI99" s="28">
        <v>0</v>
      </c>
      <c r="BJ99" s="28">
        <v>0</v>
      </c>
      <c r="BK99" s="28">
        <v>0</v>
      </c>
      <c r="BL99" s="28">
        <v>0</v>
      </c>
      <c r="BM99" s="28">
        <v>0</v>
      </c>
      <c r="BN99" s="28">
        <v>0</v>
      </c>
      <c r="BO99" s="28">
        <v>0</v>
      </c>
      <c r="BP99" s="28">
        <v>0</v>
      </c>
      <c r="BQ99" s="28">
        <v>0</v>
      </c>
      <c r="BR99" s="28">
        <v>0</v>
      </c>
      <c r="BS99" s="28">
        <v>0</v>
      </c>
      <c r="BT99" s="28">
        <v>0</v>
      </c>
      <c r="BU99" s="28">
        <v>0</v>
      </c>
      <c r="BV99" s="28">
        <v>0</v>
      </c>
      <c r="BW99" s="28">
        <v>0</v>
      </c>
      <c r="BX99" s="28">
        <v>0</v>
      </c>
      <c r="BY99" s="28">
        <v>0</v>
      </c>
      <c r="BZ99" s="28">
        <v>0</v>
      </c>
      <c r="CA99" s="28">
        <v>0</v>
      </c>
      <c r="CB99" s="25">
        <v>1</v>
      </c>
      <c r="CC99" s="25">
        <v>50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  <c r="CY99" s="28">
        <v>0</v>
      </c>
      <c r="CZ99" s="28">
        <v>0</v>
      </c>
      <c r="DA99" s="28">
        <v>0</v>
      </c>
      <c r="DB99" s="28">
        <v>0</v>
      </c>
      <c r="DC99" s="28">
        <v>0</v>
      </c>
      <c r="DD99" s="28">
        <v>0</v>
      </c>
      <c r="DE99" s="28">
        <v>0</v>
      </c>
      <c r="DF99" s="28">
        <v>0</v>
      </c>
      <c r="DG99" s="28">
        <v>0</v>
      </c>
      <c r="DH99" s="21">
        <v>0</v>
      </c>
      <c r="DI99" s="21">
        <v>0</v>
      </c>
      <c r="DJ99" s="21">
        <v>0</v>
      </c>
      <c r="DK99" s="21">
        <v>0</v>
      </c>
      <c r="DL99" s="21">
        <v>0</v>
      </c>
      <c r="DM99" s="21"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5A2E-1C91-4A61-84DC-3FAC147BFB49}">
  <dimension ref="A1:E51"/>
  <sheetViews>
    <sheetView topLeftCell="A22" workbookViewId="0">
      <selection activeCell="C52" sqref="C52"/>
    </sheetView>
  </sheetViews>
  <sheetFormatPr defaultRowHeight="14.4" x14ac:dyDescent="0.3"/>
  <cols>
    <col min="1" max="1" width="14" bestFit="1" customWidth="1"/>
    <col min="2" max="2" width="26.33203125" style="22" bestFit="1" customWidth="1"/>
    <col min="3" max="3" width="27.21875" bestFit="1" customWidth="1"/>
    <col min="4" max="4" width="8.88671875" style="32"/>
  </cols>
  <sheetData>
    <row r="1" spans="1:5" x14ac:dyDescent="0.3">
      <c r="A1" t="s">
        <v>522</v>
      </c>
      <c r="B1" s="22" t="s">
        <v>523</v>
      </c>
      <c r="C1" t="s">
        <v>524</v>
      </c>
      <c r="D1" s="32" t="s">
        <v>525</v>
      </c>
      <c r="E1" t="s">
        <v>618</v>
      </c>
    </row>
    <row r="2" spans="1:5" x14ac:dyDescent="0.3">
      <c r="A2" s="29" t="s">
        <v>19</v>
      </c>
      <c r="B2" s="5" t="s">
        <v>172</v>
      </c>
      <c r="C2" s="29" t="s">
        <v>64</v>
      </c>
      <c r="D2" s="29" t="s">
        <v>562</v>
      </c>
      <c r="E2" s="29" t="s">
        <v>609</v>
      </c>
    </row>
    <row r="3" spans="1:5" x14ac:dyDescent="0.3">
      <c r="A3" s="29" t="s">
        <v>9</v>
      </c>
      <c r="B3" s="29" t="s">
        <v>133</v>
      </c>
      <c r="C3" s="29" t="s">
        <v>56</v>
      </c>
      <c r="D3" s="29" t="s">
        <v>533</v>
      </c>
      <c r="E3" s="29" t="s">
        <v>576</v>
      </c>
    </row>
    <row r="4" spans="1:5" x14ac:dyDescent="0.3">
      <c r="A4" s="29" t="s">
        <v>0</v>
      </c>
      <c r="B4" s="29" t="s">
        <v>26</v>
      </c>
      <c r="C4" s="29" t="s">
        <v>50</v>
      </c>
      <c r="D4" s="29" t="s">
        <v>552</v>
      </c>
      <c r="E4" s="29" t="s">
        <v>597</v>
      </c>
    </row>
    <row r="5" spans="1:5" x14ac:dyDescent="0.3">
      <c r="A5" s="29" t="s">
        <v>3</v>
      </c>
      <c r="B5" s="29" t="s">
        <v>28</v>
      </c>
      <c r="C5" s="29" t="s">
        <v>126</v>
      </c>
      <c r="D5" s="29" t="s">
        <v>545</v>
      </c>
      <c r="E5" s="29" t="s">
        <v>590</v>
      </c>
    </row>
    <row r="6" spans="1:5" x14ac:dyDescent="0.3">
      <c r="A6" s="29" t="s">
        <v>19</v>
      </c>
      <c r="B6" s="5" t="s">
        <v>46</v>
      </c>
      <c r="C6" s="29" t="s">
        <v>63</v>
      </c>
      <c r="D6" s="29" t="s">
        <v>563</v>
      </c>
      <c r="E6" s="29" t="s">
        <v>610</v>
      </c>
    </row>
    <row r="7" spans="1:5" x14ac:dyDescent="0.3">
      <c r="A7" s="29" t="s">
        <v>13</v>
      </c>
      <c r="B7" s="29" t="s">
        <v>44</v>
      </c>
      <c r="C7" s="29" t="s">
        <v>184</v>
      </c>
      <c r="D7" s="29" t="s">
        <v>529</v>
      </c>
      <c r="E7" s="29" t="s">
        <v>572</v>
      </c>
    </row>
    <row r="8" spans="1:5" x14ac:dyDescent="0.3">
      <c r="A8" s="29" t="s">
        <v>5</v>
      </c>
      <c r="B8" s="29" t="s">
        <v>39</v>
      </c>
      <c r="C8" s="29" t="s">
        <v>232</v>
      </c>
      <c r="D8" s="29" t="s">
        <v>549</v>
      </c>
      <c r="E8" s="29" t="s">
        <v>594</v>
      </c>
    </row>
    <row r="9" spans="1:5" x14ac:dyDescent="0.3">
      <c r="A9" s="29" t="s">
        <v>16</v>
      </c>
      <c r="B9" s="29" t="s">
        <v>42</v>
      </c>
      <c r="C9" s="29" t="s">
        <v>142</v>
      </c>
      <c r="D9" s="29" t="s">
        <v>532</v>
      </c>
      <c r="E9" s="29" t="s">
        <v>575</v>
      </c>
    </row>
    <row r="10" spans="1:5" x14ac:dyDescent="0.3">
      <c r="A10" s="29" t="s">
        <v>13</v>
      </c>
      <c r="B10" s="5" t="s">
        <v>40</v>
      </c>
      <c r="C10" s="29" t="s">
        <v>139</v>
      </c>
      <c r="D10" s="29" t="s">
        <v>530</v>
      </c>
      <c r="E10" s="29" t="s">
        <v>573</v>
      </c>
    </row>
    <row r="11" spans="1:5" x14ac:dyDescent="0.3">
      <c r="A11" s="29" t="s">
        <v>6</v>
      </c>
      <c r="B11" s="29" t="s">
        <v>119</v>
      </c>
      <c r="C11" s="29" t="s">
        <v>129</v>
      </c>
      <c r="D11" s="29" t="s">
        <v>542</v>
      </c>
      <c r="E11" s="29" t="s">
        <v>587</v>
      </c>
    </row>
    <row r="12" spans="1:5" x14ac:dyDescent="0.3">
      <c r="A12" s="29" t="s">
        <v>3</v>
      </c>
      <c r="B12" s="29" t="s">
        <v>33</v>
      </c>
      <c r="C12" s="29" t="s">
        <v>158</v>
      </c>
      <c r="D12" s="29" t="s">
        <v>546</v>
      </c>
      <c r="E12" s="29" t="s">
        <v>591</v>
      </c>
    </row>
    <row r="13" spans="1:5" x14ac:dyDescent="0.3">
      <c r="A13" s="29" t="s">
        <v>18</v>
      </c>
      <c r="B13" s="29" t="s">
        <v>45</v>
      </c>
      <c r="C13" s="29" t="s">
        <v>168</v>
      </c>
      <c r="D13" s="29" t="s">
        <v>560</v>
      </c>
      <c r="E13" s="29" t="s">
        <v>605</v>
      </c>
    </row>
    <row r="14" spans="1:5" x14ac:dyDescent="0.3">
      <c r="A14" s="29" t="s">
        <v>0</v>
      </c>
      <c r="B14" s="29" t="s">
        <v>23</v>
      </c>
      <c r="C14" s="29" t="s">
        <v>122</v>
      </c>
      <c r="D14" s="29" t="s">
        <v>553</v>
      </c>
      <c r="E14" s="29" t="s">
        <v>598</v>
      </c>
    </row>
    <row r="15" spans="1:5" x14ac:dyDescent="0.3">
      <c r="A15" s="5" t="s">
        <v>4</v>
      </c>
      <c r="B15" s="29" t="s">
        <v>146</v>
      </c>
      <c r="C15" s="29" t="s">
        <v>62</v>
      </c>
      <c r="D15" s="29" t="s">
        <v>535</v>
      </c>
      <c r="E15" s="29" t="s">
        <v>579</v>
      </c>
    </row>
    <row r="16" spans="1:5" x14ac:dyDescent="0.3">
      <c r="A16" s="29" t="s">
        <v>8</v>
      </c>
      <c r="B16" s="29" t="s">
        <v>32</v>
      </c>
      <c r="C16" s="29" t="s">
        <v>132</v>
      </c>
      <c r="D16" s="29" t="s">
        <v>528</v>
      </c>
      <c r="E16" s="29" t="s">
        <v>571</v>
      </c>
    </row>
    <row r="17" spans="1:5" x14ac:dyDescent="0.3">
      <c r="A17" s="29" t="s">
        <v>0</v>
      </c>
      <c r="B17" s="29" t="s">
        <v>22</v>
      </c>
      <c r="C17" s="29" t="s">
        <v>48</v>
      </c>
      <c r="D17" s="29" t="s">
        <v>554</v>
      </c>
      <c r="E17" s="29" t="s">
        <v>599</v>
      </c>
    </row>
    <row r="18" spans="1:5" x14ac:dyDescent="0.3">
      <c r="A18" s="29" t="s">
        <v>3</v>
      </c>
      <c r="B18" s="29" t="s">
        <v>203</v>
      </c>
      <c r="C18" s="29" t="s">
        <v>51</v>
      </c>
      <c r="D18" s="29" t="s">
        <v>547</v>
      </c>
      <c r="E18" s="29" t="s">
        <v>592</v>
      </c>
    </row>
    <row r="19" spans="1:5" x14ac:dyDescent="0.3">
      <c r="A19" s="29" t="s">
        <v>170</v>
      </c>
      <c r="B19" s="5" t="s">
        <v>150</v>
      </c>
      <c r="C19" s="29" t="s">
        <v>151</v>
      </c>
      <c r="D19" s="29" t="s">
        <v>561</v>
      </c>
      <c r="E19" s="29" t="s">
        <v>607</v>
      </c>
    </row>
    <row r="20" spans="1:5" x14ac:dyDescent="0.3">
      <c r="A20" s="29" t="s">
        <v>12</v>
      </c>
      <c r="B20" s="29" t="s">
        <v>375</v>
      </c>
      <c r="C20" s="29" t="s">
        <v>376</v>
      </c>
      <c r="D20" s="29" t="s">
        <v>540</v>
      </c>
      <c r="E20" s="29" t="s">
        <v>584</v>
      </c>
    </row>
    <row r="21" spans="1:5" x14ac:dyDescent="0.3">
      <c r="A21" s="29" t="s">
        <v>12</v>
      </c>
      <c r="B21" s="29" t="s">
        <v>35</v>
      </c>
      <c r="C21" s="29" t="s">
        <v>136</v>
      </c>
      <c r="D21" s="29" t="s">
        <v>537</v>
      </c>
      <c r="E21" s="29" t="s">
        <v>581</v>
      </c>
    </row>
    <row r="22" spans="1:5" x14ac:dyDescent="0.3">
      <c r="A22" s="29" t="s">
        <v>12</v>
      </c>
      <c r="B22" s="29" t="s">
        <v>34</v>
      </c>
      <c r="C22" s="29" t="s">
        <v>135</v>
      </c>
      <c r="D22" s="29" t="s">
        <v>538</v>
      </c>
      <c r="E22" s="29" t="s">
        <v>582</v>
      </c>
    </row>
    <row r="23" spans="1:5" x14ac:dyDescent="0.3">
      <c r="A23" s="29" t="s">
        <v>12</v>
      </c>
      <c r="B23" s="29" t="s">
        <v>36</v>
      </c>
      <c r="C23" s="29" t="s">
        <v>137</v>
      </c>
      <c r="D23" s="29" t="s">
        <v>539</v>
      </c>
      <c r="E23" s="29" t="s">
        <v>583</v>
      </c>
    </row>
    <row r="24" spans="1:5" x14ac:dyDescent="0.3">
      <c r="A24" s="29" t="s">
        <v>10</v>
      </c>
      <c r="B24" s="29" t="s">
        <v>134</v>
      </c>
      <c r="C24" s="29" t="s">
        <v>57</v>
      </c>
      <c r="D24" s="29" t="s">
        <v>526</v>
      </c>
      <c r="E24" s="29" t="s">
        <v>569</v>
      </c>
    </row>
    <row r="25" spans="1:5" x14ac:dyDescent="0.3">
      <c r="A25" s="29" t="s">
        <v>5</v>
      </c>
      <c r="B25" s="29" t="s">
        <v>37</v>
      </c>
      <c r="C25" s="29" t="s">
        <v>58</v>
      </c>
      <c r="D25" s="29" t="s">
        <v>550</v>
      </c>
      <c r="E25" s="29" t="s">
        <v>595</v>
      </c>
    </row>
    <row r="26" spans="1:5" x14ac:dyDescent="0.3">
      <c r="A26" s="29" t="s">
        <v>11</v>
      </c>
      <c r="B26" s="29" t="s">
        <v>186</v>
      </c>
      <c r="C26" s="29" t="s">
        <v>169</v>
      </c>
      <c r="D26" s="29" t="s">
        <v>531</v>
      </c>
      <c r="E26" s="29" t="s">
        <v>574</v>
      </c>
    </row>
    <row r="27" spans="1:5" x14ac:dyDescent="0.3">
      <c r="A27" s="29" t="s">
        <v>2</v>
      </c>
      <c r="B27" s="29" t="s">
        <v>25</v>
      </c>
      <c r="C27" s="29" t="s">
        <v>123</v>
      </c>
      <c r="D27" s="29" t="s">
        <v>527</v>
      </c>
      <c r="E27" s="29" t="s">
        <v>570</v>
      </c>
    </row>
    <row r="28" spans="1:5" x14ac:dyDescent="0.3">
      <c r="A28" s="29" t="s">
        <v>1</v>
      </c>
      <c r="B28" s="29" t="s">
        <v>24</v>
      </c>
      <c r="C28" s="29" t="s">
        <v>49</v>
      </c>
      <c r="D28" s="29" t="s">
        <v>534</v>
      </c>
      <c r="E28" s="29" t="s">
        <v>578</v>
      </c>
    </row>
    <row r="29" spans="1:5" x14ac:dyDescent="0.3">
      <c r="A29" s="29" t="s">
        <v>228</v>
      </c>
      <c r="B29" s="5" t="s">
        <v>234</v>
      </c>
      <c r="C29" s="29" t="s">
        <v>229</v>
      </c>
      <c r="D29" s="29" t="s">
        <v>566</v>
      </c>
      <c r="E29" s="29" t="s">
        <v>613</v>
      </c>
    </row>
    <row r="30" spans="1:5" x14ac:dyDescent="0.3">
      <c r="A30" s="29" t="s">
        <v>6</v>
      </c>
      <c r="B30" s="29" t="s">
        <v>127</v>
      </c>
      <c r="C30" s="29" t="s">
        <v>53</v>
      </c>
      <c r="D30" s="29" t="s">
        <v>543</v>
      </c>
      <c r="E30" s="29" t="s">
        <v>588</v>
      </c>
    </row>
    <row r="31" spans="1:5" x14ac:dyDescent="0.3">
      <c r="A31" s="29" t="s">
        <v>235</v>
      </c>
      <c r="B31" s="5" t="s">
        <v>237</v>
      </c>
      <c r="C31" s="29" t="s">
        <v>236</v>
      </c>
      <c r="D31" s="29" t="s">
        <v>567</v>
      </c>
      <c r="E31" s="29" t="s">
        <v>614</v>
      </c>
    </row>
    <row r="32" spans="1:5" x14ac:dyDescent="0.3">
      <c r="A32" s="29" t="s">
        <v>20</v>
      </c>
      <c r="B32" s="5" t="s">
        <v>225</v>
      </c>
      <c r="C32" s="29" t="s">
        <v>65</v>
      </c>
      <c r="D32" s="29" t="s">
        <v>568</v>
      </c>
      <c r="E32" s="29" t="s">
        <v>615</v>
      </c>
    </row>
    <row r="33" spans="1:5" x14ac:dyDescent="0.3">
      <c r="A33" s="29" t="s">
        <v>14</v>
      </c>
      <c r="B33" s="29" t="s">
        <v>167</v>
      </c>
      <c r="C33" s="29" t="s">
        <v>59</v>
      </c>
      <c r="D33" s="29" t="s">
        <v>544</v>
      </c>
      <c r="E33" s="29" t="s">
        <v>589</v>
      </c>
    </row>
    <row r="34" spans="1:5" x14ac:dyDescent="0.3">
      <c r="A34" s="29" t="s">
        <v>19</v>
      </c>
      <c r="B34" s="5" t="s">
        <v>149</v>
      </c>
      <c r="C34" s="29" t="s">
        <v>148</v>
      </c>
      <c r="D34" s="29" t="s">
        <v>564</v>
      </c>
      <c r="E34" s="29" t="s">
        <v>611</v>
      </c>
    </row>
    <row r="35" spans="1:5" x14ac:dyDescent="0.3">
      <c r="A35" s="29" t="s">
        <v>3</v>
      </c>
      <c r="B35" s="29" t="s">
        <v>38</v>
      </c>
      <c r="C35" s="29" t="s">
        <v>138</v>
      </c>
      <c r="D35" s="29" t="s">
        <v>548</v>
      </c>
      <c r="E35" s="29" t="s">
        <v>593</v>
      </c>
    </row>
    <row r="36" spans="1:5" x14ac:dyDescent="0.3">
      <c r="A36" s="29" t="s">
        <v>5</v>
      </c>
      <c r="B36" s="33" t="s">
        <v>31</v>
      </c>
      <c r="C36" s="29" t="s">
        <v>55</v>
      </c>
      <c r="D36" s="29" t="s">
        <v>551</v>
      </c>
      <c r="E36" s="29" t="s">
        <v>596</v>
      </c>
    </row>
    <row r="37" spans="1:5" x14ac:dyDescent="0.3">
      <c r="A37" s="29" t="s">
        <v>145</v>
      </c>
      <c r="B37" s="33" t="s">
        <v>144</v>
      </c>
      <c r="C37" s="29" t="s">
        <v>60</v>
      </c>
      <c r="D37" s="29" t="s">
        <v>559</v>
      </c>
      <c r="E37" s="29" t="s">
        <v>604</v>
      </c>
    </row>
    <row r="38" spans="1:5" x14ac:dyDescent="0.3">
      <c r="A38" s="29" t="s">
        <v>15</v>
      </c>
      <c r="B38" s="29" t="s">
        <v>140</v>
      </c>
      <c r="C38" s="29" t="s">
        <v>233</v>
      </c>
      <c r="D38" s="29" t="s">
        <v>556</v>
      </c>
      <c r="E38" s="29" t="s">
        <v>601</v>
      </c>
    </row>
    <row r="39" spans="1:5" x14ac:dyDescent="0.3">
      <c r="A39" s="29" t="s">
        <v>0</v>
      </c>
      <c r="B39" s="34" t="s">
        <v>41</v>
      </c>
      <c r="C39" s="29" t="s">
        <v>141</v>
      </c>
      <c r="D39" s="29" t="s">
        <v>555</v>
      </c>
      <c r="E39" s="29" t="s">
        <v>600</v>
      </c>
    </row>
    <row r="40" spans="1:5" x14ac:dyDescent="0.3">
      <c r="A40" s="29" t="s">
        <v>179</v>
      </c>
      <c r="B40" s="29" t="s">
        <v>30</v>
      </c>
      <c r="C40" s="29" t="s">
        <v>130</v>
      </c>
      <c r="D40" s="29" t="s">
        <v>541</v>
      </c>
      <c r="E40" s="29" t="s">
        <v>585</v>
      </c>
    </row>
    <row r="41" spans="1:5" x14ac:dyDescent="0.3">
      <c r="A41" s="29" t="s">
        <v>7</v>
      </c>
      <c r="B41" s="29" t="s">
        <v>29</v>
      </c>
      <c r="C41" s="29" t="s">
        <v>54</v>
      </c>
      <c r="D41" s="29" t="s">
        <v>557</v>
      </c>
      <c r="E41" s="29" t="s">
        <v>602</v>
      </c>
    </row>
    <row r="42" spans="1:5" x14ac:dyDescent="0.3">
      <c r="A42" s="29" t="s">
        <v>17</v>
      </c>
      <c r="B42" s="29" t="s">
        <v>43</v>
      </c>
      <c r="C42" s="29" t="s">
        <v>61</v>
      </c>
      <c r="D42" s="29" t="s">
        <v>558</v>
      </c>
      <c r="E42" s="29" t="s">
        <v>603</v>
      </c>
    </row>
    <row r="43" spans="1:5" x14ac:dyDescent="0.3">
      <c r="A43" s="5" t="s">
        <v>4</v>
      </c>
      <c r="B43" s="5" t="s">
        <v>27</v>
      </c>
      <c r="C43" s="29" t="s">
        <v>52</v>
      </c>
      <c r="D43" s="29" t="s">
        <v>536</v>
      </c>
      <c r="E43" s="29" t="s">
        <v>580</v>
      </c>
    </row>
    <row r="44" spans="1:5" x14ac:dyDescent="0.3">
      <c r="A44" s="5" t="s">
        <v>21</v>
      </c>
      <c r="B44" s="5" t="s">
        <v>47</v>
      </c>
      <c r="C44" s="29" t="s">
        <v>66</v>
      </c>
      <c r="D44" s="29" t="s">
        <v>565</v>
      </c>
      <c r="E44" s="29" t="s">
        <v>612</v>
      </c>
    </row>
    <row r="45" spans="1:5" x14ac:dyDescent="0.3">
      <c r="A45" s="29" t="s">
        <v>179</v>
      </c>
      <c r="B45" s="29"/>
      <c r="C45" s="29" t="s">
        <v>240</v>
      </c>
      <c r="D45" s="29" t="s">
        <v>179</v>
      </c>
      <c r="E45" s="29" t="s">
        <v>586</v>
      </c>
    </row>
    <row r="46" spans="1:5" x14ac:dyDescent="0.3">
      <c r="A46" s="29" t="s">
        <v>124</v>
      </c>
      <c r="B46" s="29"/>
      <c r="C46" s="29" t="s">
        <v>125</v>
      </c>
      <c r="D46" s="29" t="s">
        <v>124</v>
      </c>
      <c r="E46" s="29" t="s">
        <v>577</v>
      </c>
    </row>
    <row r="47" spans="1:5" x14ac:dyDescent="0.3">
      <c r="A47" s="29" t="s">
        <v>171</v>
      </c>
      <c r="B47" s="5"/>
      <c r="C47" s="29" t="s">
        <v>152</v>
      </c>
      <c r="D47" s="29" t="s">
        <v>171</v>
      </c>
      <c r="E47" s="29" t="s">
        <v>608</v>
      </c>
    </row>
    <row r="48" spans="1:5" x14ac:dyDescent="0.3">
      <c r="A48" s="29" t="s">
        <v>175</v>
      </c>
      <c r="B48" s="29"/>
      <c r="C48" s="29" t="s">
        <v>67</v>
      </c>
      <c r="D48" s="29" t="s">
        <v>175</v>
      </c>
      <c r="E48" s="29" t="s">
        <v>617</v>
      </c>
    </row>
    <row r="49" spans="1:5" x14ac:dyDescent="0.3">
      <c r="A49" s="29" t="s">
        <v>176</v>
      </c>
      <c r="B49" s="29"/>
      <c r="C49" s="29" t="s">
        <v>157</v>
      </c>
      <c r="D49" s="29" t="s">
        <v>176</v>
      </c>
      <c r="E49" s="29" t="s">
        <v>606</v>
      </c>
    </row>
    <row r="50" spans="1:5" x14ac:dyDescent="0.3">
      <c r="C50" s="29" t="s">
        <v>174</v>
      </c>
      <c r="D50" s="29" t="s">
        <v>153</v>
      </c>
      <c r="E50" s="29" t="s">
        <v>616</v>
      </c>
    </row>
    <row r="51" spans="1:5" x14ac:dyDescent="0.3">
      <c r="A51" s="29" t="s">
        <v>663</v>
      </c>
      <c r="B51" s="5" t="s">
        <v>664</v>
      </c>
      <c r="C51" s="29" t="s">
        <v>665</v>
      </c>
      <c r="D51" s="32" t="s">
        <v>666</v>
      </c>
      <c r="E51" s="29" t="s">
        <v>666</v>
      </c>
    </row>
  </sheetData>
  <sortState xmlns:xlrd2="http://schemas.microsoft.com/office/spreadsheetml/2017/richdata2" ref="A2:E50">
    <sortCondition ref="B2:B50"/>
  </sortState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catch_data</vt:lpstr>
      <vt:lpstr>trawl_metadata</vt:lpstr>
      <vt:lpstr>copy_all_summer_data</vt:lpstr>
      <vt:lpstr>spp_codes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 Walker</dc:creator>
  <cp:lastModifiedBy>Becca</cp:lastModifiedBy>
  <cp:lastPrinted>2019-09-17T03:06:24Z</cp:lastPrinted>
  <dcterms:created xsi:type="dcterms:W3CDTF">2016-08-04T15:56:52Z</dcterms:created>
  <dcterms:modified xsi:type="dcterms:W3CDTF">2020-08-12T19:11:31Z</dcterms:modified>
</cp:coreProperties>
</file>