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vara\Documents\Home work\"/>
    </mc:Choice>
  </mc:AlternateContent>
  <xr:revisionPtr revIDLastSave="0" documentId="13_ncr:1_{3D1BC0CE-7A72-4AE7-AD63-3E5A831702BB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Category" sheetId="2" r:id="rId2"/>
    <sheet name="Sub-Category" sheetId="3" r:id="rId3"/>
    <sheet name="Sheet4" sheetId="4" r:id="rId4"/>
    <sheet name="Sheet5" sheetId="5" r:id="rId5"/>
    <sheet name="Sheet8" sheetId="8" r:id="rId6"/>
    <sheet name="Sheet9" sheetId="9" r:id="rId7"/>
  </sheets>
  <definedNames>
    <definedName name="_xlnm._FilterDatabase" localSheetId="5" hidden="1">Sheet8!$A$1:$D$2585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36" i="8" l="1"/>
  <c r="G237" i="8"/>
  <c r="G238" i="8"/>
  <c r="G8" i="9"/>
  <c r="G7" i="9"/>
  <c r="G6" i="9"/>
  <c r="G4" i="9"/>
  <c r="G5" i="9"/>
  <c r="G3" i="9"/>
  <c r="G241" i="8" l="1"/>
  <c r="G240" i="8"/>
  <c r="G239" i="8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E10" i="5" s="1"/>
  <c r="B9" i="5"/>
  <c r="B8" i="5"/>
  <c r="E8" i="5" s="1"/>
  <c r="B7" i="5"/>
  <c r="E7" i="5" s="1"/>
  <c r="B6" i="5"/>
  <c r="B5" i="5"/>
  <c r="B4" i="5"/>
  <c r="B3" i="5"/>
  <c r="B2" i="5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G10" i="5" l="1"/>
  <c r="E9" i="5"/>
  <c r="H9" i="5" s="1"/>
  <c r="G9" i="5"/>
  <c r="G11" i="5"/>
  <c r="H7" i="5"/>
  <c r="H8" i="5"/>
  <c r="F2" i="5"/>
  <c r="G6" i="5"/>
  <c r="H2" i="5"/>
  <c r="H10" i="5"/>
  <c r="G2" i="5"/>
  <c r="F11" i="5"/>
  <c r="G7" i="5"/>
  <c r="G8" i="5"/>
  <c r="H5" i="5"/>
  <c r="H13" i="5"/>
  <c r="E2" i="5"/>
  <c r="E6" i="5"/>
  <c r="F6" i="5" s="1"/>
  <c r="F10" i="5"/>
  <c r="E13" i="5"/>
  <c r="G13" i="5" s="1"/>
  <c r="E5" i="5"/>
  <c r="G5" i="5" s="1"/>
  <c r="E12" i="5"/>
  <c r="F12" i="5" s="1"/>
  <c r="E4" i="5"/>
  <c r="H4" i="5" s="1"/>
  <c r="F8" i="5"/>
  <c r="E11" i="5"/>
  <c r="H11" i="5" s="1"/>
  <c r="E3" i="5"/>
  <c r="F3" i="5" s="1"/>
  <c r="F7" i="5"/>
  <c r="F9" i="5" l="1"/>
  <c r="G3" i="5"/>
  <c r="H6" i="5"/>
  <c r="F13" i="5"/>
  <c r="H3" i="5"/>
  <c r="F5" i="5"/>
  <c r="F4" i="5"/>
  <c r="G4" i="5"/>
  <c r="H12" i="5"/>
  <c r="G12" i="5"/>
</calcChain>
</file>

<file path=xl/sharedStrings.xml><?xml version="1.0" encoding="utf-8"?>
<sst xmlns="http://schemas.openxmlformats.org/spreadsheetml/2006/main" count="33067" uniqueCount="8407">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</sst>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1" fontId="0" fillId="0" borderId="0" xfId="2" applyNumberFormat="1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  <xf numFmtId="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F4-41C0-BFDA-B64B9C568043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F4-41C0-BFDA-B64B9C568043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F4-41C0-BFDA-B64B9C568043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F4-41C0-BFDA-B64B9C568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4589584"/>
        <c:axId val="554589904"/>
      </c:barChart>
      <c:catAx>
        <c:axId val="55458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589904"/>
        <c:crosses val="autoZero"/>
        <c:auto val="1"/>
        <c:lblAlgn val="ctr"/>
        <c:lblOffset val="100"/>
        <c:noMultiLvlLbl val="0"/>
      </c:catAx>
      <c:valAx>
        <c:axId val="55458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58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8B-48B5-B6A3-D19B2A6E64D8}"/>
            </c:ext>
          </c:extLst>
        </c:ser>
        <c:ser>
          <c:idx val="1"/>
          <c:order val="1"/>
          <c:tx>
            <c:strRef>
              <c:f>'Sub-Category'!$C$5:$C$6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8B-48B5-B6A3-D19B2A6E64D8}"/>
            </c:ext>
          </c:extLst>
        </c:ser>
        <c:ser>
          <c:idx val="2"/>
          <c:order val="2"/>
          <c:tx>
            <c:strRef>
              <c:f>'Sub-Category'!$D$5:$D$6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8B-48B5-B6A3-D19B2A6E64D8}"/>
            </c:ext>
          </c:extLst>
        </c:ser>
        <c:ser>
          <c:idx val="3"/>
          <c:order val="3"/>
          <c:tx>
            <c:strRef>
              <c:f>'Sub-Category'!$E$5:$E$6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8B-48B5-B6A3-D19B2A6E6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4600464"/>
        <c:axId val="554603024"/>
      </c:barChart>
      <c:catAx>
        <c:axId val="55460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603024"/>
        <c:crosses val="autoZero"/>
        <c:auto val="1"/>
        <c:lblAlgn val="ctr"/>
        <c:lblOffset val="100"/>
        <c:noMultiLvlLbl val="0"/>
      </c:catAx>
      <c:valAx>
        <c:axId val="55460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60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D4-413D-B5C9-19E2EECAED1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D4-413D-B5C9-19E2EECAED1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D4-413D-B5C9-19E2EECAE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3492048"/>
        <c:axId val="543491408"/>
      </c:lineChart>
      <c:catAx>
        <c:axId val="5434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491408"/>
        <c:crosses val="autoZero"/>
        <c:auto val="1"/>
        <c:lblAlgn val="ctr"/>
        <c:lblOffset val="100"/>
        <c:noMultiLvlLbl val="0"/>
      </c:catAx>
      <c:valAx>
        <c:axId val="54349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49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3B-45B8-902C-758DDB65137B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3B-45B8-902C-758DDB65137B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43B-45B8-902C-758DDB651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930992"/>
        <c:axId val="4049268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43B-45B8-902C-758DDB65137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43B-45B8-902C-758DDB65137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43B-45B8-902C-758DDB65137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43B-45B8-902C-758DDB65137B}"/>
                  </c:ext>
                </c:extLst>
              </c15:ser>
            </c15:filteredLineSeries>
          </c:ext>
        </c:extLst>
      </c:lineChart>
      <c:catAx>
        <c:axId val="40493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926832"/>
        <c:crosses val="autoZero"/>
        <c:auto val="1"/>
        <c:lblAlgn val="ctr"/>
        <c:lblOffset val="100"/>
        <c:noMultiLvlLbl val="0"/>
      </c:catAx>
      <c:valAx>
        <c:axId val="40492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93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11430</xdr:rowOff>
    </xdr:from>
    <xdr:to>
      <xdr:col>16</xdr:col>
      <xdr:colOff>38100</xdr:colOff>
      <xdr:row>24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6C1DC2-44AB-4B2A-94B7-9D2B1068FE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20</xdr:row>
      <xdr:rowOff>179070</xdr:rowOff>
    </xdr:from>
    <xdr:to>
      <xdr:col>16</xdr:col>
      <xdr:colOff>304800</xdr:colOff>
      <xdr:row>48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8E212F-CF03-464B-A7B7-37036F77D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2</xdr:row>
      <xdr:rowOff>171450</xdr:rowOff>
    </xdr:from>
    <xdr:to>
      <xdr:col>13</xdr:col>
      <xdr:colOff>320040</xdr:colOff>
      <xdr:row>17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A71E2F-3C8A-4CF0-A2FF-D81E9A33CC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3810</xdr:rowOff>
    </xdr:from>
    <xdr:to>
      <xdr:col>7</xdr:col>
      <xdr:colOff>1242060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1FB293-DBEB-4946-BF22-09B8ADF3B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Varalla" refreshedDate="44088.54149664352" createdVersion="6" refreshedVersion="6" minRefreshableVersion="3" recordCount="4114" xr:uid="{7E6A2EA0-7166-485C-9D4E-902EB77CA480}">
  <cacheSource type="worksheet">
    <worksheetSource ref="C1:T4115" sheet="Data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Varalla" refreshedDate="44088.55889039352" createdVersion="6" refreshedVersion="6" minRefreshableVersion="3" recordCount="4114" xr:uid="{4C4A2C89-E5FA-450D-9308-7C3F7F931CE9}">
  <cacheSource type="worksheet">
    <worksheetSource ref="B1:T4115" sheet="Data"/>
  </cacheSource>
  <cacheFields count="17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Varalla" refreshedDate="44089.513463310184" createdVersion="6" refreshedVersion="6" minRefreshableVersion="3" recordCount="4114" xr:uid="{86E47DDF-DF01-4F6C-92E2-210A08C5533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4D7D85-E66E-441A-B7F6-044141795CC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6">
    <pivotField showAll="0"/>
    <pivotField showAll="0"/>
    <pivotField showAll="0"/>
    <pivotField axis="axisCol" dataField="1" showAll="0" nonAutoSortDefault="1" countASubtotal="1">
      <items count="5">
        <item x="0"/>
        <item x="2"/>
        <item x="1"/>
        <item x="3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state" fld="3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707FC1-9507-4B53-8179-CC39B7E04266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48" firstHeaderRow="1" firstDataRow="2" firstDataCol="1" rowPageCount="2" colPageCount="1"/>
  <pivotFields count="17"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5" hier="-1"/>
    <pageField fld="15" hier="-1"/>
  </pageFields>
  <dataFields count="1">
    <dataField name="Count of state" fld="4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AFA2F1-3685-4E74-AD75-2868023505D8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55" zoomScaleNormal="55" workbookViewId="0">
      <selection activeCell="I13" sqref="I1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8.21875" bestFit="1" customWidth="1"/>
    <col min="11" max="11" width="17.88671875" customWidth="1"/>
    <col min="12" max="12" width="29.77734375" bestFit="1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19.88671875" style="7" bestFit="1" customWidth="1"/>
    <col min="18" max="18" width="22.109375" style="10" bestFit="1" customWidth="1"/>
    <col min="19" max="19" width="20.44140625" customWidth="1"/>
    <col min="20" max="20" width="17.66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8367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9" t="s">
        <v>8307</v>
      </c>
      <c r="S1" s="6" t="s">
        <v>8308</v>
      </c>
      <c r="T1" s="6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4">
        <f>(((I2/60)/60)/24)+DATE(1970,1,1)</f>
        <v>42208.125</v>
      </c>
      <c r="K2">
        <v>1434931811</v>
      </c>
      <c r="L2" s="14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8">
        <f>SUM((E2/D2)*100)</f>
        <v>136.85882352941178</v>
      </c>
      <c r="R2" s="10">
        <f>SUM(E2/N2)</f>
        <v>63.917582417582416</v>
      </c>
      <c r="S2" t="str">
        <f>LEFT(P2,FIND("/",P2)-1)</f>
        <v>film &amp; video</v>
      </c>
      <c r="T2" t="str">
        <f>RIGHT(P2,LEN(P2)-FIND("/",P2))</f>
        <v>television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4">
        <f t="shared" ref="J3:J66" si="0">(((I3/60)/60)/24)+DATE(1970,1,1)</f>
        <v>42796.600497685184</v>
      </c>
      <c r="K3">
        <v>1485872683</v>
      </c>
      <c r="L3" s="14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8">
        <f t="shared" ref="Q3:Q66" si="2">SUM((E3/D3)*100)</f>
        <v>142.60827250608273</v>
      </c>
      <c r="R3" s="10">
        <f t="shared" ref="R3:R66" si="3">SUM(E3/N3)</f>
        <v>185.48101265822785</v>
      </c>
      <c r="S3" t="str">
        <f t="shared" ref="S3:S66" si="4">LEFT(P3,FIND("/",P3)-1)</f>
        <v>film &amp; video</v>
      </c>
      <c r="T3" t="str">
        <f t="shared" ref="T3:T66" si="5">RIGHT(P3,LEN(P3)-FIND("/",P3))</f>
        <v>television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4">
        <f t="shared" si="0"/>
        <v>42415.702349537038</v>
      </c>
      <c r="K4">
        <v>1454691083</v>
      </c>
      <c r="L4" s="14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8">
        <f t="shared" si="2"/>
        <v>105</v>
      </c>
      <c r="R4" s="10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4">
        <f t="shared" si="0"/>
        <v>41858.515127314815</v>
      </c>
      <c r="K5">
        <v>1404822107</v>
      </c>
      <c r="L5" s="14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8">
        <f t="shared" si="2"/>
        <v>103.89999999999999</v>
      </c>
      <c r="R5" s="10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4">
        <f t="shared" si="0"/>
        <v>42357.834247685183</v>
      </c>
      <c r="K6">
        <v>1447963279</v>
      </c>
      <c r="L6" s="14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8">
        <f t="shared" si="2"/>
        <v>122.99154545454545</v>
      </c>
      <c r="R6" s="10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4">
        <f t="shared" si="0"/>
        <v>42580.232638888891</v>
      </c>
      <c r="K7">
        <v>1468362207</v>
      </c>
      <c r="L7" s="14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8">
        <f t="shared" si="2"/>
        <v>109.77744436109028</v>
      </c>
      <c r="R7" s="10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4">
        <f t="shared" si="0"/>
        <v>41804.072337962964</v>
      </c>
      <c r="K8">
        <v>1401846250</v>
      </c>
      <c r="L8" s="14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8">
        <f t="shared" si="2"/>
        <v>106.4875</v>
      </c>
      <c r="R8" s="10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4">
        <f t="shared" si="0"/>
        <v>42556.047071759262</v>
      </c>
      <c r="K9">
        <v>1464224867</v>
      </c>
      <c r="L9" s="14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8">
        <f t="shared" si="2"/>
        <v>101.22222222222221</v>
      </c>
      <c r="R9" s="10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4">
        <f t="shared" si="0"/>
        <v>42475.875</v>
      </c>
      <c r="K10">
        <v>1460155212</v>
      </c>
      <c r="L10" s="14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8">
        <f t="shared" si="2"/>
        <v>100.04342857142856</v>
      </c>
      <c r="R10" s="10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4">
        <f t="shared" si="0"/>
        <v>42477.103518518517</v>
      </c>
      <c r="K11">
        <v>1458268144</v>
      </c>
      <c r="L11" s="14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8">
        <f t="shared" si="2"/>
        <v>125.998</v>
      </c>
      <c r="R11" s="10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4">
        <f t="shared" si="0"/>
        <v>41815.068043981482</v>
      </c>
      <c r="K12">
        <v>1400636279</v>
      </c>
      <c r="L12" s="14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8">
        <f t="shared" si="2"/>
        <v>100.49999999999999</v>
      </c>
      <c r="R12" s="10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4">
        <f t="shared" si="0"/>
        <v>42604.125</v>
      </c>
      <c r="K13">
        <v>1469126462</v>
      </c>
      <c r="L13" s="14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8">
        <f t="shared" si="2"/>
        <v>120.5</v>
      </c>
      <c r="R13" s="10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4">
        <f t="shared" si="0"/>
        <v>41836.125</v>
      </c>
      <c r="K14">
        <v>1401642425</v>
      </c>
      <c r="L14" s="14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8">
        <f t="shared" si="2"/>
        <v>165.29333333333335</v>
      </c>
      <c r="R14" s="10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4">
        <f t="shared" si="0"/>
        <v>42544.852083333331</v>
      </c>
      <c r="K15">
        <v>1463588109</v>
      </c>
      <c r="L15" s="14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8">
        <f t="shared" si="2"/>
        <v>159.97142857142856</v>
      </c>
      <c r="R15" s="10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4">
        <f t="shared" si="0"/>
        <v>41833.582638888889</v>
      </c>
      <c r="K16">
        <v>1403051888</v>
      </c>
      <c r="L16" s="14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8">
        <f t="shared" si="2"/>
        <v>100.93333333333334</v>
      </c>
      <c r="R16" s="10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4">
        <f t="shared" si="0"/>
        <v>42274.843055555553</v>
      </c>
      <c r="K17">
        <v>1441790658</v>
      </c>
      <c r="L17" s="14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8">
        <f t="shared" si="2"/>
        <v>106.60000000000001</v>
      </c>
      <c r="R17" s="10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4">
        <f t="shared" si="0"/>
        <v>41806.229166666664</v>
      </c>
      <c r="K18">
        <v>1398971211</v>
      </c>
      <c r="L18" s="14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8">
        <f t="shared" si="2"/>
        <v>100.24166666666667</v>
      </c>
      <c r="R18" s="10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4">
        <f t="shared" si="0"/>
        <v>41947.773402777777</v>
      </c>
      <c r="K19">
        <v>1412530422</v>
      </c>
      <c r="L19" s="14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8">
        <f t="shared" si="2"/>
        <v>100.66666666666666</v>
      </c>
      <c r="R19" s="10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4">
        <f t="shared" si="0"/>
        <v>41899.542314814818</v>
      </c>
      <c r="K20">
        <v>1408366856</v>
      </c>
      <c r="L20" s="14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8">
        <f t="shared" si="2"/>
        <v>106.32110000000002</v>
      </c>
      <c r="R20" s="10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4">
        <f t="shared" si="0"/>
        <v>42205.816365740742</v>
      </c>
      <c r="K21">
        <v>1434828934</v>
      </c>
      <c r="L21" s="14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8">
        <f t="shared" si="2"/>
        <v>145.29411764705881</v>
      </c>
      <c r="R21" s="10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4">
        <f t="shared" si="0"/>
        <v>42260.758240740746</v>
      </c>
      <c r="K22">
        <v>1436983912</v>
      </c>
      <c r="L22" s="14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8">
        <f t="shared" si="2"/>
        <v>100.2</v>
      </c>
      <c r="R22" s="10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4">
        <f t="shared" si="0"/>
        <v>41908.627187500002</v>
      </c>
      <c r="K23">
        <v>1409151789</v>
      </c>
      <c r="L23" s="14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8">
        <f t="shared" si="2"/>
        <v>109.13513513513513</v>
      </c>
      <c r="R23" s="10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4">
        <f t="shared" si="0"/>
        <v>42005.332638888889</v>
      </c>
      <c r="K24">
        <v>1418766740</v>
      </c>
      <c r="L24" s="14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8">
        <f t="shared" si="2"/>
        <v>117.14285714285715</v>
      </c>
      <c r="R24" s="10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4">
        <f t="shared" si="0"/>
        <v>42124.638888888891</v>
      </c>
      <c r="K25">
        <v>1428086501</v>
      </c>
      <c r="L25" s="14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8">
        <f t="shared" si="2"/>
        <v>118.5</v>
      </c>
      <c r="R25" s="10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4">
        <f t="shared" si="0"/>
        <v>42262.818750000006</v>
      </c>
      <c r="K26">
        <v>1439494863</v>
      </c>
      <c r="L26" s="14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8">
        <f t="shared" si="2"/>
        <v>108.80768571428572</v>
      </c>
      <c r="R26" s="10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4">
        <f t="shared" si="0"/>
        <v>42378.025011574078</v>
      </c>
      <c r="K27">
        <v>1447115761</v>
      </c>
      <c r="L27" s="14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8">
        <f t="shared" si="2"/>
        <v>133.33333333333331</v>
      </c>
      <c r="R27" s="10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4">
        <f t="shared" si="0"/>
        <v>41868.515555555554</v>
      </c>
      <c r="K28">
        <v>1404822144</v>
      </c>
      <c r="L28" s="14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8">
        <f t="shared" si="2"/>
        <v>155.20000000000002</v>
      </c>
      <c r="R28" s="10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4">
        <f t="shared" si="0"/>
        <v>41959.206400462965</v>
      </c>
      <c r="K29">
        <v>1413518233</v>
      </c>
      <c r="L29" s="14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8">
        <f t="shared" si="2"/>
        <v>111.72500000000001</v>
      </c>
      <c r="R29" s="10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4">
        <f t="shared" si="0"/>
        <v>42354.96393518518</v>
      </c>
      <c r="K30">
        <v>1447715284</v>
      </c>
      <c r="L30" s="14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8">
        <f t="shared" si="2"/>
        <v>100.35000000000001</v>
      </c>
      <c r="R30" s="10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4">
        <f t="shared" si="0"/>
        <v>41842.67324074074</v>
      </c>
      <c r="K31">
        <v>1403453368</v>
      </c>
      <c r="L31" s="14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8">
        <f t="shared" si="2"/>
        <v>123.33333333333334</v>
      </c>
      <c r="R31" s="10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4">
        <f t="shared" si="0"/>
        <v>41872.292997685188</v>
      </c>
      <c r="K32">
        <v>1406012515</v>
      </c>
      <c r="L32" s="14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8">
        <f t="shared" si="2"/>
        <v>101.29975</v>
      </c>
      <c r="R32" s="10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4">
        <f t="shared" si="0"/>
        <v>42394.79206018518</v>
      </c>
      <c r="K33">
        <v>1452193234</v>
      </c>
      <c r="L33" s="14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8">
        <f t="shared" si="2"/>
        <v>100</v>
      </c>
      <c r="R33" s="10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4">
        <f t="shared" si="0"/>
        <v>42503.165972222225</v>
      </c>
      <c r="K34">
        <v>1459523017</v>
      </c>
      <c r="L34" s="14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8">
        <f t="shared" si="2"/>
        <v>100.24604569420035</v>
      </c>
      <c r="R34" s="10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4">
        <f t="shared" si="0"/>
        <v>42316.702557870376</v>
      </c>
      <c r="K35">
        <v>1444405901</v>
      </c>
      <c r="L35" s="14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8">
        <f t="shared" si="2"/>
        <v>102.0952380952381</v>
      </c>
      <c r="R35" s="10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4">
        <f t="shared" si="0"/>
        <v>41856.321770833332</v>
      </c>
      <c r="K36">
        <v>1405928601</v>
      </c>
      <c r="L36" s="14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8">
        <f t="shared" si="2"/>
        <v>130.46153846153845</v>
      </c>
      <c r="R36" s="10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4">
        <f t="shared" si="0"/>
        <v>42122</v>
      </c>
      <c r="K37">
        <v>1428130814</v>
      </c>
      <c r="L37" s="14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8">
        <f t="shared" si="2"/>
        <v>166.5</v>
      </c>
      <c r="R37" s="10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4">
        <f t="shared" si="0"/>
        <v>42098.265335648146</v>
      </c>
      <c r="K38">
        <v>1425540125</v>
      </c>
      <c r="L38" s="14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8">
        <f t="shared" si="2"/>
        <v>142.15</v>
      </c>
      <c r="R38" s="10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4">
        <f t="shared" si="0"/>
        <v>42062.693043981482</v>
      </c>
      <c r="K39">
        <v>1422463079</v>
      </c>
      <c r="L39" s="14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8">
        <f t="shared" si="2"/>
        <v>183.44090909090909</v>
      </c>
      <c r="R39" s="10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4">
        <f t="shared" si="0"/>
        <v>41405.057222222218</v>
      </c>
      <c r="K40">
        <v>1365643344</v>
      </c>
      <c r="L40" s="14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8">
        <f t="shared" si="2"/>
        <v>110.04</v>
      </c>
      <c r="R40" s="10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4">
        <f t="shared" si="0"/>
        <v>41784.957638888889</v>
      </c>
      <c r="K41">
        <v>1398388068</v>
      </c>
      <c r="L41" s="14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8">
        <f t="shared" si="2"/>
        <v>130.98000000000002</v>
      </c>
      <c r="R41" s="10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4">
        <f t="shared" si="0"/>
        <v>41809.166666666664</v>
      </c>
      <c r="K42">
        <v>1401426488</v>
      </c>
      <c r="L42" s="14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8">
        <f t="shared" si="2"/>
        <v>101.35000000000001</v>
      </c>
      <c r="R42" s="10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4">
        <f t="shared" si="0"/>
        <v>41917.568912037037</v>
      </c>
      <c r="K43">
        <v>1409924354</v>
      </c>
      <c r="L43" s="14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8">
        <f t="shared" si="2"/>
        <v>100</v>
      </c>
      <c r="R43" s="10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4">
        <f t="shared" si="0"/>
        <v>42001.639189814814</v>
      </c>
      <c r="K44">
        <v>1417188026</v>
      </c>
      <c r="L44" s="14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8">
        <f t="shared" si="2"/>
        <v>141.85714285714286</v>
      </c>
      <c r="R44" s="10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4">
        <f t="shared" si="0"/>
        <v>41833</v>
      </c>
      <c r="K45">
        <v>1402599486</v>
      </c>
      <c r="L45" s="14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8">
        <f t="shared" si="2"/>
        <v>308.65999999999997</v>
      </c>
      <c r="R45" s="10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4">
        <f t="shared" si="0"/>
        <v>41919.098807870374</v>
      </c>
      <c r="K46">
        <v>1408760537</v>
      </c>
      <c r="L46" s="14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8">
        <f t="shared" si="2"/>
        <v>100</v>
      </c>
      <c r="R46" s="10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4">
        <f t="shared" si="0"/>
        <v>42487.623923611114</v>
      </c>
      <c r="K47">
        <v>1459177107</v>
      </c>
      <c r="L47" s="14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8">
        <f t="shared" si="2"/>
        <v>120</v>
      </c>
      <c r="R47" s="10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4">
        <f t="shared" si="0"/>
        <v>42353.964976851858</v>
      </c>
      <c r="K48">
        <v>1447628974</v>
      </c>
      <c r="L48" s="14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8">
        <f t="shared" si="2"/>
        <v>104.16666666666667</v>
      </c>
      <c r="R48" s="10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4">
        <f t="shared" si="0"/>
        <v>41992.861192129625</v>
      </c>
      <c r="K49">
        <v>1413834007</v>
      </c>
      <c r="L49" s="14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8">
        <f t="shared" si="2"/>
        <v>107.61100000000002</v>
      </c>
      <c r="R49" s="10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4">
        <f t="shared" si="0"/>
        <v>42064.5</v>
      </c>
      <c r="K50">
        <v>1422534260</v>
      </c>
      <c r="L50" s="14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8">
        <f t="shared" si="2"/>
        <v>107.94999999999999</v>
      </c>
      <c r="R50" s="10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4">
        <f t="shared" si="0"/>
        <v>42301.176446759258</v>
      </c>
      <c r="K51">
        <v>1443068045</v>
      </c>
      <c r="L51" s="14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8">
        <f t="shared" si="2"/>
        <v>100</v>
      </c>
      <c r="R51" s="10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4">
        <f t="shared" si="0"/>
        <v>42034.708333333328</v>
      </c>
      <c r="K52">
        <v>1419271458</v>
      </c>
      <c r="L52" s="14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8">
        <f t="shared" si="2"/>
        <v>100</v>
      </c>
      <c r="R52" s="10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4">
        <f t="shared" si="0"/>
        <v>42226.928668981483</v>
      </c>
      <c r="K53">
        <v>1436653037</v>
      </c>
      <c r="L53" s="14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8">
        <f t="shared" si="2"/>
        <v>128.0181818181818</v>
      </c>
      <c r="R53" s="10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4">
        <f t="shared" si="0"/>
        <v>41837.701921296299</v>
      </c>
      <c r="K54">
        <v>1403023846</v>
      </c>
      <c r="L54" s="14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8">
        <f t="shared" si="2"/>
        <v>116.21</v>
      </c>
      <c r="R54" s="10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4">
        <f t="shared" si="0"/>
        <v>41733.916666666664</v>
      </c>
      <c r="K55">
        <v>1395407445</v>
      </c>
      <c r="L55" s="14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8">
        <f t="shared" si="2"/>
        <v>109.63333333333334</v>
      </c>
      <c r="R55" s="10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4">
        <f t="shared" si="0"/>
        <v>42363.713206018518</v>
      </c>
      <c r="K56">
        <v>1448471221</v>
      </c>
      <c r="L56" s="14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8">
        <f t="shared" si="2"/>
        <v>101</v>
      </c>
      <c r="R56" s="10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4">
        <f t="shared" si="0"/>
        <v>42517.968935185185</v>
      </c>
      <c r="K57">
        <v>1462576516</v>
      </c>
      <c r="L57" s="14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8">
        <f t="shared" si="2"/>
        <v>128.95348837209301</v>
      </c>
      <c r="R57" s="10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4">
        <f t="shared" si="0"/>
        <v>42163.666666666672</v>
      </c>
      <c r="K58">
        <v>1432559424</v>
      </c>
      <c r="L58" s="14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8">
        <f t="shared" si="2"/>
        <v>107.26249999999999</v>
      </c>
      <c r="R58" s="10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4">
        <f t="shared" si="0"/>
        <v>42119.83289351852</v>
      </c>
      <c r="K59">
        <v>1427399962</v>
      </c>
      <c r="L59" s="14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8">
        <f t="shared" si="2"/>
        <v>101.89999999999999</v>
      </c>
      <c r="R59" s="10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4">
        <f t="shared" si="0"/>
        <v>41962.786712962959</v>
      </c>
      <c r="K60">
        <v>1413827572</v>
      </c>
      <c r="L60" s="14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8">
        <f t="shared" si="2"/>
        <v>102.91</v>
      </c>
      <c r="R60" s="10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4">
        <f t="shared" si="0"/>
        <v>42261.875</v>
      </c>
      <c r="K61">
        <v>1439530776</v>
      </c>
      <c r="L61" s="14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8">
        <f t="shared" si="2"/>
        <v>100.12570000000001</v>
      </c>
      <c r="R61" s="10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4">
        <f t="shared" si="0"/>
        <v>41721</v>
      </c>
      <c r="K62">
        <v>1393882717</v>
      </c>
      <c r="L62" s="14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8">
        <f t="shared" si="2"/>
        <v>103.29622222222221</v>
      </c>
      <c r="R62" s="10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4">
        <f t="shared" si="0"/>
        <v>41431.814317129632</v>
      </c>
      <c r="K63">
        <v>1368646357</v>
      </c>
      <c r="L63" s="14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8">
        <f t="shared" si="2"/>
        <v>148.30000000000001</v>
      </c>
      <c r="R63" s="10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4">
        <f t="shared" si="0"/>
        <v>41336.799513888887</v>
      </c>
      <c r="K64">
        <v>1360177878</v>
      </c>
      <c r="L64" s="14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8">
        <f t="shared" si="2"/>
        <v>154.73333333333332</v>
      </c>
      <c r="R64" s="10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4">
        <f t="shared" si="0"/>
        <v>41636.207638888889</v>
      </c>
      <c r="K65">
        <v>1386194013</v>
      </c>
      <c r="L65" s="14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8">
        <f t="shared" si="2"/>
        <v>113.51849999999999</v>
      </c>
      <c r="R65" s="10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4">
        <f t="shared" si="0"/>
        <v>41463.01829861111</v>
      </c>
      <c r="K66">
        <v>1370651181</v>
      </c>
      <c r="L66" s="14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8">
        <f t="shared" si="2"/>
        <v>173.33333333333334</v>
      </c>
      <c r="R66" s="10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4">
        <f t="shared" ref="J67:J130" si="6">(((I67/60)/60)/24)+DATE(1970,1,1)</f>
        <v>41862.249305555553</v>
      </c>
      <c r="K67">
        <v>1405453354</v>
      </c>
      <c r="L67" s="14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8">
        <f t="shared" ref="Q67:Q130" si="8">SUM((E67/D67)*100)</f>
        <v>107.52857142857141</v>
      </c>
      <c r="R67" s="10">
        <f t="shared" ref="R67:R130" si="9">SUM(E67/N67)</f>
        <v>132.05263157894737</v>
      </c>
      <c r="S67" t="str">
        <f t="shared" ref="S67:S130" si="10">LEFT(P67,FIND("/",P67)-1)</f>
        <v>film &amp; video</v>
      </c>
      <c r="T67" t="str">
        <f t="shared" ref="T67:T130" si="11">RIGHT(P67,LEN(P67)-FIND("/",P67))</f>
        <v>shorts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4">
        <f t="shared" si="6"/>
        <v>42569.849768518514</v>
      </c>
      <c r="K68">
        <v>1466281420</v>
      </c>
      <c r="L68" s="14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8">
        <f t="shared" si="8"/>
        <v>118.6</v>
      </c>
      <c r="R68" s="10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4">
        <f t="shared" si="6"/>
        <v>41105.583379629628</v>
      </c>
      <c r="K69">
        <v>1339768804</v>
      </c>
      <c r="L69" s="14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8">
        <f t="shared" si="8"/>
        <v>116.25000000000001</v>
      </c>
      <c r="R69" s="10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4">
        <f t="shared" si="6"/>
        <v>41693.569340277776</v>
      </c>
      <c r="K70">
        <v>1390570791</v>
      </c>
      <c r="L70" s="14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8">
        <f t="shared" si="8"/>
        <v>127.16666666666667</v>
      </c>
      <c r="R70" s="10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4">
        <f t="shared" si="6"/>
        <v>40818.290972222225</v>
      </c>
      <c r="K71">
        <v>1314765025</v>
      </c>
      <c r="L71" s="14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8">
        <f t="shared" si="8"/>
        <v>110.9423</v>
      </c>
      <c r="R71" s="10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4">
        <f t="shared" si="6"/>
        <v>40790.896354166667</v>
      </c>
      <c r="K72">
        <v>1309987845</v>
      </c>
      <c r="L72" s="14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8">
        <f t="shared" si="8"/>
        <v>127.2</v>
      </c>
      <c r="R72" s="10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4">
        <f t="shared" si="6"/>
        <v>41057.271493055552</v>
      </c>
      <c r="K73">
        <v>1333002657</v>
      </c>
      <c r="L73" s="14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8">
        <f t="shared" si="8"/>
        <v>123.94444444444443</v>
      </c>
      <c r="R73" s="10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4">
        <f t="shared" si="6"/>
        <v>41228</v>
      </c>
      <c r="K74">
        <v>1351210481</v>
      </c>
      <c r="L74" s="14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8">
        <f t="shared" si="8"/>
        <v>108.40909090909091</v>
      </c>
      <c r="R74" s="10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4">
        <f t="shared" si="6"/>
        <v>40666.165972222225</v>
      </c>
      <c r="K75">
        <v>1297620584</v>
      </c>
      <c r="L75" s="14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8">
        <f t="shared" si="8"/>
        <v>100</v>
      </c>
      <c r="R75" s="10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4">
        <f t="shared" si="6"/>
        <v>42390.487210648149</v>
      </c>
      <c r="K76">
        <v>1450784495</v>
      </c>
      <c r="L76" s="14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8">
        <f t="shared" si="8"/>
        <v>112.93199999999999</v>
      </c>
      <c r="R76" s="10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4">
        <f t="shared" si="6"/>
        <v>41387.209166666667</v>
      </c>
      <c r="K77">
        <v>1364101272</v>
      </c>
      <c r="L77" s="14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8">
        <f t="shared" si="8"/>
        <v>115.42857142857143</v>
      </c>
      <c r="R77" s="10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4">
        <f t="shared" si="6"/>
        <v>40904.733310185184</v>
      </c>
      <c r="K78">
        <v>1319819758</v>
      </c>
      <c r="L78" s="14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8">
        <f t="shared" si="8"/>
        <v>153.33333333333334</v>
      </c>
      <c r="R78" s="10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4">
        <f t="shared" si="6"/>
        <v>41050.124305555553</v>
      </c>
      <c r="K79">
        <v>1332991717</v>
      </c>
      <c r="L79" s="14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8">
        <f t="shared" si="8"/>
        <v>392.5</v>
      </c>
      <c r="R79" s="10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4">
        <f t="shared" si="6"/>
        <v>42614.730567129634</v>
      </c>
      <c r="K80">
        <v>1471887121</v>
      </c>
      <c r="L80" s="14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8">
        <f t="shared" si="8"/>
        <v>2702</v>
      </c>
      <c r="R80" s="10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4">
        <f t="shared" si="6"/>
        <v>41754.776539351849</v>
      </c>
      <c r="K81">
        <v>1395859093</v>
      </c>
      <c r="L81" s="14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8">
        <f t="shared" si="8"/>
        <v>127</v>
      </c>
      <c r="R81" s="10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4">
        <f t="shared" si="6"/>
        <v>41618.083981481483</v>
      </c>
      <c r="K82">
        <v>1383616856</v>
      </c>
      <c r="L82" s="14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8">
        <f t="shared" si="8"/>
        <v>107.25</v>
      </c>
      <c r="R82" s="10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4">
        <f t="shared" si="6"/>
        <v>41104.126388888886</v>
      </c>
      <c r="K83">
        <v>1341892127</v>
      </c>
      <c r="L83" s="14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8">
        <f t="shared" si="8"/>
        <v>198</v>
      </c>
      <c r="R83" s="10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4">
        <f t="shared" si="6"/>
        <v>40825.820150462961</v>
      </c>
      <c r="K84">
        <v>1315597261</v>
      </c>
      <c r="L84" s="14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8">
        <f t="shared" si="8"/>
        <v>100.01249999999999</v>
      </c>
      <c r="R84" s="10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4">
        <f t="shared" si="6"/>
        <v>42057.479166666672</v>
      </c>
      <c r="K85">
        <v>1423320389</v>
      </c>
      <c r="L85" s="14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8">
        <f t="shared" si="8"/>
        <v>102.49999999999999</v>
      </c>
      <c r="R85" s="10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4">
        <f t="shared" si="6"/>
        <v>40678.757939814815</v>
      </c>
      <c r="K86">
        <v>1302891086</v>
      </c>
      <c r="L86" s="14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8">
        <f t="shared" si="8"/>
        <v>100</v>
      </c>
      <c r="R86" s="10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4">
        <f t="shared" si="6"/>
        <v>40809.125428240739</v>
      </c>
      <c r="K87">
        <v>1314154837</v>
      </c>
      <c r="L87" s="14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8">
        <f t="shared" si="8"/>
        <v>125.49999999999999</v>
      </c>
      <c r="R87" s="10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4">
        <f t="shared" si="6"/>
        <v>42365.59774305555</v>
      </c>
      <c r="K88">
        <v>1444828845</v>
      </c>
      <c r="L88" s="14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8">
        <f t="shared" si="8"/>
        <v>106.46666666666667</v>
      </c>
      <c r="R88" s="10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4">
        <f t="shared" si="6"/>
        <v>40332.070138888892</v>
      </c>
      <c r="K89">
        <v>1274705803</v>
      </c>
      <c r="L89" s="14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8">
        <f t="shared" si="8"/>
        <v>104.60000000000001</v>
      </c>
      <c r="R89" s="10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4">
        <f t="shared" si="6"/>
        <v>41812.65892361111</v>
      </c>
      <c r="K90">
        <v>1401205731</v>
      </c>
      <c r="L90" s="14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8">
        <f t="shared" si="8"/>
        <v>102.85714285714285</v>
      </c>
      <c r="R90" s="10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4">
        <f t="shared" si="6"/>
        <v>41427.752222222225</v>
      </c>
      <c r="K91">
        <v>1368036192</v>
      </c>
      <c r="L91" s="14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8">
        <f t="shared" si="8"/>
        <v>115.06666666666668</v>
      </c>
      <c r="R91" s="10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4">
        <f t="shared" si="6"/>
        <v>40736.297442129631</v>
      </c>
      <c r="K92">
        <v>1307862499</v>
      </c>
      <c r="L92" s="14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8">
        <f t="shared" si="8"/>
        <v>100.4</v>
      </c>
      <c r="R92" s="10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4">
        <f t="shared" si="6"/>
        <v>40680.402361111112</v>
      </c>
      <c r="K93">
        <v>1300354764</v>
      </c>
      <c r="L93" s="14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8">
        <f t="shared" si="8"/>
        <v>120</v>
      </c>
      <c r="R93" s="10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4">
        <f t="shared" si="6"/>
        <v>42767.333333333328</v>
      </c>
      <c r="K94">
        <v>1481949983</v>
      </c>
      <c r="L94" s="14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8">
        <f t="shared" si="8"/>
        <v>105.2</v>
      </c>
      <c r="R94" s="10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4">
        <f t="shared" si="6"/>
        <v>41093.875</v>
      </c>
      <c r="K95">
        <v>1338928537</v>
      </c>
      <c r="L95" s="14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8">
        <f t="shared" si="8"/>
        <v>110.60000000000001</v>
      </c>
      <c r="R95" s="10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4">
        <f t="shared" si="6"/>
        <v>41736.717847222222</v>
      </c>
      <c r="K96">
        <v>1395162822</v>
      </c>
      <c r="L96" s="14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8">
        <f t="shared" si="8"/>
        <v>104</v>
      </c>
      <c r="R96" s="10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4">
        <f t="shared" si="6"/>
        <v>40965.005104166667</v>
      </c>
      <c r="K97">
        <v>1327622841</v>
      </c>
      <c r="L97" s="14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8">
        <f t="shared" si="8"/>
        <v>131.42857142857142</v>
      </c>
      <c r="R97" s="10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4">
        <f t="shared" si="6"/>
        <v>40391.125</v>
      </c>
      <c r="K98">
        <v>1274889241</v>
      </c>
      <c r="L98" s="14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8">
        <f t="shared" si="8"/>
        <v>114.66666666666667</v>
      </c>
      <c r="R98" s="10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4">
        <f t="shared" si="6"/>
        <v>40736.135208333333</v>
      </c>
      <c r="K99">
        <v>1307848482</v>
      </c>
      <c r="L99" s="14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8">
        <f t="shared" si="8"/>
        <v>106.25</v>
      </c>
      <c r="R99" s="10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4">
        <f t="shared" si="6"/>
        <v>41250.979166666664</v>
      </c>
      <c r="K100">
        <v>1351796674</v>
      </c>
      <c r="L100" s="14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8">
        <f t="shared" si="8"/>
        <v>106.25</v>
      </c>
      <c r="R100" s="10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4">
        <f t="shared" si="6"/>
        <v>41661.902766203704</v>
      </c>
      <c r="K101">
        <v>1387834799</v>
      </c>
      <c r="L101" s="14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8">
        <f t="shared" si="8"/>
        <v>106.01933333333334</v>
      </c>
      <c r="R101" s="10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4">
        <f t="shared" si="6"/>
        <v>41217.794976851852</v>
      </c>
      <c r="K102">
        <v>1350324286</v>
      </c>
      <c r="L102" s="14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8">
        <f t="shared" si="8"/>
        <v>100</v>
      </c>
      <c r="R102" s="10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4">
        <f t="shared" si="6"/>
        <v>41298.776736111111</v>
      </c>
      <c r="K103">
        <v>1356979110</v>
      </c>
      <c r="L103" s="14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8">
        <f t="shared" si="8"/>
        <v>100</v>
      </c>
      <c r="R103" s="10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4">
        <f t="shared" si="6"/>
        <v>40535.131168981483</v>
      </c>
      <c r="K104">
        <v>1290481733</v>
      </c>
      <c r="L104" s="14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8">
        <f t="shared" si="8"/>
        <v>127.75000000000001</v>
      </c>
      <c r="R104" s="10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4">
        <f t="shared" si="6"/>
        <v>41705.805902777778</v>
      </c>
      <c r="K105">
        <v>1392232830</v>
      </c>
      <c r="L105" s="14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8">
        <f t="shared" si="8"/>
        <v>105.15384615384616</v>
      </c>
      <c r="R105" s="10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4">
        <f t="shared" si="6"/>
        <v>40636.041666666664</v>
      </c>
      <c r="K106">
        <v>1299775266</v>
      </c>
      <c r="L106" s="14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8">
        <f t="shared" si="8"/>
        <v>120</v>
      </c>
      <c r="R106" s="10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4">
        <f t="shared" si="6"/>
        <v>42504</v>
      </c>
      <c r="K107">
        <v>1461605020</v>
      </c>
      <c r="L107" s="14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8">
        <f t="shared" si="8"/>
        <v>107.40909090909089</v>
      </c>
      <c r="R107" s="10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4">
        <f t="shared" si="6"/>
        <v>41001.776631944449</v>
      </c>
      <c r="K108">
        <v>1332182301</v>
      </c>
      <c r="L108" s="14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8">
        <f t="shared" si="8"/>
        <v>100.49999999999999</v>
      </c>
      <c r="R108" s="10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4">
        <f t="shared" si="6"/>
        <v>40657.982488425929</v>
      </c>
      <c r="K109">
        <v>1301787287</v>
      </c>
      <c r="L109" s="14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8">
        <f t="shared" si="8"/>
        <v>102.46666666666667</v>
      </c>
      <c r="R109" s="10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4">
        <f t="shared" si="6"/>
        <v>41425.613078703704</v>
      </c>
      <c r="K110">
        <v>1364827370</v>
      </c>
      <c r="L110" s="14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8">
        <f t="shared" si="8"/>
        <v>246.66666666666669</v>
      </c>
      <c r="R110" s="10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4">
        <f t="shared" si="6"/>
        <v>40600.025810185187</v>
      </c>
      <c r="K111">
        <v>1296088630</v>
      </c>
      <c r="L111" s="14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8">
        <f t="shared" si="8"/>
        <v>219.49999999999997</v>
      </c>
      <c r="R111" s="10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4">
        <f t="shared" si="6"/>
        <v>41592.249305555553</v>
      </c>
      <c r="K112">
        <v>1381445253</v>
      </c>
      <c r="L112" s="14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8">
        <f t="shared" si="8"/>
        <v>130.76923076923077</v>
      </c>
      <c r="R112" s="10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4">
        <f t="shared" si="6"/>
        <v>42155.333182870367</v>
      </c>
      <c r="K113">
        <v>1430467187</v>
      </c>
      <c r="L113" s="14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8">
        <f t="shared" si="8"/>
        <v>154.57142857142858</v>
      </c>
      <c r="R113" s="10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4">
        <f t="shared" si="6"/>
        <v>41742.083333333336</v>
      </c>
      <c r="K114">
        <v>1395277318</v>
      </c>
      <c r="L114" s="14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8">
        <f t="shared" si="8"/>
        <v>104</v>
      </c>
      <c r="R114" s="10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4">
        <f t="shared" si="6"/>
        <v>40761.625</v>
      </c>
      <c r="K115">
        <v>1311963128</v>
      </c>
      <c r="L115" s="14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8">
        <f t="shared" si="8"/>
        <v>141</v>
      </c>
      <c r="R115" s="10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4">
        <f t="shared" si="6"/>
        <v>40921.27416666667</v>
      </c>
      <c r="K116">
        <v>1321252488</v>
      </c>
      <c r="L116" s="14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8">
        <f t="shared" si="8"/>
        <v>103.33333333333334</v>
      </c>
      <c r="R116" s="10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4">
        <f t="shared" si="6"/>
        <v>40943.738935185182</v>
      </c>
      <c r="K117">
        <v>1326217444</v>
      </c>
      <c r="L117" s="14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8">
        <f t="shared" si="8"/>
        <v>140.44444444444443</v>
      </c>
      <c r="R117" s="10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4">
        <f t="shared" si="6"/>
        <v>40641.455497685187</v>
      </c>
      <c r="K118">
        <v>1298289355</v>
      </c>
      <c r="L118" s="14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8">
        <f t="shared" si="8"/>
        <v>113.65714285714286</v>
      </c>
      <c r="R118" s="10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4">
        <f t="shared" si="6"/>
        <v>40338.791666666664</v>
      </c>
      <c r="K119">
        <v>1268337744</v>
      </c>
      <c r="L119" s="14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8">
        <f t="shared" si="8"/>
        <v>100.49377777777779</v>
      </c>
      <c r="R119" s="10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4">
        <f t="shared" si="6"/>
        <v>40753.053657407407</v>
      </c>
      <c r="K120">
        <v>1309310236</v>
      </c>
      <c r="L120" s="14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8">
        <f t="shared" si="8"/>
        <v>113.03159999999998</v>
      </c>
      <c r="R120" s="10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4">
        <f t="shared" si="6"/>
        <v>40768.958333333336</v>
      </c>
      <c r="K121">
        <v>1310693986</v>
      </c>
      <c r="L121" s="14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8">
        <f t="shared" si="8"/>
        <v>104.55692307692308</v>
      </c>
      <c r="R121" s="10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4">
        <f t="shared" si="6"/>
        <v>42646.049849537041</v>
      </c>
      <c r="K122">
        <v>1472865107</v>
      </c>
      <c r="L122" s="14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8">
        <f t="shared" si="8"/>
        <v>1.4285714285714287E-2</v>
      </c>
      <c r="R122" s="10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4">
        <f t="shared" si="6"/>
        <v>42112.427777777775</v>
      </c>
      <c r="K123">
        <v>1427993710</v>
      </c>
      <c r="L123" s="14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8">
        <f t="shared" si="8"/>
        <v>3.3333333333333333E-2</v>
      </c>
      <c r="R123" s="10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4">
        <f t="shared" si="6"/>
        <v>42653.431793981479</v>
      </c>
      <c r="K124">
        <v>1470910907</v>
      </c>
      <c r="L124" s="14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8">
        <f t="shared" si="8"/>
        <v>0</v>
      </c>
      <c r="R124" s="10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4">
        <f t="shared" si="6"/>
        <v>41940.916666666664</v>
      </c>
      <c r="K125">
        <v>1411411564</v>
      </c>
      <c r="L125" s="14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8">
        <f t="shared" si="8"/>
        <v>0.27454545454545454</v>
      </c>
      <c r="R125" s="10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4">
        <f t="shared" si="6"/>
        <v>42139.928726851853</v>
      </c>
      <c r="K126">
        <v>1429568242</v>
      </c>
      <c r="L126" s="14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8">
        <f t="shared" si="8"/>
        <v>0</v>
      </c>
      <c r="R126" s="10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4">
        <f t="shared" si="6"/>
        <v>42769.993981481486</v>
      </c>
      <c r="K127">
        <v>1480981880</v>
      </c>
      <c r="L127" s="14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8">
        <f t="shared" si="8"/>
        <v>14.000000000000002</v>
      </c>
      <c r="R127" s="10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4">
        <f t="shared" si="6"/>
        <v>42166.083333333328</v>
      </c>
      <c r="K128">
        <v>1431353337</v>
      </c>
      <c r="L128" s="14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8">
        <f t="shared" si="8"/>
        <v>5.548</v>
      </c>
      <c r="R128" s="10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4">
        <f t="shared" si="6"/>
        <v>42097.582650462966</v>
      </c>
      <c r="K129">
        <v>1425481141</v>
      </c>
      <c r="L129" s="14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8">
        <f t="shared" si="8"/>
        <v>2.375</v>
      </c>
      <c r="R129" s="10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4">
        <f t="shared" si="6"/>
        <v>42663.22792824074</v>
      </c>
      <c r="K130">
        <v>1473917293</v>
      </c>
      <c r="L130" s="14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8">
        <f t="shared" si="8"/>
        <v>1.867</v>
      </c>
      <c r="R130" s="10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4">
        <f t="shared" ref="J131:J194" si="12">(((I131/60)/60)/24)+DATE(1970,1,1)</f>
        <v>41942.937303240738</v>
      </c>
      <c r="K131">
        <v>1409524183</v>
      </c>
      <c r="L131" s="14">
        <f t="shared" ref="L131:L194" si="13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8">
        <f t="shared" ref="Q131:Q194" si="14">SUM((E131/D131)*100)</f>
        <v>0</v>
      </c>
      <c r="R131" s="10" t="e">
        <f t="shared" ref="R131:R194" si="15">SUM(E131/N131)</f>
        <v>#DIV/0!</v>
      </c>
      <c r="S131" t="str">
        <f t="shared" ref="S131:S194" si="16">LEFT(P131,FIND("/",P131)-1)</f>
        <v>film &amp; video</v>
      </c>
      <c r="T131" t="str">
        <f t="shared" ref="T131:T194" si="17">RIGHT(P131,LEN(P131)-FIND("/",P131))</f>
        <v>science fiction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4">
        <f t="shared" si="12"/>
        <v>41806.844444444447</v>
      </c>
      <c r="K132">
        <v>1400536692</v>
      </c>
      <c r="L132" s="14">
        <f t="shared" si="13"/>
        <v>41778.915416666663</v>
      </c>
      <c r="M132" t="b">
        <v>0</v>
      </c>
      <c r="N132">
        <v>0</v>
      </c>
      <c r="O132" t="b">
        <v>0</v>
      </c>
      <c r="P132" t="s">
        <v>8267</v>
      </c>
      <c r="Q132" s="8">
        <f t="shared" si="14"/>
        <v>0</v>
      </c>
      <c r="R132" s="10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4">
        <f t="shared" si="12"/>
        <v>42557</v>
      </c>
      <c r="K133">
        <v>1466453161</v>
      </c>
      <c r="L133" s="14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s="8">
        <f t="shared" si="14"/>
        <v>0</v>
      </c>
      <c r="R133" s="10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4">
        <f t="shared" si="12"/>
        <v>41950.854247685187</v>
      </c>
      <c r="K134">
        <v>1411500607</v>
      </c>
      <c r="L134" s="14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8">
        <f t="shared" si="14"/>
        <v>9.5687499999999996</v>
      </c>
      <c r="R134" s="10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4">
        <f t="shared" si="12"/>
        <v>42521.729861111111</v>
      </c>
      <c r="K135">
        <v>1462130584</v>
      </c>
      <c r="L135" s="14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s="8">
        <f t="shared" si="14"/>
        <v>0</v>
      </c>
      <c r="R135" s="10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4">
        <f t="shared" si="12"/>
        <v>42251.708333333328</v>
      </c>
      <c r="K136">
        <v>1438811418</v>
      </c>
      <c r="L136" s="14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s="8">
        <f t="shared" si="14"/>
        <v>0</v>
      </c>
      <c r="R136" s="10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4">
        <f t="shared" si="12"/>
        <v>41821.791666666664</v>
      </c>
      <c r="K137">
        <v>1401354597</v>
      </c>
      <c r="L137" s="14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s="8">
        <f t="shared" si="14"/>
        <v>13.433333333333334</v>
      </c>
      <c r="R137" s="10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4">
        <f t="shared" si="12"/>
        <v>42140.427777777775</v>
      </c>
      <c r="K138">
        <v>1427968234</v>
      </c>
      <c r="L138" s="14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s="8">
        <f t="shared" si="14"/>
        <v>0</v>
      </c>
      <c r="R138" s="10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4">
        <f t="shared" si="12"/>
        <v>42289.573993055557</v>
      </c>
      <c r="K139">
        <v>1440337593</v>
      </c>
      <c r="L139" s="14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s="8">
        <f t="shared" si="14"/>
        <v>0</v>
      </c>
      <c r="R139" s="10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4">
        <f t="shared" si="12"/>
        <v>42217.207638888889</v>
      </c>
      <c r="K140">
        <v>1435731041</v>
      </c>
      <c r="L140" s="14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8">
        <f t="shared" si="14"/>
        <v>3.1413333333333333</v>
      </c>
      <c r="R140" s="10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4">
        <f t="shared" si="12"/>
        <v>42197.920972222222</v>
      </c>
      <c r="K141">
        <v>1435874772</v>
      </c>
      <c r="L141" s="14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s="8">
        <f t="shared" si="14"/>
        <v>100</v>
      </c>
      <c r="R141" s="10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4">
        <f t="shared" si="12"/>
        <v>42083.15662037037</v>
      </c>
      <c r="K142">
        <v>1424234732</v>
      </c>
      <c r="L142" s="14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s="8">
        <f t="shared" si="14"/>
        <v>0</v>
      </c>
      <c r="R142" s="10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4">
        <f t="shared" si="12"/>
        <v>42155.153043981481</v>
      </c>
      <c r="K143">
        <v>1429155623</v>
      </c>
      <c r="L143" s="14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8">
        <f t="shared" si="14"/>
        <v>10.775</v>
      </c>
      <c r="R143" s="10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4">
        <f t="shared" si="12"/>
        <v>41959.934930555552</v>
      </c>
      <c r="K144">
        <v>1414358778</v>
      </c>
      <c r="L144" s="14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s="8">
        <f t="shared" si="14"/>
        <v>0.33333333333333337</v>
      </c>
      <c r="R144" s="10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4">
        <f t="shared" si="12"/>
        <v>42616.246527777781</v>
      </c>
      <c r="K145">
        <v>1467941542</v>
      </c>
      <c r="L145" s="14">
        <f t="shared" si="13"/>
        <v>42559.064143518524</v>
      </c>
      <c r="M145" t="b">
        <v>0</v>
      </c>
      <c r="N145">
        <v>0</v>
      </c>
      <c r="O145" t="b">
        <v>0</v>
      </c>
      <c r="P145" t="s">
        <v>8267</v>
      </c>
      <c r="Q145" s="8">
        <f t="shared" si="14"/>
        <v>0</v>
      </c>
      <c r="R145" s="10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4">
        <f t="shared" si="12"/>
        <v>42107.72074074074</v>
      </c>
      <c r="K146">
        <v>1423765072</v>
      </c>
      <c r="L146" s="14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8">
        <f t="shared" si="14"/>
        <v>27.6</v>
      </c>
      <c r="R146" s="10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4">
        <f t="shared" si="12"/>
        <v>42227.542268518519</v>
      </c>
      <c r="K147">
        <v>1436965252</v>
      </c>
      <c r="L147" s="14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s="8">
        <f t="shared" si="14"/>
        <v>7.5111111111111111</v>
      </c>
      <c r="R147" s="10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4">
        <f t="shared" si="12"/>
        <v>42753.016180555554</v>
      </c>
      <c r="K148">
        <v>1479514998</v>
      </c>
      <c r="L148" s="14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s="8">
        <f t="shared" si="14"/>
        <v>0.57499999999999996</v>
      </c>
      <c r="R148" s="10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4">
        <f t="shared" si="12"/>
        <v>42012.762499999997</v>
      </c>
      <c r="K149">
        <v>1417026340</v>
      </c>
      <c r="L149" s="14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s="8">
        <f t="shared" si="14"/>
        <v>0</v>
      </c>
      <c r="R149" s="10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4">
        <f t="shared" si="12"/>
        <v>42427.281666666662</v>
      </c>
      <c r="K150">
        <v>1453963536</v>
      </c>
      <c r="L150" s="14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s="8">
        <f t="shared" si="14"/>
        <v>0.08</v>
      </c>
      <c r="R150" s="10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4">
        <f t="shared" si="12"/>
        <v>41998.333333333328</v>
      </c>
      <c r="K151">
        <v>1416888470</v>
      </c>
      <c r="L151" s="14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s="8">
        <f t="shared" si="14"/>
        <v>0.91999999999999993</v>
      </c>
      <c r="R151" s="10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4">
        <f t="shared" si="12"/>
        <v>42150.161828703705</v>
      </c>
      <c r="K152">
        <v>1427428382</v>
      </c>
      <c r="L152" s="14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8">
        <f t="shared" si="14"/>
        <v>23.163076923076922</v>
      </c>
      <c r="R152" s="10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4">
        <f t="shared" si="12"/>
        <v>42173.550821759258</v>
      </c>
      <c r="K153">
        <v>1429449191</v>
      </c>
      <c r="L153" s="14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s="8">
        <f t="shared" si="14"/>
        <v>5.5999999999999994E-2</v>
      </c>
      <c r="R153" s="10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4">
        <f t="shared" si="12"/>
        <v>41905.077546296299</v>
      </c>
      <c r="K154">
        <v>1408845100</v>
      </c>
      <c r="L154" s="14">
        <f t="shared" si="13"/>
        <v>41875.077546296299</v>
      </c>
      <c r="M154" t="b">
        <v>0</v>
      </c>
      <c r="N154">
        <v>2</v>
      </c>
      <c r="O154" t="b">
        <v>0</v>
      </c>
      <c r="P154" t="s">
        <v>8267</v>
      </c>
      <c r="Q154" s="8">
        <f t="shared" si="14"/>
        <v>7.8947368421052634E-3</v>
      </c>
      <c r="R154" s="10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4">
        <f t="shared" si="12"/>
        <v>41975.627824074079</v>
      </c>
      <c r="K155">
        <v>1413900244</v>
      </c>
      <c r="L155" s="14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8">
        <f t="shared" si="14"/>
        <v>0.71799999999999997</v>
      </c>
      <c r="R155" s="10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4">
        <f t="shared" si="12"/>
        <v>42158.547395833331</v>
      </c>
      <c r="K156">
        <v>1429621695</v>
      </c>
      <c r="L156" s="14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s="8">
        <f t="shared" si="14"/>
        <v>2.666666666666667</v>
      </c>
      <c r="R156" s="10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4">
        <f t="shared" si="12"/>
        <v>42208.559432870374</v>
      </c>
      <c r="K157">
        <v>1434201935</v>
      </c>
      <c r="L157" s="14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s="8">
        <f t="shared" si="14"/>
        <v>6.0000000000000001E-3</v>
      </c>
      <c r="R157" s="10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4">
        <f t="shared" si="12"/>
        <v>41854.124953703707</v>
      </c>
      <c r="K158">
        <v>1401850796</v>
      </c>
      <c r="L158" s="14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8">
        <f t="shared" si="14"/>
        <v>5.0999999999999996</v>
      </c>
      <c r="R158" s="10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4">
        <f t="shared" si="12"/>
        <v>42426.911712962959</v>
      </c>
      <c r="K159">
        <v>1453931572</v>
      </c>
      <c r="L159" s="14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s="8">
        <f t="shared" si="14"/>
        <v>0.26711185308848079</v>
      </c>
      <c r="R159" s="10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4">
        <f t="shared" si="12"/>
        <v>41934.07671296296</v>
      </c>
      <c r="K160">
        <v>1411350628</v>
      </c>
      <c r="L160" s="14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s="8">
        <f t="shared" si="14"/>
        <v>0</v>
      </c>
      <c r="R160" s="10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4">
        <f t="shared" si="12"/>
        <v>42554.434548611112</v>
      </c>
      <c r="K161">
        <v>1464085545</v>
      </c>
      <c r="L161" s="14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s="8">
        <f t="shared" si="14"/>
        <v>2E-3</v>
      </c>
      <c r="R161" s="10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4">
        <f t="shared" si="12"/>
        <v>42231.913090277783</v>
      </c>
      <c r="K162">
        <v>1434491691</v>
      </c>
      <c r="L162" s="14">
        <f t="shared" si="13"/>
        <v>42171.913090277783</v>
      </c>
      <c r="M162" t="b">
        <v>0</v>
      </c>
      <c r="N162">
        <v>0</v>
      </c>
      <c r="O162" t="b">
        <v>0</v>
      </c>
      <c r="P162" t="s">
        <v>8268</v>
      </c>
      <c r="Q162" s="8">
        <f t="shared" si="14"/>
        <v>0</v>
      </c>
      <c r="R162" s="10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4">
        <f t="shared" si="12"/>
        <v>41822.687442129631</v>
      </c>
      <c r="K163">
        <v>1401726595</v>
      </c>
      <c r="L163" s="14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s="8">
        <f t="shared" si="14"/>
        <v>0.01</v>
      </c>
      <c r="R163" s="10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4">
        <f t="shared" si="12"/>
        <v>41867.987500000003</v>
      </c>
      <c r="K164">
        <v>1405393356</v>
      </c>
      <c r="L164" s="14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8">
        <f t="shared" si="14"/>
        <v>15.535714285714286</v>
      </c>
      <c r="R164" s="10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4">
        <f t="shared" si="12"/>
        <v>42278</v>
      </c>
      <c r="K165">
        <v>1440716654</v>
      </c>
      <c r="L165" s="14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s="8">
        <f t="shared" si="14"/>
        <v>0</v>
      </c>
      <c r="R165" s="10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4">
        <f t="shared" si="12"/>
        <v>41901.762743055559</v>
      </c>
      <c r="K166">
        <v>1405966701</v>
      </c>
      <c r="L166" s="14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s="8">
        <f t="shared" si="14"/>
        <v>0.53333333333333333</v>
      </c>
      <c r="R166" s="10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4">
        <f t="shared" si="12"/>
        <v>42381.658842592587</v>
      </c>
      <c r="K167">
        <v>1450021724</v>
      </c>
      <c r="L167" s="14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s="8">
        <f t="shared" si="14"/>
        <v>0</v>
      </c>
      <c r="R167" s="10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4">
        <f t="shared" si="12"/>
        <v>42751.075949074075</v>
      </c>
      <c r="K168">
        <v>1481939362</v>
      </c>
      <c r="L168" s="14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s="8">
        <f t="shared" si="14"/>
        <v>60</v>
      </c>
      <c r="R168" s="10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4">
        <f t="shared" si="12"/>
        <v>42220.927488425921</v>
      </c>
      <c r="K169">
        <v>1433542535</v>
      </c>
      <c r="L169" s="14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s="8">
        <f t="shared" si="14"/>
        <v>0.01</v>
      </c>
      <c r="R169" s="10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4">
        <f t="shared" si="12"/>
        <v>42082.793634259258</v>
      </c>
      <c r="K170">
        <v>1424203370</v>
      </c>
      <c r="L170" s="14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s="8">
        <f t="shared" si="14"/>
        <v>4.0625</v>
      </c>
      <c r="R170" s="10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4">
        <f t="shared" si="12"/>
        <v>41930.505312499998</v>
      </c>
      <c r="K171">
        <v>1411042059</v>
      </c>
      <c r="L171" s="14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8">
        <f t="shared" si="14"/>
        <v>22.400000000000002</v>
      </c>
      <c r="R171" s="10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4">
        <f t="shared" si="12"/>
        <v>42246.227777777778</v>
      </c>
      <c r="K172">
        <v>1438385283</v>
      </c>
      <c r="L172" s="14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8">
        <f t="shared" si="14"/>
        <v>3.25</v>
      </c>
      <c r="R172" s="10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4">
        <f t="shared" si="12"/>
        <v>42594.180717592593</v>
      </c>
      <c r="K173">
        <v>1465791614</v>
      </c>
      <c r="L173" s="14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s="8">
        <f t="shared" si="14"/>
        <v>2E-3</v>
      </c>
      <c r="R173" s="10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4">
        <f t="shared" si="12"/>
        <v>42082.353275462956</v>
      </c>
      <c r="K174">
        <v>1423733323</v>
      </c>
      <c r="L174" s="14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s="8">
        <f t="shared" si="14"/>
        <v>0</v>
      </c>
      <c r="R174" s="10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4">
        <f t="shared" si="12"/>
        <v>42063.573009259257</v>
      </c>
      <c r="K175">
        <v>1422539108</v>
      </c>
      <c r="L175" s="14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s="8">
        <f t="shared" si="14"/>
        <v>0</v>
      </c>
      <c r="R175" s="10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4">
        <f t="shared" si="12"/>
        <v>42132.758981481486</v>
      </c>
      <c r="K176">
        <v>1425924776</v>
      </c>
      <c r="L176" s="14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s="8">
        <f t="shared" si="14"/>
        <v>0</v>
      </c>
      <c r="R176" s="10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4">
        <f t="shared" si="12"/>
        <v>41880.777905092589</v>
      </c>
      <c r="K177">
        <v>1407177611</v>
      </c>
      <c r="L177" s="14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8">
        <f t="shared" si="14"/>
        <v>6.4850000000000003</v>
      </c>
      <c r="R177" s="10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4">
        <f t="shared" si="12"/>
        <v>42221.824062500003</v>
      </c>
      <c r="K178">
        <v>1436211999</v>
      </c>
      <c r="L178" s="14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s="8">
        <f t="shared" si="14"/>
        <v>0</v>
      </c>
      <c r="R178" s="10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4">
        <f t="shared" si="12"/>
        <v>42087.00608796296</v>
      </c>
      <c r="K179">
        <v>1425690526</v>
      </c>
      <c r="L179" s="14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s="8">
        <f t="shared" si="14"/>
        <v>40</v>
      </c>
      <c r="R179" s="10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4">
        <f t="shared" si="12"/>
        <v>42334.997048611112</v>
      </c>
      <c r="K180">
        <v>1445986545</v>
      </c>
      <c r="L180" s="14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s="8">
        <f t="shared" si="14"/>
        <v>0</v>
      </c>
      <c r="R180" s="10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4">
        <f t="shared" si="12"/>
        <v>42433.080497685187</v>
      </c>
      <c r="K181">
        <v>1454464555</v>
      </c>
      <c r="L181" s="14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s="8">
        <f t="shared" si="14"/>
        <v>20</v>
      </c>
      <c r="R181" s="10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4">
        <f t="shared" si="12"/>
        <v>42107.791666666672</v>
      </c>
      <c r="K182">
        <v>1425512843</v>
      </c>
      <c r="L182" s="14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8">
        <f t="shared" si="14"/>
        <v>33.416666666666664</v>
      </c>
      <c r="R182" s="10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4">
        <f t="shared" si="12"/>
        <v>42177.741840277777</v>
      </c>
      <c r="K183">
        <v>1432403295</v>
      </c>
      <c r="L183" s="14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s="8">
        <f t="shared" si="14"/>
        <v>21.092608822670172</v>
      </c>
      <c r="R183" s="10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4">
        <f t="shared" si="12"/>
        <v>42742.011944444443</v>
      </c>
      <c r="K184">
        <v>1481156232</v>
      </c>
      <c r="L184" s="14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s="8">
        <f t="shared" si="14"/>
        <v>0</v>
      </c>
      <c r="R184" s="10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4">
        <f t="shared" si="12"/>
        <v>41969.851967592593</v>
      </c>
      <c r="K185">
        <v>1414438010</v>
      </c>
      <c r="L185" s="14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8">
        <f t="shared" si="14"/>
        <v>35.856000000000002</v>
      </c>
      <c r="R185" s="10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4">
        <f t="shared" si="12"/>
        <v>41883.165972222225</v>
      </c>
      <c r="K186">
        <v>1404586762</v>
      </c>
      <c r="L186" s="14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s="8">
        <f t="shared" si="14"/>
        <v>3.4000000000000004</v>
      </c>
      <c r="R186" s="10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4">
        <f t="shared" si="12"/>
        <v>42600.91133101852</v>
      </c>
      <c r="K187">
        <v>1468965139</v>
      </c>
      <c r="L187" s="14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s="8">
        <f t="shared" si="14"/>
        <v>5.5</v>
      </c>
      <c r="R187" s="10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4">
        <f t="shared" si="12"/>
        <v>42797.833333333328</v>
      </c>
      <c r="K188">
        <v>1485977434</v>
      </c>
      <c r="L188" s="14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s="8">
        <f t="shared" si="14"/>
        <v>0</v>
      </c>
      <c r="R188" s="10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4">
        <f t="shared" si="12"/>
        <v>42206.290972222225</v>
      </c>
      <c r="K189">
        <v>1435383457</v>
      </c>
      <c r="L189" s="14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s="8">
        <f t="shared" si="14"/>
        <v>16</v>
      </c>
      <c r="R189" s="10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4">
        <f t="shared" si="12"/>
        <v>41887.18304398148</v>
      </c>
      <c r="K190">
        <v>1407299015</v>
      </c>
      <c r="L190" s="14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s="8">
        <f t="shared" si="14"/>
        <v>0</v>
      </c>
      <c r="R190" s="10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4">
        <f t="shared" si="12"/>
        <v>42616.690706018519</v>
      </c>
      <c r="K191">
        <v>1467736477</v>
      </c>
      <c r="L191" s="14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s="8">
        <f t="shared" si="14"/>
        <v>6.8999999999999992E-2</v>
      </c>
      <c r="R191" s="10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4">
        <f t="shared" si="12"/>
        <v>42537.650995370372</v>
      </c>
      <c r="K192">
        <v>1465227446</v>
      </c>
      <c r="L192" s="14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s="8">
        <f t="shared" si="14"/>
        <v>0.41666666666666669</v>
      </c>
      <c r="R192" s="10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4">
        <f t="shared" si="12"/>
        <v>42279.441412037035</v>
      </c>
      <c r="K193">
        <v>1440326138</v>
      </c>
      <c r="L193" s="14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s="8">
        <f t="shared" si="14"/>
        <v>5</v>
      </c>
      <c r="R193" s="10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4">
        <f t="shared" si="12"/>
        <v>41929.792037037041</v>
      </c>
      <c r="K194">
        <v>1410980432</v>
      </c>
      <c r="L194" s="14">
        <f t="shared" si="13"/>
        <v>41899.792037037041</v>
      </c>
      <c r="M194" t="b">
        <v>0</v>
      </c>
      <c r="N194">
        <v>3</v>
      </c>
      <c r="O194" t="b">
        <v>0</v>
      </c>
      <c r="P194" t="s">
        <v>8268</v>
      </c>
      <c r="Q194" s="8">
        <f t="shared" si="14"/>
        <v>1.6999999999999999E-3</v>
      </c>
      <c r="R194" s="10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4">
        <f t="shared" ref="J195:J258" si="18">(((I195/60)/60)/24)+DATE(1970,1,1)</f>
        <v>41971.976458333331</v>
      </c>
      <c r="K195">
        <v>1412029566</v>
      </c>
      <c r="L195" s="14">
        <f t="shared" ref="L195:L258" si="19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8">
        <f t="shared" ref="Q195:Q258" si="20">SUM((E195/D195)*100)</f>
        <v>0</v>
      </c>
      <c r="R195" s="10" t="e">
        <f t="shared" ref="R195:R258" si="21">SUM(E195/N195)</f>
        <v>#DIV/0!</v>
      </c>
      <c r="S195" t="str">
        <f t="shared" ref="S195:S258" si="22">LEFT(P195,FIND("/",P195)-1)</f>
        <v>film &amp; video</v>
      </c>
      <c r="T195" t="str">
        <f t="shared" ref="T195:T258" si="23">RIGHT(P195,LEN(P195)-FIND("/",P195))</f>
        <v>drama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4">
        <f t="shared" si="18"/>
        <v>42435.996886574074</v>
      </c>
      <c r="K196">
        <v>1452124531</v>
      </c>
      <c r="L196" s="14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s="8">
        <f t="shared" si="20"/>
        <v>0.12</v>
      </c>
      <c r="R196" s="10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4">
        <f t="shared" si="18"/>
        <v>42195.67050925926</v>
      </c>
      <c r="K197">
        <v>1431360332</v>
      </c>
      <c r="L197" s="14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s="8">
        <f t="shared" si="20"/>
        <v>0</v>
      </c>
      <c r="R197" s="10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4">
        <f t="shared" si="18"/>
        <v>42287.875</v>
      </c>
      <c r="K198">
        <v>1442062898</v>
      </c>
      <c r="L198" s="14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8">
        <f t="shared" si="20"/>
        <v>41.857142857142861</v>
      </c>
      <c r="R198" s="10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4">
        <f t="shared" si="18"/>
        <v>42783.875</v>
      </c>
      <c r="K199">
        <v>1483734100</v>
      </c>
      <c r="L199" s="14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s="8">
        <f t="shared" si="20"/>
        <v>10.48</v>
      </c>
      <c r="R199" s="10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4">
        <f t="shared" si="18"/>
        <v>41917.383356481485</v>
      </c>
      <c r="K200">
        <v>1409908322</v>
      </c>
      <c r="L200" s="14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s="8">
        <f t="shared" si="20"/>
        <v>1.1159999999999999</v>
      </c>
      <c r="R200" s="10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4">
        <f t="shared" si="18"/>
        <v>42614.123865740738</v>
      </c>
      <c r="K201">
        <v>1470106702</v>
      </c>
      <c r="L201" s="14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s="8">
        <f t="shared" si="20"/>
        <v>0</v>
      </c>
      <c r="R201" s="10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4">
        <f t="shared" si="18"/>
        <v>41897.083368055559</v>
      </c>
      <c r="K202">
        <v>1408154403</v>
      </c>
      <c r="L202" s="14">
        <f t="shared" si="19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8">
        <f t="shared" si="20"/>
        <v>26.192500000000003</v>
      </c>
      <c r="R202" s="10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4">
        <f t="shared" si="18"/>
        <v>42043.818622685183</v>
      </c>
      <c r="K203">
        <v>1421696329</v>
      </c>
      <c r="L203" s="14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s="8">
        <f t="shared" si="20"/>
        <v>58.461538461538467</v>
      </c>
      <c r="R203" s="10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4">
        <f t="shared" si="18"/>
        <v>42285.874305555553</v>
      </c>
      <c r="K204">
        <v>1441750564</v>
      </c>
      <c r="L204" s="14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s="8">
        <f t="shared" si="20"/>
        <v>0</v>
      </c>
      <c r="R204" s="10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4">
        <f t="shared" si="18"/>
        <v>42033.847962962958</v>
      </c>
      <c r="K205">
        <v>1417378864</v>
      </c>
      <c r="L205" s="14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s="8">
        <f t="shared" si="20"/>
        <v>29.84</v>
      </c>
      <c r="R205" s="10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4">
        <f t="shared" si="18"/>
        <v>42586.583368055552</v>
      </c>
      <c r="K206">
        <v>1467727203</v>
      </c>
      <c r="L206" s="14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8">
        <f t="shared" si="20"/>
        <v>50.721666666666664</v>
      </c>
      <c r="R206" s="10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4">
        <f t="shared" si="18"/>
        <v>42283.632199074069</v>
      </c>
      <c r="K207">
        <v>1441120222</v>
      </c>
      <c r="L207" s="14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8">
        <f t="shared" si="20"/>
        <v>16.25</v>
      </c>
      <c r="R207" s="10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4">
        <f t="shared" si="18"/>
        <v>42588.004432870366</v>
      </c>
      <c r="K208">
        <v>1468627583</v>
      </c>
      <c r="L208" s="14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s="8">
        <f t="shared" si="20"/>
        <v>0</v>
      </c>
      <c r="R208" s="10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4">
        <f t="shared" si="18"/>
        <v>42008.197199074071</v>
      </c>
      <c r="K209">
        <v>1417754638</v>
      </c>
      <c r="L209" s="14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8">
        <f t="shared" si="20"/>
        <v>15.214285714285714</v>
      </c>
      <c r="R209" s="10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4">
        <f t="shared" si="18"/>
        <v>41989.369988425926</v>
      </c>
      <c r="K210">
        <v>1416127967</v>
      </c>
      <c r="L210" s="14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s="8">
        <f t="shared" si="20"/>
        <v>0</v>
      </c>
      <c r="R210" s="10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4">
        <f t="shared" si="18"/>
        <v>42195.922858796301</v>
      </c>
      <c r="K211">
        <v>1433974135</v>
      </c>
      <c r="L211" s="14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s="8">
        <f t="shared" si="20"/>
        <v>0</v>
      </c>
      <c r="R211" s="10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4">
        <f t="shared" si="18"/>
        <v>42278.208333333328</v>
      </c>
      <c r="K212">
        <v>1441157592</v>
      </c>
      <c r="L212" s="14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8">
        <f t="shared" si="20"/>
        <v>25.25</v>
      </c>
      <c r="R212" s="10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4">
        <f t="shared" si="18"/>
        <v>42266.159918981488</v>
      </c>
      <c r="K213">
        <v>1440042617</v>
      </c>
      <c r="L213" s="14">
        <f t="shared" si="19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8">
        <f t="shared" si="20"/>
        <v>44.6</v>
      </c>
      <c r="R213" s="10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4">
        <f t="shared" si="18"/>
        <v>42476.839351851857</v>
      </c>
      <c r="K214">
        <v>1455656920</v>
      </c>
      <c r="L214" s="14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s="8">
        <f t="shared" si="20"/>
        <v>1.5873015873015872E-2</v>
      </c>
      <c r="R214" s="10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4">
        <f t="shared" si="18"/>
        <v>42232.587974537033</v>
      </c>
      <c r="K215">
        <v>1437142547</v>
      </c>
      <c r="L215" s="14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s="8">
        <f t="shared" si="20"/>
        <v>0.04</v>
      </c>
      <c r="R215" s="10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4">
        <f t="shared" si="18"/>
        <v>42069.64061342593</v>
      </c>
      <c r="K216">
        <v>1420471349</v>
      </c>
      <c r="L216" s="14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s="8">
        <f t="shared" si="20"/>
        <v>8.0000000000000002E-3</v>
      </c>
      <c r="R216" s="10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4">
        <f t="shared" si="18"/>
        <v>42417.999305555553</v>
      </c>
      <c r="K217">
        <v>1452058282</v>
      </c>
      <c r="L217" s="14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s="8">
        <f t="shared" si="20"/>
        <v>0.22727272727272727</v>
      </c>
      <c r="R217" s="10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4">
        <f t="shared" si="18"/>
        <v>42116.917094907403</v>
      </c>
      <c r="K218">
        <v>1425423637</v>
      </c>
      <c r="L218" s="14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8">
        <f t="shared" si="20"/>
        <v>55.698440000000005</v>
      </c>
      <c r="R218" s="10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4">
        <f t="shared" si="18"/>
        <v>42001.64061342593</v>
      </c>
      <c r="K219">
        <v>1417101749</v>
      </c>
      <c r="L219" s="14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s="8">
        <f t="shared" si="20"/>
        <v>11.943</v>
      </c>
      <c r="R219" s="10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4">
        <f t="shared" si="18"/>
        <v>42139.628344907411</v>
      </c>
      <c r="K220">
        <v>1426518289</v>
      </c>
      <c r="L220" s="14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s="8">
        <f t="shared" si="20"/>
        <v>2</v>
      </c>
      <c r="R220" s="10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4">
        <f t="shared" si="18"/>
        <v>42461.290972222225</v>
      </c>
      <c r="K221">
        <v>1456732225</v>
      </c>
      <c r="L221" s="14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8">
        <f t="shared" si="20"/>
        <v>17.630000000000003</v>
      </c>
      <c r="R221" s="10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4">
        <f t="shared" si="18"/>
        <v>42236.837499999994</v>
      </c>
      <c r="K222">
        <v>1436542030</v>
      </c>
      <c r="L222" s="14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s="8">
        <f t="shared" si="20"/>
        <v>0.72</v>
      </c>
      <c r="R222" s="10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4">
        <f t="shared" si="18"/>
        <v>42091.79587962963</v>
      </c>
      <c r="K223">
        <v>1422389164</v>
      </c>
      <c r="L223" s="14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s="8">
        <f t="shared" si="20"/>
        <v>0</v>
      </c>
      <c r="R223" s="10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4">
        <f t="shared" si="18"/>
        <v>42090.110416666663</v>
      </c>
      <c r="K224">
        <v>1422383318</v>
      </c>
      <c r="L224" s="14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s="8">
        <f t="shared" si="20"/>
        <v>13</v>
      </c>
      <c r="R224" s="10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4">
        <f t="shared" si="18"/>
        <v>42512.045138888891</v>
      </c>
      <c r="K225">
        <v>1461287350</v>
      </c>
      <c r="L225" s="14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s="8">
        <f t="shared" si="20"/>
        <v>0</v>
      </c>
      <c r="R225" s="10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4">
        <f t="shared" si="18"/>
        <v>42195.235254629632</v>
      </c>
      <c r="K226">
        <v>1431322726</v>
      </c>
      <c r="L226" s="14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s="8">
        <f t="shared" si="20"/>
        <v>0</v>
      </c>
      <c r="R226" s="10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4">
        <f t="shared" si="18"/>
        <v>42468.919606481482</v>
      </c>
      <c r="K227">
        <v>1457564654</v>
      </c>
      <c r="L227" s="14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s="8">
        <f t="shared" si="20"/>
        <v>0</v>
      </c>
      <c r="R227" s="10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4">
        <f t="shared" si="18"/>
        <v>42155.395138888889</v>
      </c>
      <c r="K228">
        <v>1428854344</v>
      </c>
      <c r="L228" s="14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s="8">
        <f t="shared" si="20"/>
        <v>0.86206896551724133</v>
      </c>
      <c r="R228" s="10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4">
        <f t="shared" si="18"/>
        <v>42194.893993055557</v>
      </c>
      <c r="K229">
        <v>1433885241</v>
      </c>
      <c r="L229" s="14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s="8">
        <f t="shared" si="20"/>
        <v>0</v>
      </c>
      <c r="R229" s="10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4">
        <f t="shared" si="18"/>
        <v>42156.686400462961</v>
      </c>
      <c r="K230">
        <v>1427992105</v>
      </c>
      <c r="L230" s="14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s="8">
        <f t="shared" si="20"/>
        <v>0</v>
      </c>
      <c r="R230" s="10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4">
        <f t="shared" si="18"/>
        <v>42413.933993055558</v>
      </c>
      <c r="K231">
        <v>1452810297</v>
      </c>
      <c r="L231" s="14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s="8">
        <f t="shared" si="20"/>
        <v>0</v>
      </c>
      <c r="R231" s="10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4">
        <f t="shared" si="18"/>
        <v>42159.777210648142</v>
      </c>
      <c r="K232">
        <v>1430851151</v>
      </c>
      <c r="L232" s="14">
        <f t="shared" si="19"/>
        <v>42129.777210648142</v>
      </c>
      <c r="M232" t="b">
        <v>0</v>
      </c>
      <c r="N232">
        <v>2</v>
      </c>
      <c r="O232" t="b">
        <v>0</v>
      </c>
      <c r="P232" t="s">
        <v>8268</v>
      </c>
      <c r="Q232" s="8">
        <f t="shared" si="20"/>
        <v>0.4</v>
      </c>
      <c r="R232" s="10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4">
        <f t="shared" si="18"/>
        <v>42371.958923611113</v>
      </c>
      <c r="K233">
        <v>1449183651</v>
      </c>
      <c r="L233" s="14">
        <f t="shared" si="19"/>
        <v>42341.958923611113</v>
      </c>
      <c r="M233" t="b">
        <v>0</v>
      </c>
      <c r="N233">
        <v>0</v>
      </c>
      <c r="O233" t="b">
        <v>0</v>
      </c>
      <c r="P233" t="s">
        <v>8268</v>
      </c>
      <c r="Q233" s="8">
        <f t="shared" si="20"/>
        <v>0</v>
      </c>
      <c r="R233" s="10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4">
        <f t="shared" si="18"/>
        <v>42062.82576388889</v>
      </c>
      <c r="K234">
        <v>1422474546</v>
      </c>
      <c r="L234" s="14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s="8">
        <f t="shared" si="20"/>
        <v>2.75</v>
      </c>
      <c r="R234" s="10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4">
        <f t="shared" si="18"/>
        <v>42642.911712962959</v>
      </c>
      <c r="K235">
        <v>1472593972</v>
      </c>
      <c r="L235" s="14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s="8">
        <f t="shared" si="20"/>
        <v>0</v>
      </c>
      <c r="R235" s="10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4">
        <f t="shared" si="18"/>
        <v>42176.035405092596</v>
      </c>
      <c r="K236">
        <v>1431391859</v>
      </c>
      <c r="L236" s="14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s="8">
        <f t="shared" si="20"/>
        <v>40.1</v>
      </c>
      <c r="R236" s="10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4">
        <f t="shared" si="18"/>
        <v>42194.908530092594</v>
      </c>
      <c r="K237">
        <v>1433886497</v>
      </c>
      <c r="L237" s="14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s="8">
        <f t="shared" si="20"/>
        <v>0</v>
      </c>
      <c r="R237" s="10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4">
        <f t="shared" si="18"/>
        <v>42374</v>
      </c>
      <c r="K238">
        <v>1447380099</v>
      </c>
      <c r="L238" s="14">
        <f t="shared" si="19"/>
        <v>42321.08447916666</v>
      </c>
      <c r="M238" t="b">
        <v>0</v>
      </c>
      <c r="N238">
        <v>0</v>
      </c>
      <c r="O238" t="b">
        <v>0</v>
      </c>
      <c r="P238" t="s">
        <v>8268</v>
      </c>
      <c r="Q238" s="8">
        <f t="shared" si="20"/>
        <v>0</v>
      </c>
      <c r="R238" s="10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4">
        <f t="shared" si="18"/>
        <v>42437.577187499999</v>
      </c>
      <c r="K239">
        <v>1452261069</v>
      </c>
      <c r="L239" s="14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s="8">
        <f t="shared" si="20"/>
        <v>0.33333333333333337</v>
      </c>
      <c r="R239" s="10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4">
        <f t="shared" si="18"/>
        <v>42734.375</v>
      </c>
      <c r="K240">
        <v>1481324760</v>
      </c>
      <c r="L240" s="14">
        <f t="shared" si="19"/>
        <v>42713.962499999994</v>
      </c>
      <c r="M240" t="b">
        <v>0</v>
      </c>
      <c r="N240">
        <v>0</v>
      </c>
      <c r="O240" t="b">
        <v>0</v>
      </c>
      <c r="P240" t="s">
        <v>8268</v>
      </c>
      <c r="Q240" s="8">
        <f t="shared" si="20"/>
        <v>0</v>
      </c>
      <c r="R240" s="10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4">
        <f t="shared" si="18"/>
        <v>42316.5</v>
      </c>
      <c r="K241">
        <v>1445308730</v>
      </c>
      <c r="L241" s="14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s="8">
        <f t="shared" si="20"/>
        <v>25</v>
      </c>
      <c r="R241" s="10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4">
        <f t="shared" si="18"/>
        <v>41399.708460648151</v>
      </c>
      <c r="K242">
        <v>1363885211</v>
      </c>
      <c r="L242" s="14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8">
        <f t="shared" si="20"/>
        <v>107.63413333333334</v>
      </c>
      <c r="R242" s="10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4">
        <f t="shared" si="18"/>
        <v>41994.697962962964</v>
      </c>
      <c r="K243">
        <v>1415292304</v>
      </c>
      <c r="L243" s="14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8">
        <f t="shared" si="20"/>
        <v>112.63736263736264</v>
      </c>
      <c r="R243" s="10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4">
        <f t="shared" si="18"/>
        <v>40897.492939814816</v>
      </c>
      <c r="K244">
        <v>1321357790</v>
      </c>
      <c r="L244" s="14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8">
        <f t="shared" si="20"/>
        <v>113.46153846153845</v>
      </c>
      <c r="R244" s="10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4">
        <f t="shared" si="18"/>
        <v>41692.047500000001</v>
      </c>
      <c r="K245">
        <v>1390439304</v>
      </c>
      <c r="L245" s="14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8">
        <f t="shared" si="20"/>
        <v>102.592</v>
      </c>
      <c r="R245" s="10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4">
        <f t="shared" si="18"/>
        <v>40253.29583333333</v>
      </c>
      <c r="K246">
        <v>1265269559</v>
      </c>
      <c r="L246" s="14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8">
        <f t="shared" si="20"/>
        <v>113.75714285714287</v>
      </c>
      <c r="R246" s="10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4">
        <f t="shared" si="18"/>
        <v>41137.053067129629</v>
      </c>
      <c r="K247">
        <v>1342487785</v>
      </c>
      <c r="L247" s="14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8">
        <f t="shared" si="20"/>
        <v>103.71999999999998</v>
      </c>
      <c r="R247" s="10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4">
        <f t="shared" si="18"/>
        <v>40530.405150462961</v>
      </c>
      <c r="K248">
        <v>1288341805</v>
      </c>
      <c r="L248" s="14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8">
        <f t="shared" si="20"/>
        <v>305.46000000000004</v>
      </c>
      <c r="R248" s="10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4">
        <f t="shared" si="18"/>
        <v>40467.152083333334</v>
      </c>
      <c r="K249">
        <v>1284042614</v>
      </c>
      <c r="L249" s="14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8">
        <f t="shared" si="20"/>
        <v>134.1</v>
      </c>
      <c r="R249" s="10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4">
        <f t="shared" si="18"/>
        <v>40915.774409722224</v>
      </c>
      <c r="K250">
        <v>1322073309</v>
      </c>
      <c r="L250" s="14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8">
        <f t="shared" si="20"/>
        <v>101.33294117647058</v>
      </c>
      <c r="R250" s="10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4">
        <f t="shared" si="18"/>
        <v>40412.736111111109</v>
      </c>
      <c r="K251">
        <v>1275603020</v>
      </c>
      <c r="L251" s="14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8">
        <f t="shared" si="20"/>
        <v>112.92</v>
      </c>
      <c r="R251" s="10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4">
        <f t="shared" si="18"/>
        <v>41431.565868055557</v>
      </c>
      <c r="K252">
        <v>1367933691</v>
      </c>
      <c r="L252" s="14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8">
        <f t="shared" si="20"/>
        <v>105.58333333333334</v>
      </c>
      <c r="R252" s="10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4">
        <f t="shared" si="18"/>
        <v>41045.791666666664</v>
      </c>
      <c r="K253">
        <v>1334429646</v>
      </c>
      <c r="L253" s="14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8">
        <f t="shared" si="20"/>
        <v>125.57142857142858</v>
      </c>
      <c r="R253" s="10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4">
        <f t="shared" si="18"/>
        <v>40330.165972222225</v>
      </c>
      <c r="K254">
        <v>1269878058</v>
      </c>
      <c r="L254" s="14">
        <f t="shared" si="19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8">
        <f t="shared" si="20"/>
        <v>184.56</v>
      </c>
      <c r="R254" s="10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4">
        <f t="shared" si="18"/>
        <v>40954.650868055556</v>
      </c>
      <c r="K255">
        <v>1326728235</v>
      </c>
      <c r="L255" s="14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s="8">
        <f t="shared" si="20"/>
        <v>100.73333333333335</v>
      </c>
      <c r="R255" s="10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4">
        <f t="shared" si="18"/>
        <v>42294.083333333328</v>
      </c>
      <c r="K256">
        <v>1442443910</v>
      </c>
      <c r="L256" s="14">
        <f t="shared" si="19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8">
        <f t="shared" si="20"/>
        <v>116.94725</v>
      </c>
      <c r="R256" s="10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4">
        <f t="shared" si="18"/>
        <v>40618.48474537037</v>
      </c>
      <c r="K257">
        <v>1297687082</v>
      </c>
      <c r="L257" s="14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8">
        <f t="shared" si="20"/>
        <v>106.73325</v>
      </c>
      <c r="R257" s="10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4">
        <f t="shared" si="18"/>
        <v>41349.769293981481</v>
      </c>
      <c r="K258">
        <v>1360866467</v>
      </c>
      <c r="L258" s="14">
        <f t="shared" si="19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8">
        <f t="shared" si="20"/>
        <v>139.1</v>
      </c>
      <c r="R258" s="10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4">
        <f t="shared" ref="J259:J322" si="24">(((I259/60)/60)/24)+DATE(1970,1,1)</f>
        <v>42509.626875000002</v>
      </c>
      <c r="K259">
        <v>1461078162</v>
      </c>
      <c r="L259" s="14">
        <f t="shared" ref="L259:L322" si="25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8">
        <f t="shared" ref="Q259:Q322" si="26">SUM((E259/D259)*100)</f>
        <v>106.72648571428572</v>
      </c>
      <c r="R259" s="10">
        <f t="shared" ref="R259:R322" si="27">SUM(E259/N259)</f>
        <v>66.70405357142856</v>
      </c>
      <c r="S259" t="str">
        <f t="shared" ref="S259:S322" si="28">LEFT(P259,FIND("/",P259)-1)</f>
        <v>film &amp; video</v>
      </c>
      <c r="T259" t="str">
        <f t="shared" ref="T259:T322" si="29">RIGHT(P259,LEN(P259)-FIND("/",P259))</f>
        <v>documentary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4">
        <f t="shared" si="24"/>
        <v>40712.051689814813</v>
      </c>
      <c r="K260">
        <v>1305767666</v>
      </c>
      <c r="L260" s="14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8">
        <f t="shared" si="26"/>
        <v>191.14</v>
      </c>
      <c r="R260" s="10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4">
        <f t="shared" si="24"/>
        <v>42102.738067129627</v>
      </c>
      <c r="K261">
        <v>1425922969</v>
      </c>
      <c r="L261" s="14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8">
        <f t="shared" si="26"/>
        <v>131.93789333333334</v>
      </c>
      <c r="R261" s="10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4">
        <f t="shared" si="24"/>
        <v>40376.415972222225</v>
      </c>
      <c r="K262">
        <v>1275415679</v>
      </c>
      <c r="L262" s="14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8">
        <f t="shared" si="26"/>
        <v>106.4</v>
      </c>
      <c r="R262" s="10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4">
        <f t="shared" si="24"/>
        <v>41067.621527777781</v>
      </c>
      <c r="K263">
        <v>1334783704</v>
      </c>
      <c r="L263" s="14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8">
        <f t="shared" si="26"/>
        <v>107.4</v>
      </c>
      <c r="R263" s="10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4">
        <f t="shared" si="24"/>
        <v>40600.24800925926</v>
      </c>
      <c r="K264">
        <v>1294811828</v>
      </c>
      <c r="L264" s="14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8">
        <f t="shared" si="26"/>
        <v>240</v>
      </c>
      <c r="R264" s="10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4">
        <f t="shared" si="24"/>
        <v>41179.954791666663</v>
      </c>
      <c r="K265">
        <v>1346194494</v>
      </c>
      <c r="L265" s="14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8">
        <f t="shared" si="26"/>
        <v>118.08108</v>
      </c>
      <c r="R265" s="10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4">
        <f t="shared" si="24"/>
        <v>41040.620312500003</v>
      </c>
      <c r="K266">
        <v>1334155995</v>
      </c>
      <c r="L266" s="14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8">
        <f t="shared" si="26"/>
        <v>118.19999999999999</v>
      </c>
      <c r="R266" s="10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4">
        <f t="shared" si="24"/>
        <v>40308.844444444447</v>
      </c>
      <c r="K267">
        <v>1269928430</v>
      </c>
      <c r="L267" s="14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8">
        <f t="shared" si="26"/>
        <v>111.1</v>
      </c>
      <c r="R267" s="10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4">
        <f t="shared" si="24"/>
        <v>40291.160416666666</v>
      </c>
      <c r="K268">
        <v>1264565507</v>
      </c>
      <c r="L268" s="14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8">
        <f t="shared" si="26"/>
        <v>145.5</v>
      </c>
      <c r="R268" s="10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4">
        <f t="shared" si="24"/>
        <v>41815.452534722222</v>
      </c>
      <c r="K269">
        <v>1401101499</v>
      </c>
      <c r="L269" s="14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8">
        <f t="shared" si="26"/>
        <v>131.62883248730967</v>
      </c>
      <c r="R269" s="10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4">
        <f t="shared" si="24"/>
        <v>40854.194189814814</v>
      </c>
      <c r="K270">
        <v>1316749178</v>
      </c>
      <c r="L270" s="14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8">
        <f t="shared" si="26"/>
        <v>111.4</v>
      </c>
      <c r="R270" s="10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4">
        <f t="shared" si="24"/>
        <v>42788.197013888886</v>
      </c>
      <c r="K271">
        <v>1485146622</v>
      </c>
      <c r="L271" s="14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8">
        <f t="shared" si="26"/>
        <v>147.23376999999999</v>
      </c>
      <c r="R271" s="10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4">
        <f t="shared" si="24"/>
        <v>40688.166666666664</v>
      </c>
      <c r="K272">
        <v>1301950070</v>
      </c>
      <c r="L272" s="14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8">
        <f t="shared" si="26"/>
        <v>152.60869565217391</v>
      </c>
      <c r="R272" s="10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4">
        <f t="shared" si="24"/>
        <v>41641.333333333336</v>
      </c>
      <c r="K273">
        <v>1386123861</v>
      </c>
      <c r="L273" s="14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8">
        <f t="shared" si="26"/>
        <v>104.67999999999999</v>
      </c>
      <c r="R273" s="10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4">
        <f t="shared" si="24"/>
        <v>40296.78402777778</v>
      </c>
      <c r="K274">
        <v>1267220191</v>
      </c>
      <c r="L274" s="14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8">
        <f t="shared" si="26"/>
        <v>177.43366666666668</v>
      </c>
      <c r="R274" s="10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4">
        <f t="shared" si="24"/>
        <v>40727.498449074075</v>
      </c>
      <c r="K275">
        <v>1307102266</v>
      </c>
      <c r="L275" s="14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8">
        <f t="shared" si="26"/>
        <v>107.7758</v>
      </c>
      <c r="R275" s="10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4">
        <f t="shared" si="24"/>
        <v>41004.290972222225</v>
      </c>
      <c r="K276">
        <v>1330638829</v>
      </c>
      <c r="L276" s="14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8">
        <f t="shared" si="26"/>
        <v>156</v>
      </c>
      <c r="R276" s="10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4">
        <f t="shared" si="24"/>
        <v>41223.073680555557</v>
      </c>
      <c r="K277">
        <v>1349916366</v>
      </c>
      <c r="L277" s="14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8">
        <f t="shared" si="26"/>
        <v>108.395</v>
      </c>
      <c r="R277" s="10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4">
        <f t="shared" si="24"/>
        <v>41027.040208333332</v>
      </c>
      <c r="K278">
        <v>1330394274</v>
      </c>
      <c r="L278" s="14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8">
        <f t="shared" si="26"/>
        <v>147.6</v>
      </c>
      <c r="R278" s="10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4">
        <f t="shared" si="24"/>
        <v>42147.891423611116</v>
      </c>
      <c r="K279">
        <v>1429824219</v>
      </c>
      <c r="L279" s="14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8">
        <f t="shared" si="26"/>
        <v>110.38153846153847</v>
      </c>
      <c r="R279" s="10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4">
        <f t="shared" si="24"/>
        <v>41194.040960648148</v>
      </c>
      <c r="K280">
        <v>1347411539</v>
      </c>
      <c r="L280" s="14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8">
        <f t="shared" si="26"/>
        <v>150.34814814814814</v>
      </c>
      <c r="R280" s="10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4">
        <f t="shared" si="24"/>
        <v>42793.084027777775</v>
      </c>
      <c r="K281">
        <v>1485237096</v>
      </c>
      <c r="L281" s="14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8">
        <f t="shared" si="26"/>
        <v>157.31829411764707</v>
      </c>
      <c r="R281" s="10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4">
        <f t="shared" si="24"/>
        <v>41789.590682870366</v>
      </c>
      <c r="K282">
        <v>1397571035</v>
      </c>
      <c r="L282" s="14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8">
        <f t="shared" si="26"/>
        <v>156.14400000000001</v>
      </c>
      <c r="R282" s="10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4">
        <f t="shared" si="24"/>
        <v>40035.80972222222</v>
      </c>
      <c r="K283">
        <v>1242532513</v>
      </c>
      <c r="L283" s="14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8">
        <f t="shared" si="26"/>
        <v>120.58763636363636</v>
      </c>
      <c r="R283" s="10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4">
        <f t="shared" si="24"/>
        <v>40231.916666666664</v>
      </c>
      <c r="K284">
        <v>1263679492</v>
      </c>
      <c r="L284" s="14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8">
        <f t="shared" si="26"/>
        <v>101.18888888888888</v>
      </c>
      <c r="R284" s="10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4">
        <f t="shared" si="24"/>
        <v>40695.207638888889</v>
      </c>
      <c r="K285">
        <v>1305219744</v>
      </c>
      <c r="L285" s="14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s="8">
        <f t="shared" si="26"/>
        <v>114.27249999999999</v>
      </c>
      <c r="R285" s="10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4">
        <f t="shared" si="24"/>
        <v>40929.738194444442</v>
      </c>
      <c r="K286">
        <v>1325007780</v>
      </c>
      <c r="L286" s="14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8">
        <f t="shared" si="26"/>
        <v>104.62615</v>
      </c>
      <c r="R286" s="10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4">
        <f t="shared" si="24"/>
        <v>41536.756111111114</v>
      </c>
      <c r="K287">
        <v>1377022128</v>
      </c>
      <c r="L287" s="14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8">
        <f t="shared" si="26"/>
        <v>228.82507142857142</v>
      </c>
      <c r="R287" s="10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4">
        <f t="shared" si="24"/>
        <v>41358.774583333332</v>
      </c>
      <c r="K288">
        <v>1360352124</v>
      </c>
      <c r="L288" s="14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8">
        <f t="shared" si="26"/>
        <v>109.15333333333332</v>
      </c>
      <c r="R288" s="10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4">
        <f t="shared" si="24"/>
        <v>41215.166666666664</v>
      </c>
      <c r="K289">
        <v>1349160018</v>
      </c>
      <c r="L289" s="14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8">
        <f t="shared" si="26"/>
        <v>176.29999999999998</v>
      </c>
      <c r="R289" s="10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4">
        <f t="shared" si="24"/>
        <v>41086.168900462959</v>
      </c>
      <c r="K290">
        <v>1337659393</v>
      </c>
      <c r="L290" s="14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8">
        <f t="shared" si="26"/>
        <v>103.21061999999999</v>
      </c>
      <c r="R290" s="10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4">
        <f t="shared" si="24"/>
        <v>41580.456412037034</v>
      </c>
      <c r="K291">
        <v>1380797834</v>
      </c>
      <c r="L291" s="14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8">
        <f t="shared" si="26"/>
        <v>104.82000000000001</v>
      </c>
      <c r="R291" s="10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4">
        <f t="shared" si="24"/>
        <v>40576.332638888889</v>
      </c>
      <c r="K292">
        <v>1292316697</v>
      </c>
      <c r="L292" s="14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8">
        <f t="shared" si="26"/>
        <v>106.68444444444445</v>
      </c>
      <c r="R292" s="10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4">
        <f t="shared" si="24"/>
        <v>41395.000694444447</v>
      </c>
      <c r="K293">
        <v>1365791246</v>
      </c>
      <c r="L293" s="14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8">
        <f t="shared" si="26"/>
        <v>120.02</v>
      </c>
      <c r="R293" s="10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4">
        <f t="shared" si="24"/>
        <v>40845.165972222225</v>
      </c>
      <c r="K294">
        <v>1317064599</v>
      </c>
      <c r="L294" s="14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8">
        <f t="shared" si="26"/>
        <v>101.50693333333334</v>
      </c>
      <c r="R294" s="10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4">
        <f t="shared" si="24"/>
        <v>41749.667986111112</v>
      </c>
      <c r="K295">
        <v>1395417714</v>
      </c>
      <c r="L295" s="14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8">
        <f t="shared" si="26"/>
        <v>101.38461538461539</v>
      </c>
      <c r="R295" s="10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4">
        <f t="shared" si="24"/>
        <v>40378.666666666664</v>
      </c>
      <c r="K296">
        <v>1276480894</v>
      </c>
      <c r="L296" s="14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8">
        <f t="shared" si="26"/>
        <v>100</v>
      </c>
      <c r="R296" s="10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4">
        <f t="shared" si="24"/>
        <v>41579</v>
      </c>
      <c r="K297">
        <v>1378080409</v>
      </c>
      <c r="L297" s="14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8">
        <f t="shared" si="26"/>
        <v>133.10911999999999</v>
      </c>
      <c r="R297" s="10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4">
        <f t="shared" si="24"/>
        <v>41159.475497685184</v>
      </c>
      <c r="K298">
        <v>1344857083</v>
      </c>
      <c r="L298" s="14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8">
        <f t="shared" si="26"/>
        <v>118.72620000000001</v>
      </c>
      <c r="R298" s="10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4">
        <f t="shared" si="24"/>
        <v>42125.165972222225</v>
      </c>
      <c r="K299">
        <v>1427390901</v>
      </c>
      <c r="L299" s="14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8">
        <f t="shared" si="26"/>
        <v>100.64</v>
      </c>
      <c r="R299" s="10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4">
        <f t="shared" si="24"/>
        <v>41768.875</v>
      </c>
      <c r="K300">
        <v>1394536048</v>
      </c>
      <c r="L300" s="14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8">
        <f t="shared" si="26"/>
        <v>108.93241269841269</v>
      </c>
      <c r="R300" s="10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4">
        <f t="shared" si="24"/>
        <v>40499.266898148147</v>
      </c>
      <c r="K301">
        <v>1287379460</v>
      </c>
      <c r="L301" s="14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8">
        <f t="shared" si="26"/>
        <v>178.95250000000001</v>
      </c>
      <c r="R301" s="10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4">
        <f t="shared" si="24"/>
        <v>40657.959930555553</v>
      </c>
      <c r="K302">
        <v>1301007738</v>
      </c>
      <c r="L302" s="14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8">
        <f t="shared" si="26"/>
        <v>101.72264</v>
      </c>
      <c r="R302" s="10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4">
        <f t="shared" si="24"/>
        <v>41352.696006944447</v>
      </c>
      <c r="K303">
        <v>1360258935</v>
      </c>
      <c r="L303" s="14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8">
        <f t="shared" si="26"/>
        <v>118.73499999999999</v>
      </c>
      <c r="R303" s="10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4">
        <f t="shared" si="24"/>
        <v>40963.856921296298</v>
      </c>
      <c r="K304">
        <v>1327523638</v>
      </c>
      <c r="L304" s="14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8">
        <f t="shared" si="26"/>
        <v>100.46</v>
      </c>
      <c r="R304" s="10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4">
        <f t="shared" si="24"/>
        <v>41062.071134259262</v>
      </c>
      <c r="K305">
        <v>1336009346</v>
      </c>
      <c r="L305" s="14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8">
        <f t="shared" si="26"/>
        <v>137.46666666666667</v>
      </c>
      <c r="R305" s="10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4">
        <f t="shared" si="24"/>
        <v>41153.083333333336</v>
      </c>
      <c r="K306">
        <v>1343096197</v>
      </c>
      <c r="L306" s="14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8">
        <f t="shared" si="26"/>
        <v>231.64705882352939</v>
      </c>
      <c r="R306" s="10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4">
        <f t="shared" si="24"/>
        <v>40978.630196759259</v>
      </c>
      <c r="K307">
        <v>1328800049</v>
      </c>
      <c r="L307" s="14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8">
        <f t="shared" si="26"/>
        <v>130.33333333333331</v>
      </c>
      <c r="R307" s="10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4">
        <f t="shared" si="24"/>
        <v>41353.795520833337</v>
      </c>
      <c r="K308">
        <v>1362081933</v>
      </c>
      <c r="L308" s="14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8">
        <f t="shared" si="26"/>
        <v>292.89999999999998</v>
      </c>
      <c r="R308" s="10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4">
        <f t="shared" si="24"/>
        <v>41312.944456018515</v>
      </c>
      <c r="K309">
        <v>1357684801</v>
      </c>
      <c r="L309" s="14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8">
        <f t="shared" si="26"/>
        <v>111.31818181818183</v>
      </c>
      <c r="R309" s="10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4">
        <f t="shared" si="24"/>
        <v>40612.694560185184</v>
      </c>
      <c r="K310">
        <v>1295887210</v>
      </c>
      <c r="L310" s="14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8">
        <f t="shared" si="26"/>
        <v>105.56666666666668</v>
      </c>
      <c r="R310" s="10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4">
        <f t="shared" si="24"/>
        <v>41155.751550925925</v>
      </c>
      <c r="K311">
        <v>1344880934</v>
      </c>
      <c r="L311" s="14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8">
        <f t="shared" si="26"/>
        <v>118.94444444444446</v>
      </c>
      <c r="R311" s="10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4">
        <f t="shared" si="24"/>
        <v>40836.083333333336</v>
      </c>
      <c r="K312">
        <v>1317788623</v>
      </c>
      <c r="L312" s="14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8">
        <f t="shared" si="26"/>
        <v>104.129</v>
      </c>
      <c r="R312" s="10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4">
        <f t="shared" si="24"/>
        <v>40909.332638888889</v>
      </c>
      <c r="K313">
        <v>1321852592</v>
      </c>
      <c r="L313" s="14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8">
        <f t="shared" si="26"/>
        <v>104.10165000000001</v>
      </c>
      <c r="R313" s="10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4">
        <f t="shared" si="24"/>
        <v>41378.877685185187</v>
      </c>
      <c r="K314">
        <v>1363381432</v>
      </c>
      <c r="L314" s="14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8">
        <f t="shared" si="26"/>
        <v>111.87499999999999</v>
      </c>
      <c r="R314" s="10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4">
        <f t="shared" si="24"/>
        <v>40401.665972222225</v>
      </c>
      <c r="K315">
        <v>1277702894</v>
      </c>
      <c r="L315" s="14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8">
        <f t="shared" si="26"/>
        <v>104.73529411764706</v>
      </c>
      <c r="R315" s="10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4">
        <f t="shared" si="24"/>
        <v>41334.833194444444</v>
      </c>
      <c r="K316">
        <v>1359575988</v>
      </c>
      <c r="L316" s="14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8">
        <f t="shared" si="26"/>
        <v>385.15000000000003</v>
      </c>
      <c r="R316" s="10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4">
        <f t="shared" si="24"/>
        <v>41143.77238425926</v>
      </c>
      <c r="K317">
        <v>1343068334</v>
      </c>
      <c r="L317" s="14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8">
        <f t="shared" si="26"/>
        <v>101.248</v>
      </c>
      <c r="R317" s="10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4">
        <f t="shared" si="24"/>
        <v>41984.207638888889</v>
      </c>
      <c r="K318">
        <v>1415398197</v>
      </c>
      <c r="L318" s="14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8">
        <f t="shared" si="26"/>
        <v>113.77333333333333</v>
      </c>
      <c r="R318" s="10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4">
        <f t="shared" si="24"/>
        <v>41619.676886574074</v>
      </c>
      <c r="K319">
        <v>1384186483</v>
      </c>
      <c r="L319" s="14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8">
        <f t="shared" si="26"/>
        <v>100.80333333333333</v>
      </c>
      <c r="R319" s="10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4">
        <f t="shared" si="24"/>
        <v>41359.997118055559</v>
      </c>
      <c r="K320">
        <v>1361753751</v>
      </c>
      <c r="L320" s="14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8">
        <f t="shared" si="26"/>
        <v>283.32</v>
      </c>
      <c r="R320" s="10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4">
        <f t="shared" si="24"/>
        <v>40211.332638888889</v>
      </c>
      <c r="K321">
        <v>1257538029</v>
      </c>
      <c r="L321" s="14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s="8">
        <f t="shared" si="26"/>
        <v>112.68</v>
      </c>
      <c r="R321" s="10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4">
        <f t="shared" si="24"/>
        <v>42360.958333333328</v>
      </c>
      <c r="K322">
        <v>1448284433</v>
      </c>
      <c r="L322" s="14">
        <f t="shared" si="25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8">
        <f t="shared" si="26"/>
        <v>106.58000000000001</v>
      </c>
      <c r="R322" s="10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4">
        <f t="shared" ref="J323:J386" si="30">(((I323/60)/60)/24)+DATE(1970,1,1)</f>
        <v>42682.488263888896</v>
      </c>
      <c r="K323">
        <v>1475577786</v>
      </c>
      <c r="L323" s="14">
        <f t="shared" ref="L323:L386" si="3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8">
        <f t="shared" ref="Q323:Q386" si="32">SUM((E323/D323)*100)</f>
        <v>102.66285714285715</v>
      </c>
      <c r="R323" s="10">
        <f t="shared" ref="R323:R386" si="33">SUM(E323/N323)</f>
        <v>106.62314540059347</v>
      </c>
      <c r="S323" t="str">
        <f t="shared" ref="S323:S386" si="34">LEFT(P323,FIND("/",P323)-1)</f>
        <v>film &amp; video</v>
      </c>
      <c r="T323" t="str">
        <f t="shared" ref="T323:T386" si="35">RIGHT(P323,LEN(P323)-FIND("/",P323))</f>
        <v>documentary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4">
        <f t="shared" si="30"/>
        <v>42503.57</v>
      </c>
      <c r="K324">
        <v>1460554848</v>
      </c>
      <c r="L324" s="14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s="8">
        <f t="shared" si="32"/>
        <v>107.91200000000001</v>
      </c>
      <c r="R324" s="10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4">
        <f t="shared" si="30"/>
        <v>42725.332638888889</v>
      </c>
      <c r="K325">
        <v>1479886966</v>
      </c>
      <c r="L325" s="14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8">
        <f t="shared" si="32"/>
        <v>123.07407407407408</v>
      </c>
      <c r="R325" s="10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4">
        <f t="shared" si="30"/>
        <v>42217.626250000001</v>
      </c>
      <c r="K326">
        <v>1435590108</v>
      </c>
      <c r="L326" s="14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8">
        <f t="shared" si="32"/>
        <v>101.6</v>
      </c>
      <c r="R326" s="10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4">
        <f t="shared" si="30"/>
        <v>42724.187881944439</v>
      </c>
      <c r="K327">
        <v>1479184233</v>
      </c>
      <c r="L327" s="14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8">
        <f t="shared" si="32"/>
        <v>104.396</v>
      </c>
      <c r="R327" s="10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4">
        <f t="shared" si="30"/>
        <v>42808.956250000003</v>
      </c>
      <c r="K328">
        <v>1486625606</v>
      </c>
      <c r="L328" s="14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8">
        <f t="shared" si="32"/>
        <v>112.92973333333333</v>
      </c>
      <c r="R328" s="10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4">
        <f t="shared" si="30"/>
        <v>42085.333333333328</v>
      </c>
      <c r="K329">
        <v>1424669929</v>
      </c>
      <c r="L329" s="14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8">
        <f t="shared" si="32"/>
        <v>136.4</v>
      </c>
      <c r="R329" s="10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4">
        <f t="shared" si="30"/>
        <v>42309.166666666672</v>
      </c>
      <c r="K330">
        <v>1443739388</v>
      </c>
      <c r="L330" s="14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8">
        <f t="shared" si="32"/>
        <v>103.61439999999999</v>
      </c>
      <c r="R330" s="10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4">
        <f t="shared" si="30"/>
        <v>42315.166666666672</v>
      </c>
      <c r="K331">
        <v>1444821127</v>
      </c>
      <c r="L331" s="14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8">
        <f t="shared" si="32"/>
        <v>105.5</v>
      </c>
      <c r="R331" s="10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4">
        <f t="shared" si="30"/>
        <v>41411.165972222225</v>
      </c>
      <c r="K332">
        <v>1366028563</v>
      </c>
      <c r="L332" s="14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8">
        <f t="shared" si="32"/>
        <v>101.82857142857142</v>
      </c>
      <c r="R332" s="10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4">
        <f t="shared" si="30"/>
        <v>42538.581412037034</v>
      </c>
      <c r="K333">
        <v>1463493434</v>
      </c>
      <c r="L333" s="14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8">
        <f t="shared" si="32"/>
        <v>106.60499999999999</v>
      </c>
      <c r="R333" s="10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4">
        <f t="shared" si="30"/>
        <v>42305.333333333328</v>
      </c>
      <c r="K334">
        <v>1442420377</v>
      </c>
      <c r="L334" s="14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8">
        <f t="shared" si="32"/>
        <v>113.015</v>
      </c>
      <c r="R334" s="10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4">
        <f t="shared" si="30"/>
        <v>42467.59480324074</v>
      </c>
      <c r="K335">
        <v>1457450191</v>
      </c>
      <c r="L335" s="14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8">
        <f t="shared" si="32"/>
        <v>125.22750000000001</v>
      </c>
      <c r="R335" s="10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4">
        <f t="shared" si="30"/>
        <v>42139.791666666672</v>
      </c>
      <c r="K336">
        <v>1428423757</v>
      </c>
      <c r="L336" s="14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8">
        <f t="shared" si="32"/>
        <v>101.19</v>
      </c>
      <c r="R336" s="10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4">
        <f t="shared" si="30"/>
        <v>42132.916666666672</v>
      </c>
      <c r="K337">
        <v>1428428515</v>
      </c>
      <c r="L337" s="14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8">
        <f t="shared" si="32"/>
        <v>102.76470588235294</v>
      </c>
      <c r="R337" s="10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4">
        <f t="shared" si="30"/>
        <v>42321.637939814813</v>
      </c>
      <c r="K338">
        <v>1444832318</v>
      </c>
      <c r="L338" s="14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8">
        <f t="shared" si="32"/>
        <v>116.83911999999998</v>
      </c>
      <c r="R338" s="10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4">
        <f t="shared" si="30"/>
        <v>42077.086898148147</v>
      </c>
      <c r="K339">
        <v>1423710308</v>
      </c>
      <c r="L339" s="14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8">
        <f t="shared" si="32"/>
        <v>101.16833333333335</v>
      </c>
      <c r="R339" s="10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4">
        <f t="shared" si="30"/>
        <v>42616.041666666672</v>
      </c>
      <c r="K340">
        <v>1468001290</v>
      </c>
      <c r="L340" s="14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8">
        <f t="shared" si="32"/>
        <v>110.13360000000002</v>
      </c>
      <c r="R340" s="10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4">
        <f t="shared" si="30"/>
        <v>42123.760046296295</v>
      </c>
      <c r="K341">
        <v>1427739268</v>
      </c>
      <c r="L341" s="14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8">
        <f t="shared" si="32"/>
        <v>108.08333333333333</v>
      </c>
      <c r="R341" s="10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4">
        <f t="shared" si="30"/>
        <v>42802.875</v>
      </c>
      <c r="K342">
        <v>1486397007</v>
      </c>
      <c r="L342" s="14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8">
        <f t="shared" si="32"/>
        <v>125.02285714285715</v>
      </c>
      <c r="R342" s="10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4">
        <f t="shared" si="30"/>
        <v>41913.165972222225</v>
      </c>
      <c r="K343">
        <v>1410555998</v>
      </c>
      <c r="L343" s="14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8">
        <f t="shared" si="32"/>
        <v>106.71428571428572</v>
      </c>
      <c r="R343" s="10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4">
        <f t="shared" si="30"/>
        <v>42489.780844907407</v>
      </c>
      <c r="K344">
        <v>1459363465</v>
      </c>
      <c r="L344" s="14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8">
        <f t="shared" si="32"/>
        <v>100.36639999999998</v>
      </c>
      <c r="R344" s="10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4">
        <f t="shared" si="30"/>
        <v>41957.125</v>
      </c>
      <c r="K345">
        <v>1413308545</v>
      </c>
      <c r="L345" s="14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8">
        <f t="shared" si="32"/>
        <v>102.02863333333335</v>
      </c>
      <c r="R345" s="10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4">
        <f t="shared" si="30"/>
        <v>42156.097222222219</v>
      </c>
      <c r="K346">
        <v>1429312694</v>
      </c>
      <c r="L346" s="14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8">
        <f t="shared" si="32"/>
        <v>102.08358208955224</v>
      </c>
      <c r="R346" s="10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4">
        <f t="shared" si="30"/>
        <v>42144.944328703699</v>
      </c>
      <c r="K347">
        <v>1429569590</v>
      </c>
      <c r="L347" s="14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8">
        <f t="shared" si="32"/>
        <v>123.27586206896552</v>
      </c>
      <c r="R347" s="10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4">
        <f t="shared" si="30"/>
        <v>42291.500243055561</v>
      </c>
      <c r="K348">
        <v>1442232021</v>
      </c>
      <c r="L348" s="14">
        <f t="shared" si="3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8">
        <f t="shared" si="32"/>
        <v>170.28880000000001</v>
      </c>
      <c r="R348" s="10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4">
        <f t="shared" si="30"/>
        <v>42322.537141203706</v>
      </c>
      <c r="K349">
        <v>1444910009</v>
      </c>
      <c r="L349" s="14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8">
        <f t="shared" si="32"/>
        <v>111.59049999999999</v>
      </c>
      <c r="R349" s="10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4">
        <f t="shared" si="30"/>
        <v>42237.58699074074</v>
      </c>
      <c r="K350">
        <v>1437573916</v>
      </c>
      <c r="L350" s="14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8">
        <f t="shared" si="32"/>
        <v>103</v>
      </c>
      <c r="R350" s="10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4">
        <f t="shared" si="30"/>
        <v>42790.498935185184</v>
      </c>
      <c r="K351">
        <v>1485345508</v>
      </c>
      <c r="L351" s="14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8">
        <f t="shared" si="32"/>
        <v>106.63570159857905</v>
      </c>
      <c r="R351" s="10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4">
        <f t="shared" si="30"/>
        <v>42624.165972222225</v>
      </c>
      <c r="K352">
        <v>1470274509</v>
      </c>
      <c r="L352" s="14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8">
        <f t="shared" si="32"/>
        <v>114.75999999999999</v>
      </c>
      <c r="R352" s="10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4">
        <f t="shared" si="30"/>
        <v>42467.923078703709</v>
      </c>
      <c r="K353">
        <v>1456614554</v>
      </c>
      <c r="L353" s="14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8">
        <f t="shared" si="32"/>
        <v>127.34117647058822</v>
      </c>
      <c r="R353" s="10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4">
        <f t="shared" si="30"/>
        <v>41920.167453703703</v>
      </c>
      <c r="K354">
        <v>1410148868</v>
      </c>
      <c r="L354" s="14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8">
        <f t="shared" si="32"/>
        <v>116.56</v>
      </c>
      <c r="R354" s="10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4">
        <f t="shared" si="30"/>
        <v>42327.833553240736</v>
      </c>
      <c r="K355">
        <v>1445367619</v>
      </c>
      <c r="L355" s="14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8">
        <f t="shared" si="32"/>
        <v>108.61819426615318</v>
      </c>
      <c r="R355" s="10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4">
        <f t="shared" si="30"/>
        <v>42468.786122685182</v>
      </c>
      <c r="K356">
        <v>1457553121</v>
      </c>
      <c r="L356" s="14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8">
        <f t="shared" si="32"/>
        <v>103.94285714285714</v>
      </c>
      <c r="R356" s="10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4">
        <f t="shared" si="30"/>
        <v>41974.3355787037</v>
      </c>
      <c r="K357">
        <v>1414738994</v>
      </c>
      <c r="L357" s="14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8">
        <f t="shared" si="32"/>
        <v>116.25714285714285</v>
      </c>
      <c r="R357" s="10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4">
        <f t="shared" si="30"/>
        <v>42445.761493055557</v>
      </c>
      <c r="K358">
        <v>1455563793</v>
      </c>
      <c r="L358" s="14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8">
        <f t="shared" si="32"/>
        <v>102.69239999999999</v>
      </c>
      <c r="R358" s="10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4">
        <f t="shared" si="30"/>
        <v>42118.222187499996</v>
      </c>
      <c r="K359">
        <v>1426396797</v>
      </c>
      <c r="L359" s="14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8">
        <f t="shared" si="32"/>
        <v>174</v>
      </c>
      <c r="R359" s="10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4">
        <f t="shared" si="30"/>
        <v>42536.625</v>
      </c>
      <c r="K360">
        <v>1463517521</v>
      </c>
      <c r="L360" s="14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8">
        <f t="shared" si="32"/>
        <v>103.08800000000001</v>
      </c>
      <c r="R360" s="10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4">
        <f t="shared" si="30"/>
        <v>41957.216666666667</v>
      </c>
      <c r="K361">
        <v>1414028490</v>
      </c>
      <c r="L361" s="14">
        <f t="shared" si="3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8">
        <f t="shared" si="32"/>
        <v>104.85537190082646</v>
      </c>
      <c r="R361" s="10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4">
        <f t="shared" si="30"/>
        <v>42208.132638888885</v>
      </c>
      <c r="K362">
        <v>1433799180</v>
      </c>
      <c r="L362" s="14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8">
        <f t="shared" si="32"/>
        <v>101.375</v>
      </c>
      <c r="R362" s="10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4">
        <f t="shared" si="30"/>
        <v>41966.042893518519</v>
      </c>
      <c r="K363">
        <v>1414108906</v>
      </c>
      <c r="L363" s="14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8">
        <f t="shared" si="32"/>
        <v>111.07699999999998</v>
      </c>
      <c r="R363" s="10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4">
        <f t="shared" si="30"/>
        <v>41859</v>
      </c>
      <c r="K364">
        <v>1405573391</v>
      </c>
      <c r="L364" s="14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8">
        <f t="shared" si="32"/>
        <v>124.15933781686496</v>
      </c>
      <c r="R364" s="10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4">
        <f t="shared" si="30"/>
        <v>40300.806944444441</v>
      </c>
      <c r="K365">
        <v>1268934736</v>
      </c>
      <c r="L365" s="14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8">
        <f t="shared" si="32"/>
        <v>101.33333333333334</v>
      </c>
      <c r="R365" s="10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4">
        <f t="shared" si="30"/>
        <v>41811.165972222225</v>
      </c>
      <c r="K366">
        <v>1400704672</v>
      </c>
      <c r="L366" s="14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8">
        <f t="shared" si="32"/>
        <v>110.16142857142856</v>
      </c>
      <c r="R366" s="10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4">
        <f t="shared" si="30"/>
        <v>41698.606469907405</v>
      </c>
      <c r="K367">
        <v>1391005999</v>
      </c>
      <c r="L367" s="14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8">
        <f t="shared" si="32"/>
        <v>103.97333333333334</v>
      </c>
      <c r="R367" s="10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4">
        <f t="shared" si="30"/>
        <v>41049.793032407404</v>
      </c>
      <c r="K368">
        <v>1334948518</v>
      </c>
      <c r="L368" s="14">
        <f t="shared" si="3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8">
        <f t="shared" si="32"/>
        <v>101.31578947368421</v>
      </c>
      <c r="R368" s="10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4">
        <f t="shared" si="30"/>
        <v>41395.207638888889</v>
      </c>
      <c r="K369">
        <v>1363960278</v>
      </c>
      <c r="L369" s="14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8">
        <f t="shared" si="32"/>
        <v>103.3501</v>
      </c>
      <c r="R369" s="10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4">
        <f t="shared" si="30"/>
        <v>42078.563912037032</v>
      </c>
      <c r="K370">
        <v>1423405922</v>
      </c>
      <c r="L370" s="14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8">
        <f t="shared" si="32"/>
        <v>104.11200000000001</v>
      </c>
      <c r="R370" s="10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4">
        <f t="shared" si="30"/>
        <v>40923.551724537036</v>
      </c>
      <c r="K371">
        <v>1324041269</v>
      </c>
      <c r="L371" s="14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8">
        <f t="shared" si="32"/>
        <v>110.15569230769231</v>
      </c>
      <c r="R371" s="10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4">
        <f t="shared" si="30"/>
        <v>42741.795138888891</v>
      </c>
      <c r="K372">
        <v>1481137500</v>
      </c>
      <c r="L372" s="14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8">
        <f t="shared" si="32"/>
        <v>122.02</v>
      </c>
      <c r="R372" s="10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4">
        <f t="shared" si="30"/>
        <v>41306.767812500002</v>
      </c>
      <c r="K373">
        <v>1355855139</v>
      </c>
      <c r="L373" s="14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8">
        <f t="shared" si="32"/>
        <v>114.16866666666667</v>
      </c>
      <c r="R373" s="10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4">
        <f t="shared" si="30"/>
        <v>42465.666666666672</v>
      </c>
      <c r="K374">
        <v>1456408244</v>
      </c>
      <c r="L374" s="14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8">
        <f t="shared" si="32"/>
        <v>125.33333333333334</v>
      </c>
      <c r="R374" s="10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4">
        <f t="shared" si="30"/>
        <v>41108.91201388889</v>
      </c>
      <c r="K375">
        <v>1340056398</v>
      </c>
      <c r="L375" s="14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8">
        <f t="shared" si="32"/>
        <v>106.66666666666667</v>
      </c>
      <c r="R375" s="10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4">
        <f t="shared" si="30"/>
        <v>40802.889247685183</v>
      </c>
      <c r="K376">
        <v>1312320031</v>
      </c>
      <c r="L376" s="14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8">
        <f t="shared" si="32"/>
        <v>130.65</v>
      </c>
      <c r="R376" s="10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4">
        <f t="shared" si="30"/>
        <v>41699.720833333333</v>
      </c>
      <c r="K377">
        <v>1390088311</v>
      </c>
      <c r="L377" s="14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8">
        <f t="shared" si="32"/>
        <v>120</v>
      </c>
      <c r="R377" s="10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4">
        <f t="shared" si="30"/>
        <v>42607.452731481477</v>
      </c>
      <c r="K378">
        <v>1469443916</v>
      </c>
      <c r="L378" s="14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8">
        <f t="shared" si="32"/>
        <v>105.9591836734694</v>
      </c>
      <c r="R378" s="10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4">
        <f t="shared" si="30"/>
        <v>42322.292361111111</v>
      </c>
      <c r="K379">
        <v>1444888868</v>
      </c>
      <c r="L379" s="14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8">
        <f t="shared" si="32"/>
        <v>114.39999999999999</v>
      </c>
      <c r="R379" s="10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4">
        <f t="shared" si="30"/>
        <v>42394.994444444441</v>
      </c>
      <c r="K380">
        <v>1451655808</v>
      </c>
      <c r="L380" s="14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8">
        <f t="shared" si="32"/>
        <v>111.76666666666665</v>
      </c>
      <c r="R380" s="10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4">
        <f t="shared" si="30"/>
        <v>41032.688333333332</v>
      </c>
      <c r="K381">
        <v>1332174672</v>
      </c>
      <c r="L381" s="14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8">
        <f t="shared" si="32"/>
        <v>116.08000000000001</v>
      </c>
      <c r="R381" s="10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4">
        <f t="shared" si="30"/>
        <v>42392.719814814816</v>
      </c>
      <c r="K382">
        <v>1451409392</v>
      </c>
      <c r="L382" s="14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8">
        <f t="shared" si="32"/>
        <v>141.5</v>
      </c>
      <c r="R382" s="10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4">
        <f t="shared" si="30"/>
        <v>41120.208333333336</v>
      </c>
      <c r="K383">
        <v>1340642717</v>
      </c>
      <c r="L383" s="14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8">
        <f t="shared" si="32"/>
        <v>104.72999999999999</v>
      </c>
      <c r="R383" s="10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4">
        <f t="shared" si="30"/>
        <v>41158.709490740745</v>
      </c>
      <c r="K384">
        <v>1345741300</v>
      </c>
      <c r="L384" s="14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8">
        <f t="shared" si="32"/>
        <v>255.83333333333331</v>
      </c>
      <c r="R384" s="10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4">
        <f t="shared" si="30"/>
        <v>41778.117581018516</v>
      </c>
      <c r="K385">
        <v>1398480559</v>
      </c>
      <c r="L385" s="14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8">
        <f t="shared" si="32"/>
        <v>206.70670670670671</v>
      </c>
      <c r="R385" s="10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4">
        <f t="shared" si="30"/>
        <v>42010.781793981485</v>
      </c>
      <c r="K386">
        <v>1417977947</v>
      </c>
      <c r="L386" s="14">
        <f t="shared" si="3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8">
        <f t="shared" si="32"/>
        <v>112.105</v>
      </c>
      <c r="R386" s="10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4">
        <f t="shared" ref="J387:J450" si="36">(((I387/60)/60)/24)+DATE(1970,1,1)</f>
        <v>41964.626168981486</v>
      </c>
      <c r="K387">
        <v>1413986501</v>
      </c>
      <c r="L387" s="14">
        <f t="shared" ref="L387:L450" si="3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8">
        <f t="shared" ref="Q387:Q450" si="38">SUM((E387/D387)*100)</f>
        <v>105.982</v>
      </c>
      <c r="R387" s="10">
        <f t="shared" ref="R387:R450" si="39">SUM(E387/N387)</f>
        <v>111.79535864978902</v>
      </c>
      <c r="S387" t="str">
        <f t="shared" ref="S387:S450" si="40">LEFT(P387,FIND("/",P387)-1)</f>
        <v>film &amp; video</v>
      </c>
      <c r="T387" t="str">
        <f t="shared" ref="T387:T450" si="41">RIGHT(P387,LEN(P387)-FIND("/",P387))</f>
        <v>documentary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4">
        <f t="shared" si="36"/>
        <v>42226.951284722221</v>
      </c>
      <c r="K388">
        <v>1437950991</v>
      </c>
      <c r="L388" s="14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8">
        <f t="shared" si="38"/>
        <v>100.16666666666667</v>
      </c>
      <c r="R388" s="10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4">
        <f t="shared" si="36"/>
        <v>42231.25</v>
      </c>
      <c r="K389">
        <v>1436976858</v>
      </c>
      <c r="L389" s="14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8">
        <f t="shared" si="38"/>
        <v>213.98947368421051</v>
      </c>
      <c r="R389" s="10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4">
        <f t="shared" si="36"/>
        <v>42579.076157407413</v>
      </c>
      <c r="K390">
        <v>1467078580</v>
      </c>
      <c r="L390" s="14">
        <f t="shared" si="3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8">
        <f t="shared" si="38"/>
        <v>126.16000000000001</v>
      </c>
      <c r="R390" s="10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4">
        <f t="shared" si="36"/>
        <v>41705.957638888889</v>
      </c>
      <c r="K391">
        <v>1391477450</v>
      </c>
      <c r="L391" s="14">
        <f t="shared" si="3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8">
        <f t="shared" si="38"/>
        <v>181.53547058823528</v>
      </c>
      <c r="R391" s="10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4">
        <f t="shared" si="36"/>
        <v>42132.036712962959</v>
      </c>
      <c r="K392">
        <v>1429318372</v>
      </c>
      <c r="L392" s="14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8">
        <f t="shared" si="38"/>
        <v>100</v>
      </c>
      <c r="R392" s="10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4">
        <f t="shared" si="36"/>
        <v>40895.040972222225</v>
      </c>
      <c r="K393">
        <v>1321578051</v>
      </c>
      <c r="L393" s="14">
        <f t="shared" si="3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8">
        <f t="shared" si="38"/>
        <v>100.61</v>
      </c>
      <c r="R393" s="10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4">
        <f t="shared" si="36"/>
        <v>40794.125</v>
      </c>
      <c r="K394">
        <v>1312823571</v>
      </c>
      <c r="L394" s="14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8">
        <f t="shared" si="38"/>
        <v>100.9027027027027</v>
      </c>
      <c r="R394" s="10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4">
        <f t="shared" si="36"/>
        <v>41557.708935185183</v>
      </c>
      <c r="K395">
        <v>1378746052</v>
      </c>
      <c r="L395" s="14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8">
        <f t="shared" si="38"/>
        <v>110.446</v>
      </c>
      <c r="R395" s="10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4">
        <f t="shared" si="36"/>
        <v>42477.776412037041</v>
      </c>
      <c r="K396">
        <v>1455737882</v>
      </c>
      <c r="L396" s="14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8">
        <f t="shared" si="38"/>
        <v>111.8936170212766</v>
      </c>
      <c r="R396" s="10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4">
        <f t="shared" si="36"/>
        <v>41026.897222222222</v>
      </c>
      <c r="K397">
        <v>1332452960</v>
      </c>
      <c r="L397" s="14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8">
        <f t="shared" si="38"/>
        <v>108.04450000000001</v>
      </c>
      <c r="R397" s="10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4">
        <f t="shared" si="36"/>
        <v>41097.564884259256</v>
      </c>
      <c r="K398">
        <v>1340372006</v>
      </c>
      <c r="L398" s="14">
        <f t="shared" si="3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8">
        <f t="shared" si="38"/>
        <v>106.66666666666667</v>
      </c>
      <c r="R398" s="10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4">
        <f t="shared" si="36"/>
        <v>40422.155555555553</v>
      </c>
      <c r="K399">
        <v>1279651084</v>
      </c>
      <c r="L399" s="14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8">
        <f t="shared" si="38"/>
        <v>103.90027322404372</v>
      </c>
      <c r="R399" s="10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4">
        <f t="shared" si="36"/>
        <v>42123.793124999997</v>
      </c>
      <c r="K400">
        <v>1426446126</v>
      </c>
      <c r="L400" s="14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8">
        <f t="shared" si="38"/>
        <v>125.16000000000001</v>
      </c>
      <c r="R400" s="10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4">
        <f t="shared" si="36"/>
        <v>42718.5</v>
      </c>
      <c r="K401">
        <v>1479070867</v>
      </c>
      <c r="L401" s="14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8">
        <f t="shared" si="38"/>
        <v>106.80499999999999</v>
      </c>
      <c r="R401" s="10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4">
        <f t="shared" si="36"/>
        <v>41776.145833333336</v>
      </c>
      <c r="K402">
        <v>1397661347</v>
      </c>
      <c r="L402" s="14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8">
        <f t="shared" si="38"/>
        <v>112.30249999999999</v>
      </c>
      <c r="R402" s="10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4">
        <f t="shared" si="36"/>
        <v>40762.842245370368</v>
      </c>
      <c r="K403">
        <v>1310155970</v>
      </c>
      <c r="L403" s="14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8">
        <f t="shared" si="38"/>
        <v>103.812</v>
      </c>
      <c r="R403" s="10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4">
        <f t="shared" si="36"/>
        <v>42313.58121527778</v>
      </c>
      <c r="K404">
        <v>1444913817</v>
      </c>
      <c r="L404" s="14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8">
        <f t="shared" si="38"/>
        <v>141.65</v>
      </c>
      <c r="R404" s="10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4">
        <f t="shared" si="36"/>
        <v>40765.297222222223</v>
      </c>
      <c r="K405">
        <v>1308900441</v>
      </c>
      <c r="L405" s="14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8">
        <f t="shared" si="38"/>
        <v>105.25999999999999</v>
      </c>
      <c r="R405" s="10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4">
        <f t="shared" si="36"/>
        <v>41675.961111111108</v>
      </c>
      <c r="K406">
        <v>1389107062</v>
      </c>
      <c r="L406" s="14">
        <f t="shared" si="3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8">
        <f t="shared" si="38"/>
        <v>103.09142857142857</v>
      </c>
      <c r="R406" s="10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4">
        <f t="shared" si="36"/>
        <v>41704.08494212963</v>
      </c>
      <c r="K407">
        <v>1391479339</v>
      </c>
      <c r="L407" s="14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8">
        <f t="shared" si="38"/>
        <v>107.65957446808511</v>
      </c>
      <c r="R407" s="10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4">
        <f t="shared" si="36"/>
        <v>40672.249305555553</v>
      </c>
      <c r="K408">
        <v>1301975637</v>
      </c>
      <c r="L408" s="14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8">
        <f t="shared" si="38"/>
        <v>107.70464285714286</v>
      </c>
      <c r="R408" s="10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4">
        <f t="shared" si="36"/>
        <v>40866.912615740745</v>
      </c>
      <c r="K409">
        <v>1316552050</v>
      </c>
      <c r="L409" s="14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8">
        <f t="shared" si="38"/>
        <v>101.55000000000001</v>
      </c>
      <c r="R409" s="10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4">
        <f t="shared" si="36"/>
        <v>41583.777662037035</v>
      </c>
      <c r="K410">
        <v>1380217190</v>
      </c>
      <c r="L410" s="14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8">
        <f t="shared" si="38"/>
        <v>101.43766666666667</v>
      </c>
      <c r="R410" s="10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4">
        <f t="shared" si="36"/>
        <v>42573.862777777773</v>
      </c>
      <c r="K411">
        <v>1466628144</v>
      </c>
      <c r="L411" s="14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8">
        <f t="shared" si="38"/>
        <v>136.80000000000001</v>
      </c>
      <c r="R411" s="10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4">
        <f t="shared" si="36"/>
        <v>42173.981446759266</v>
      </c>
      <c r="K412">
        <v>1429486397</v>
      </c>
      <c r="L412" s="14">
        <f t="shared" si="3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8">
        <f t="shared" si="38"/>
        <v>128.29999999999998</v>
      </c>
      <c r="R412" s="10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4">
        <f t="shared" si="36"/>
        <v>41630.208333333336</v>
      </c>
      <c r="K413">
        <v>1384920804</v>
      </c>
      <c r="L413" s="14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8">
        <f t="shared" si="38"/>
        <v>101.05</v>
      </c>
      <c r="R413" s="10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4">
        <f t="shared" si="36"/>
        <v>41115.742800925924</v>
      </c>
      <c r="K414">
        <v>1341856178</v>
      </c>
      <c r="L414" s="14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8">
        <f t="shared" si="38"/>
        <v>126.84</v>
      </c>
      <c r="R414" s="10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4">
        <f t="shared" si="36"/>
        <v>41109.877442129626</v>
      </c>
      <c r="K415">
        <v>1340139811</v>
      </c>
      <c r="L415" s="14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8">
        <f t="shared" si="38"/>
        <v>105.0859375</v>
      </c>
      <c r="R415" s="10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4">
        <f t="shared" si="36"/>
        <v>41559.063252314816</v>
      </c>
      <c r="K416">
        <v>1378949465</v>
      </c>
      <c r="L416" s="14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8">
        <f t="shared" si="38"/>
        <v>102.85405405405406</v>
      </c>
      <c r="R416" s="10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4">
        <f t="shared" si="36"/>
        <v>41929.5</v>
      </c>
      <c r="K417">
        <v>1411417602</v>
      </c>
      <c r="L417" s="14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s="8">
        <f t="shared" si="38"/>
        <v>102.14714285714285</v>
      </c>
      <c r="R417" s="10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4">
        <f t="shared" si="36"/>
        <v>41678.396192129629</v>
      </c>
      <c r="K418">
        <v>1389259831</v>
      </c>
      <c r="L418" s="14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8">
        <f t="shared" si="38"/>
        <v>120.21700000000001</v>
      </c>
      <c r="R418" s="10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4">
        <f t="shared" si="36"/>
        <v>41372.189583333333</v>
      </c>
      <c r="K419">
        <v>1364426260</v>
      </c>
      <c r="L419" s="14">
        <f t="shared" si="3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8">
        <f t="shared" si="38"/>
        <v>100.24761904761905</v>
      </c>
      <c r="R419" s="10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4">
        <f t="shared" si="36"/>
        <v>42208.282372685186</v>
      </c>
      <c r="K420">
        <v>1435041997</v>
      </c>
      <c r="L420" s="14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8">
        <f t="shared" si="38"/>
        <v>100.63392857142857</v>
      </c>
      <c r="R420" s="10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4">
        <f t="shared" si="36"/>
        <v>41454.842442129629</v>
      </c>
      <c r="K421">
        <v>1367352787</v>
      </c>
      <c r="L421" s="14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8">
        <f t="shared" si="38"/>
        <v>100.4375</v>
      </c>
      <c r="R421" s="10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4">
        <f t="shared" si="36"/>
        <v>41712.194803240738</v>
      </c>
      <c r="K422">
        <v>1392183631</v>
      </c>
      <c r="L422" s="14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s="8">
        <f t="shared" si="38"/>
        <v>0.43939393939393934</v>
      </c>
      <c r="R422" s="10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4">
        <f t="shared" si="36"/>
        <v>42237.491388888884</v>
      </c>
      <c r="K423">
        <v>1434973656</v>
      </c>
      <c r="L423" s="14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8">
        <f t="shared" si="38"/>
        <v>2.0066666666666668</v>
      </c>
      <c r="R423" s="10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4">
        <f t="shared" si="36"/>
        <v>41893.260381944441</v>
      </c>
      <c r="K424">
        <v>1407824097</v>
      </c>
      <c r="L424" s="14">
        <f t="shared" si="3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8">
        <f t="shared" si="38"/>
        <v>1.075</v>
      </c>
      <c r="R424" s="10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4">
        <f t="shared" si="36"/>
        <v>41430.92627314815</v>
      </c>
      <c r="K425">
        <v>1367878430</v>
      </c>
      <c r="L425" s="14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8">
        <f t="shared" si="38"/>
        <v>0.76500000000000001</v>
      </c>
      <c r="R425" s="10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4">
        <f t="shared" si="36"/>
        <v>40994.334479166668</v>
      </c>
      <c r="K426">
        <v>1327568499</v>
      </c>
      <c r="L426" s="14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8">
        <f t="shared" si="38"/>
        <v>6.7966666666666677</v>
      </c>
      <c r="R426" s="10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4">
        <f t="shared" si="36"/>
        <v>42335.902824074074</v>
      </c>
      <c r="K427">
        <v>1443472804</v>
      </c>
      <c r="L427" s="14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8">
        <f t="shared" si="38"/>
        <v>1.2E-2</v>
      </c>
      <c r="R427" s="10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4">
        <f t="shared" si="36"/>
        <v>42430.711967592593</v>
      </c>
      <c r="K428">
        <v>1454259914</v>
      </c>
      <c r="L428" s="14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8">
        <f t="shared" si="38"/>
        <v>1.3299999999999998</v>
      </c>
      <c r="R428" s="10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4">
        <f t="shared" si="36"/>
        <v>42299.790972222225</v>
      </c>
      <c r="K429">
        <v>1444340940</v>
      </c>
      <c r="L429" s="14">
        <f t="shared" si="3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8">
        <f t="shared" si="38"/>
        <v>0</v>
      </c>
      <c r="R429" s="10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4">
        <f t="shared" si="36"/>
        <v>41806.916666666664</v>
      </c>
      <c r="K430">
        <v>1400523845</v>
      </c>
      <c r="L430" s="14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8">
        <f t="shared" si="38"/>
        <v>5.6333333333333329</v>
      </c>
      <c r="R430" s="10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4">
        <f t="shared" si="36"/>
        <v>40144.207638888889</v>
      </c>
      <c r="K431">
        <v>1252964282</v>
      </c>
      <c r="L431" s="14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8">
        <f t="shared" si="38"/>
        <v>0</v>
      </c>
      <c r="R431" s="10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4">
        <f t="shared" si="36"/>
        <v>41528.107256944444</v>
      </c>
      <c r="K432">
        <v>1377570867</v>
      </c>
      <c r="L432" s="14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8">
        <f t="shared" si="38"/>
        <v>2.4</v>
      </c>
      <c r="R432" s="10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4">
        <f t="shared" si="36"/>
        <v>42556.871331018512</v>
      </c>
      <c r="K433">
        <v>1465160083</v>
      </c>
      <c r="L433" s="14">
        <f t="shared" si="3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8">
        <f t="shared" si="38"/>
        <v>13.833333333333334</v>
      </c>
      <c r="R433" s="10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4">
        <f t="shared" si="36"/>
        <v>42298.726631944446</v>
      </c>
      <c r="K434">
        <v>1440264381</v>
      </c>
      <c r="L434" s="14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8">
        <f t="shared" si="38"/>
        <v>9.5</v>
      </c>
      <c r="R434" s="10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4">
        <f t="shared" si="36"/>
        <v>42288.629884259266</v>
      </c>
      <c r="K435">
        <v>1439392022</v>
      </c>
      <c r="L435" s="14">
        <f t="shared" si="3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8">
        <f t="shared" si="38"/>
        <v>0</v>
      </c>
      <c r="R435" s="10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4">
        <f t="shared" si="36"/>
        <v>41609.876180555555</v>
      </c>
      <c r="K436">
        <v>1383076902</v>
      </c>
      <c r="L436" s="14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8">
        <f t="shared" si="38"/>
        <v>5</v>
      </c>
      <c r="R436" s="10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4">
        <f t="shared" si="36"/>
        <v>41530.747453703705</v>
      </c>
      <c r="K437">
        <v>1376502980</v>
      </c>
      <c r="L437" s="14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8">
        <f t="shared" si="38"/>
        <v>2.7272727272727275E-3</v>
      </c>
      <c r="R437" s="10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4">
        <f t="shared" si="36"/>
        <v>41486.36241898148</v>
      </c>
      <c r="K438">
        <v>1372668113</v>
      </c>
      <c r="L438" s="14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s="8">
        <f t="shared" si="38"/>
        <v>0</v>
      </c>
      <c r="R438" s="10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4">
        <f t="shared" si="36"/>
        <v>42651.31858796296</v>
      </c>
      <c r="K439">
        <v>1470728326</v>
      </c>
      <c r="L439" s="14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s="8">
        <f t="shared" si="38"/>
        <v>0</v>
      </c>
      <c r="R439" s="10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4">
        <f t="shared" si="36"/>
        <v>42326.302754629629</v>
      </c>
      <c r="K440">
        <v>1445235358</v>
      </c>
      <c r="L440" s="14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8">
        <f t="shared" si="38"/>
        <v>9.379999999999999</v>
      </c>
      <c r="R440" s="10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4">
        <f t="shared" si="36"/>
        <v>41929.761782407404</v>
      </c>
      <c r="K441">
        <v>1412705818</v>
      </c>
      <c r="L441" s="14">
        <f t="shared" si="3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8">
        <f t="shared" si="38"/>
        <v>0</v>
      </c>
      <c r="R441" s="10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4">
        <f t="shared" si="36"/>
        <v>42453.943900462968</v>
      </c>
      <c r="K442">
        <v>1456270753</v>
      </c>
      <c r="L442" s="14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8">
        <f t="shared" si="38"/>
        <v>0.1</v>
      </c>
      <c r="R442" s="10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4">
        <f t="shared" si="36"/>
        <v>41580.793935185182</v>
      </c>
      <c r="K443">
        <v>1380826996</v>
      </c>
      <c r="L443" s="14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8">
        <f t="shared" si="38"/>
        <v>0</v>
      </c>
      <c r="R443" s="10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4">
        <f t="shared" si="36"/>
        <v>42054.888692129629</v>
      </c>
      <c r="K444">
        <v>1421788783</v>
      </c>
      <c r="L444" s="14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8">
        <f t="shared" si="38"/>
        <v>39.358823529411765</v>
      </c>
      <c r="R444" s="10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4">
        <f t="shared" si="36"/>
        <v>41680.015057870369</v>
      </c>
      <c r="K445">
        <v>1389399701</v>
      </c>
      <c r="L445" s="14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8">
        <f t="shared" si="38"/>
        <v>0.1</v>
      </c>
      <c r="R445" s="10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4">
        <f t="shared" si="36"/>
        <v>40954.906956018516</v>
      </c>
      <c r="K446">
        <v>1324158361</v>
      </c>
      <c r="L446" s="14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8">
        <f t="shared" si="38"/>
        <v>5</v>
      </c>
      <c r="R446" s="10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4">
        <f t="shared" si="36"/>
        <v>42145.335358796292</v>
      </c>
      <c r="K447">
        <v>1430899375</v>
      </c>
      <c r="L447" s="14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8">
        <f t="shared" si="38"/>
        <v>3.3333333333333335E-3</v>
      </c>
      <c r="R447" s="10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4">
        <f t="shared" si="36"/>
        <v>42067.083564814813</v>
      </c>
      <c r="K448">
        <v>1422842420</v>
      </c>
      <c r="L448" s="14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8">
        <f t="shared" si="38"/>
        <v>7.2952380952380951</v>
      </c>
      <c r="R448" s="10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4">
        <f t="shared" si="36"/>
        <v>41356.513460648144</v>
      </c>
      <c r="K449">
        <v>1361884763</v>
      </c>
      <c r="L449" s="14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8">
        <f t="shared" si="38"/>
        <v>1.6666666666666666E-2</v>
      </c>
      <c r="R449" s="10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4">
        <f t="shared" si="36"/>
        <v>41773.758043981477</v>
      </c>
      <c r="K450">
        <v>1398363095</v>
      </c>
      <c r="L450" s="14">
        <f t="shared" si="3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8">
        <f t="shared" si="38"/>
        <v>3.2804000000000002</v>
      </c>
      <c r="R450" s="10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4">
        <f t="shared" ref="J451:J514" si="42">(((I451/60)/60)/24)+DATE(1970,1,1)</f>
        <v>41564.568113425928</v>
      </c>
      <c r="K451">
        <v>1379425085</v>
      </c>
      <c r="L451" s="14">
        <f t="shared" ref="L451:L514" si="43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8">
        <f t="shared" ref="Q451:Q514" si="44">SUM((E451/D451)*100)</f>
        <v>2.25</v>
      </c>
      <c r="R451" s="10">
        <f t="shared" ref="R451:R514" si="45">SUM(E451/N451)</f>
        <v>9</v>
      </c>
      <c r="S451" t="str">
        <f t="shared" ref="S451:S514" si="46">LEFT(P451,FIND("/",P451)-1)</f>
        <v>film &amp; video</v>
      </c>
      <c r="T451" t="str">
        <f t="shared" ref="T451:T514" si="47">RIGHT(P451,LEN(P451)-FIND("/",P451))</f>
        <v>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4">
        <f t="shared" si="42"/>
        <v>41684.946759259255</v>
      </c>
      <c r="K452">
        <v>1389825800</v>
      </c>
      <c r="L452" s="14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s="8">
        <f t="shared" si="44"/>
        <v>0.79200000000000004</v>
      </c>
      <c r="R452" s="10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4">
        <f t="shared" si="42"/>
        <v>41664.715173611112</v>
      </c>
      <c r="K453">
        <v>1388077791</v>
      </c>
      <c r="L453" s="14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s="8">
        <f t="shared" si="44"/>
        <v>0</v>
      </c>
      <c r="R453" s="10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4">
        <f t="shared" si="42"/>
        <v>42137.703877314809</v>
      </c>
      <c r="K454">
        <v>1428944015</v>
      </c>
      <c r="L454" s="14">
        <f t="shared" si="43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8">
        <f t="shared" si="44"/>
        <v>64</v>
      </c>
      <c r="R454" s="10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4">
        <f t="shared" si="42"/>
        <v>42054.824988425928</v>
      </c>
      <c r="K455">
        <v>1422992879</v>
      </c>
      <c r="L455" s="14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s="8">
        <f t="shared" si="44"/>
        <v>2.7404479578392621E-2</v>
      </c>
      <c r="R455" s="10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4">
        <f t="shared" si="42"/>
        <v>41969.551388888889</v>
      </c>
      <c r="K456">
        <v>1414343571</v>
      </c>
      <c r="L456" s="14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s="8">
        <f t="shared" si="44"/>
        <v>0.82000000000000006</v>
      </c>
      <c r="R456" s="10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4">
        <f t="shared" si="42"/>
        <v>41016.021527777775</v>
      </c>
      <c r="K457">
        <v>1330733022</v>
      </c>
      <c r="L457" s="14">
        <f t="shared" si="43"/>
        <v>40971.002569444441</v>
      </c>
      <c r="M457" t="b">
        <v>0</v>
      </c>
      <c r="N457">
        <v>2</v>
      </c>
      <c r="O457" t="b">
        <v>0</v>
      </c>
      <c r="P457" t="s">
        <v>8270</v>
      </c>
      <c r="Q457" s="8">
        <f t="shared" si="44"/>
        <v>6.9230769230769221E-2</v>
      </c>
      <c r="R457" s="10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4">
        <f t="shared" si="42"/>
        <v>41569.165972222225</v>
      </c>
      <c r="K458">
        <v>1380559201</v>
      </c>
      <c r="L458" s="14">
        <f t="shared" si="43"/>
        <v>41547.694456018515</v>
      </c>
      <c r="M458" t="b">
        <v>0</v>
      </c>
      <c r="N458">
        <v>3</v>
      </c>
      <c r="O458" t="b">
        <v>0</v>
      </c>
      <c r="P458" t="s">
        <v>8270</v>
      </c>
      <c r="Q458" s="8">
        <f t="shared" si="44"/>
        <v>0.68631863186318631</v>
      </c>
      <c r="R458" s="10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4">
        <f t="shared" si="42"/>
        <v>41867.767500000002</v>
      </c>
      <c r="K459">
        <v>1405621512</v>
      </c>
      <c r="L459" s="14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s="8">
        <f t="shared" si="44"/>
        <v>0</v>
      </c>
      <c r="R459" s="10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4">
        <f t="shared" si="42"/>
        <v>41408.69976851852</v>
      </c>
      <c r="K460">
        <v>1365958060</v>
      </c>
      <c r="L460" s="14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s="8">
        <f t="shared" si="44"/>
        <v>8.2100000000000009</v>
      </c>
      <c r="R460" s="10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4">
        <f t="shared" si="42"/>
        <v>40860.682025462964</v>
      </c>
      <c r="K461">
        <v>1316013727</v>
      </c>
      <c r="L461" s="14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s="8">
        <f t="shared" si="44"/>
        <v>6.4102564102564097E-2</v>
      </c>
      <c r="R461" s="10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4">
        <f t="shared" si="42"/>
        <v>41791.166666666664</v>
      </c>
      <c r="K462">
        <v>1398862875</v>
      </c>
      <c r="L462" s="14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s="8">
        <f t="shared" si="44"/>
        <v>0.29411764705882354</v>
      </c>
      <c r="R462" s="10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4">
        <f t="shared" si="42"/>
        <v>41427.84684027778</v>
      </c>
      <c r="K463">
        <v>1368476367</v>
      </c>
      <c r="L463" s="14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s="8">
        <f t="shared" si="44"/>
        <v>0</v>
      </c>
      <c r="R463" s="10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4">
        <f t="shared" si="42"/>
        <v>40765.126631944448</v>
      </c>
      <c r="K464">
        <v>1307761341</v>
      </c>
      <c r="L464" s="14">
        <f t="shared" si="43"/>
        <v>40705.126631944448</v>
      </c>
      <c r="M464" t="b">
        <v>0</v>
      </c>
      <c r="N464">
        <v>0</v>
      </c>
      <c r="O464" t="b">
        <v>0</v>
      </c>
      <c r="P464" t="s">
        <v>8270</v>
      </c>
      <c r="Q464" s="8">
        <f t="shared" si="44"/>
        <v>0</v>
      </c>
      <c r="R464" s="10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4">
        <f t="shared" si="42"/>
        <v>40810.710104166668</v>
      </c>
      <c r="K465">
        <v>1311699753</v>
      </c>
      <c r="L465" s="14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8">
        <f t="shared" si="44"/>
        <v>2.2727272727272729</v>
      </c>
      <c r="R465" s="10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4">
        <f t="shared" si="42"/>
        <v>42508.848784722228</v>
      </c>
      <c r="K466">
        <v>1461874935</v>
      </c>
      <c r="L466" s="14">
        <f t="shared" si="43"/>
        <v>42488.848784722228</v>
      </c>
      <c r="M466" t="b">
        <v>0</v>
      </c>
      <c r="N466">
        <v>1</v>
      </c>
      <c r="O466" t="b">
        <v>0</v>
      </c>
      <c r="P466" t="s">
        <v>8270</v>
      </c>
      <c r="Q466" s="8">
        <f t="shared" si="44"/>
        <v>9.9009900990099015E-2</v>
      </c>
      <c r="R466" s="10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4">
        <f t="shared" si="42"/>
        <v>41817.120069444441</v>
      </c>
      <c r="K467">
        <v>1402455174</v>
      </c>
      <c r="L467" s="14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s="8">
        <f t="shared" si="44"/>
        <v>26.953125</v>
      </c>
      <c r="R467" s="10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4">
        <f t="shared" si="42"/>
        <v>41159.942870370374</v>
      </c>
      <c r="K468">
        <v>1344465464</v>
      </c>
      <c r="L468" s="14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s="8">
        <f t="shared" si="44"/>
        <v>0.76</v>
      </c>
      <c r="R468" s="10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4">
        <f t="shared" si="42"/>
        <v>41180.679791666669</v>
      </c>
      <c r="K469">
        <v>1344961134</v>
      </c>
      <c r="L469" s="14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8">
        <f t="shared" si="44"/>
        <v>21.574999999999999</v>
      </c>
      <c r="R469" s="10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4">
        <f t="shared" si="42"/>
        <v>41101.160474537035</v>
      </c>
      <c r="K470">
        <v>1336795283</v>
      </c>
      <c r="L470" s="14">
        <f t="shared" si="43"/>
        <v>41041.167627314811</v>
      </c>
      <c r="M470" t="b">
        <v>0</v>
      </c>
      <c r="N470">
        <v>0</v>
      </c>
      <c r="O470" t="b">
        <v>0</v>
      </c>
      <c r="P470" t="s">
        <v>8270</v>
      </c>
      <c r="Q470" s="8">
        <f t="shared" si="44"/>
        <v>0</v>
      </c>
      <c r="R470" s="10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4">
        <f t="shared" si="42"/>
        <v>41887.989861111113</v>
      </c>
      <c r="K471">
        <v>1404776724</v>
      </c>
      <c r="L471" s="14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s="8">
        <f t="shared" si="44"/>
        <v>0</v>
      </c>
      <c r="R471" s="10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4">
        <f t="shared" si="42"/>
        <v>41655.166666666664</v>
      </c>
      <c r="K472">
        <v>1385524889</v>
      </c>
      <c r="L472" s="14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s="8">
        <f t="shared" si="44"/>
        <v>1.02</v>
      </c>
      <c r="R472" s="10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4">
        <f t="shared" si="42"/>
        <v>41748.680312500001</v>
      </c>
      <c r="K473">
        <v>1394039979</v>
      </c>
      <c r="L473" s="14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8">
        <f t="shared" si="44"/>
        <v>11.892727272727273</v>
      </c>
      <c r="R473" s="10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4">
        <f t="shared" si="42"/>
        <v>41874.922662037039</v>
      </c>
      <c r="K474">
        <v>1406239718</v>
      </c>
      <c r="L474" s="14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s="8">
        <f t="shared" si="44"/>
        <v>17.625</v>
      </c>
      <c r="R474" s="10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4">
        <f t="shared" si="42"/>
        <v>41899.698136574072</v>
      </c>
      <c r="K475">
        <v>1408380319</v>
      </c>
      <c r="L475" s="14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8">
        <f t="shared" si="44"/>
        <v>2.87</v>
      </c>
      <c r="R475" s="10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4">
        <f t="shared" si="42"/>
        <v>42783.329039351855</v>
      </c>
      <c r="K476">
        <v>1484726029</v>
      </c>
      <c r="L476" s="14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s="8">
        <f t="shared" si="44"/>
        <v>3.0303030303030304E-2</v>
      </c>
      <c r="R476" s="10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4">
        <f t="shared" si="42"/>
        <v>42130.086145833338</v>
      </c>
      <c r="K477">
        <v>1428285843</v>
      </c>
      <c r="L477" s="14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s="8">
        <f t="shared" si="44"/>
        <v>0</v>
      </c>
      <c r="R477" s="10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4">
        <f t="shared" si="42"/>
        <v>41793.165972222225</v>
      </c>
      <c r="K478">
        <v>1398727441</v>
      </c>
      <c r="L478" s="14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8">
        <f t="shared" si="44"/>
        <v>2.230268181818182</v>
      </c>
      <c r="R478" s="10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4">
        <f t="shared" si="42"/>
        <v>41047.83488425926</v>
      </c>
      <c r="K479">
        <v>1332187334</v>
      </c>
      <c r="L479" s="14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s="8">
        <f t="shared" si="44"/>
        <v>0</v>
      </c>
      <c r="R479" s="10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4">
        <f t="shared" si="42"/>
        <v>42095.869317129633</v>
      </c>
      <c r="K480">
        <v>1425333109</v>
      </c>
      <c r="L480" s="14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s="8">
        <f t="shared" si="44"/>
        <v>0</v>
      </c>
      <c r="R480" s="10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4">
        <f t="shared" si="42"/>
        <v>41964.449479166666</v>
      </c>
      <c r="K481">
        <v>1411379235</v>
      </c>
      <c r="L481" s="14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8">
        <f t="shared" si="44"/>
        <v>32.56</v>
      </c>
      <c r="R481" s="10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4">
        <f t="shared" si="42"/>
        <v>41495.500173611108</v>
      </c>
      <c r="K482">
        <v>1373457615</v>
      </c>
      <c r="L482" s="14">
        <f t="shared" si="43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8">
        <f t="shared" si="44"/>
        <v>19.41</v>
      </c>
      <c r="R482" s="10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4">
        <f t="shared" si="42"/>
        <v>41192.672326388885</v>
      </c>
      <c r="K483">
        <v>1347293289</v>
      </c>
      <c r="L483" s="14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8">
        <f t="shared" si="44"/>
        <v>6.1</v>
      </c>
      <c r="R483" s="10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4">
        <f t="shared" si="42"/>
        <v>42474.606944444444</v>
      </c>
      <c r="K484">
        <v>1458336690</v>
      </c>
      <c r="L484" s="14">
        <f t="shared" si="43"/>
        <v>42447.896875000006</v>
      </c>
      <c r="M484" t="b">
        <v>0</v>
      </c>
      <c r="N484">
        <v>1</v>
      </c>
      <c r="O484" t="b">
        <v>0</v>
      </c>
      <c r="P484" t="s">
        <v>8270</v>
      </c>
      <c r="Q484" s="8">
        <f t="shared" si="44"/>
        <v>0.1</v>
      </c>
      <c r="R484" s="10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4">
        <f t="shared" si="42"/>
        <v>41303.197592592594</v>
      </c>
      <c r="K485">
        <v>1354250672</v>
      </c>
      <c r="L485" s="14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8">
        <f t="shared" si="44"/>
        <v>50.2</v>
      </c>
      <c r="R485" s="10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4">
        <f t="shared" si="42"/>
        <v>42313.981157407412</v>
      </c>
      <c r="K486">
        <v>1443220372</v>
      </c>
      <c r="L486" s="14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s="8">
        <f t="shared" si="44"/>
        <v>0.18625</v>
      </c>
      <c r="R486" s="10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4">
        <f t="shared" si="42"/>
        <v>41411.50577546296</v>
      </c>
      <c r="K487">
        <v>1366200499</v>
      </c>
      <c r="L487" s="14">
        <f t="shared" si="43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8">
        <f t="shared" si="44"/>
        <v>21.906971229845084</v>
      </c>
      <c r="R487" s="10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4">
        <f t="shared" si="42"/>
        <v>41791.94258101852</v>
      </c>
      <c r="K488">
        <v>1399070239</v>
      </c>
      <c r="L488" s="14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s="8">
        <f t="shared" si="44"/>
        <v>9.0909090909090905E-3</v>
      </c>
      <c r="R488" s="10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4">
        <f t="shared" si="42"/>
        <v>42729.636504629627</v>
      </c>
      <c r="K489">
        <v>1477491394</v>
      </c>
      <c r="L489" s="14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s="8">
        <f t="shared" si="44"/>
        <v>0</v>
      </c>
      <c r="R489" s="10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4">
        <f t="shared" si="42"/>
        <v>42744.054398148146</v>
      </c>
      <c r="K490">
        <v>1481332700</v>
      </c>
      <c r="L490" s="14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s="8">
        <f t="shared" si="44"/>
        <v>0</v>
      </c>
      <c r="R490" s="10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4">
        <f t="shared" si="42"/>
        <v>40913.481249999997</v>
      </c>
      <c r="K491">
        <v>1323084816</v>
      </c>
      <c r="L491" s="14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s="8">
        <f t="shared" si="44"/>
        <v>0.28667813379201834</v>
      </c>
      <c r="R491" s="10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4">
        <f t="shared" si="42"/>
        <v>41143.968576388892</v>
      </c>
      <c r="K492">
        <v>1343085285</v>
      </c>
      <c r="L492" s="14">
        <f t="shared" si="43"/>
        <v>41113.968576388892</v>
      </c>
      <c r="M492" t="b">
        <v>0</v>
      </c>
      <c r="N492">
        <v>0</v>
      </c>
      <c r="O492" t="b">
        <v>0</v>
      </c>
      <c r="P492" t="s">
        <v>8270</v>
      </c>
      <c r="Q492" s="8">
        <f t="shared" si="44"/>
        <v>0</v>
      </c>
      <c r="R492" s="10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4">
        <f t="shared" si="42"/>
        <v>42396.982627314821</v>
      </c>
      <c r="K493">
        <v>1451345699</v>
      </c>
      <c r="L493" s="14">
        <f t="shared" si="43"/>
        <v>42366.982627314821</v>
      </c>
      <c r="M493" t="b">
        <v>0</v>
      </c>
      <c r="N493">
        <v>0</v>
      </c>
      <c r="O493" t="b">
        <v>0</v>
      </c>
      <c r="P493" t="s">
        <v>8270</v>
      </c>
      <c r="Q493" s="8">
        <f t="shared" si="44"/>
        <v>0</v>
      </c>
      <c r="R493" s="10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4">
        <f t="shared" si="42"/>
        <v>42656.03506944445</v>
      </c>
      <c r="K494">
        <v>1471135830</v>
      </c>
      <c r="L494" s="14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s="8">
        <f t="shared" si="44"/>
        <v>0</v>
      </c>
      <c r="R494" s="10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4">
        <f t="shared" si="42"/>
        <v>42144.726134259254</v>
      </c>
      <c r="K495">
        <v>1429550738</v>
      </c>
      <c r="L495" s="14">
        <f t="shared" si="43"/>
        <v>42114.726134259254</v>
      </c>
      <c r="M495" t="b">
        <v>0</v>
      </c>
      <c r="N495">
        <v>0</v>
      </c>
      <c r="O495" t="b">
        <v>0</v>
      </c>
      <c r="P495" t="s">
        <v>8270</v>
      </c>
      <c r="Q495" s="8">
        <f t="shared" si="44"/>
        <v>0</v>
      </c>
      <c r="R495" s="10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4">
        <f t="shared" si="42"/>
        <v>41823.125</v>
      </c>
      <c r="K496">
        <v>1402343765</v>
      </c>
      <c r="L496" s="14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s="8">
        <f t="shared" si="44"/>
        <v>0.155</v>
      </c>
      <c r="R496" s="10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4">
        <f t="shared" si="42"/>
        <v>42201.827604166669</v>
      </c>
      <c r="K497">
        <v>1434484305</v>
      </c>
      <c r="L497" s="14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s="8">
        <f t="shared" si="44"/>
        <v>0</v>
      </c>
      <c r="R497" s="10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4">
        <f t="shared" si="42"/>
        <v>41680.93141203704</v>
      </c>
      <c r="K498">
        <v>1386886874</v>
      </c>
      <c r="L498" s="14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s="8">
        <f t="shared" si="44"/>
        <v>1.6666666666666668E-3</v>
      </c>
      <c r="R498" s="10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4">
        <f t="shared" si="42"/>
        <v>41998.208333333328</v>
      </c>
      <c r="K499">
        <v>1414889665</v>
      </c>
      <c r="L499" s="14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s="8">
        <f t="shared" si="44"/>
        <v>0.6696428571428571</v>
      </c>
      <c r="R499" s="10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4">
        <f t="shared" si="42"/>
        <v>40900.762141203704</v>
      </c>
      <c r="K500">
        <v>1321035449</v>
      </c>
      <c r="L500" s="14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8">
        <f t="shared" si="44"/>
        <v>4.5985132395404564</v>
      </c>
      <c r="R500" s="10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4">
        <f t="shared" si="42"/>
        <v>40098.874305555553</v>
      </c>
      <c r="K501">
        <v>1250630968</v>
      </c>
      <c r="L501" s="14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8">
        <f t="shared" si="44"/>
        <v>9.5500000000000007</v>
      </c>
      <c r="R501" s="10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4">
        <f t="shared" si="42"/>
        <v>40306.927777777775</v>
      </c>
      <c r="K502">
        <v>1268255751</v>
      </c>
      <c r="L502" s="14">
        <f t="shared" si="43"/>
        <v>40247.886006944449</v>
      </c>
      <c r="M502" t="b">
        <v>0</v>
      </c>
      <c r="N502">
        <v>4</v>
      </c>
      <c r="O502" t="b">
        <v>0</v>
      </c>
      <c r="P502" t="s">
        <v>8270</v>
      </c>
      <c r="Q502" s="8">
        <f t="shared" si="44"/>
        <v>3.3076923076923079</v>
      </c>
      <c r="R502" s="10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4">
        <f t="shared" si="42"/>
        <v>40733.234386574077</v>
      </c>
      <c r="K503">
        <v>1307597851</v>
      </c>
      <c r="L503" s="14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s="8">
        <f t="shared" si="44"/>
        <v>0</v>
      </c>
      <c r="R503" s="10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4">
        <f t="shared" si="42"/>
        <v>40986.511863425927</v>
      </c>
      <c r="K504">
        <v>1329484625</v>
      </c>
      <c r="L504" s="14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s="8">
        <f t="shared" si="44"/>
        <v>1.1499999999999999</v>
      </c>
      <c r="R504" s="10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4">
        <f t="shared" si="42"/>
        <v>42021.526655092588</v>
      </c>
      <c r="K505">
        <v>1418906303</v>
      </c>
      <c r="L505" s="14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s="8">
        <f t="shared" si="44"/>
        <v>1.7538461538461538</v>
      </c>
      <c r="R505" s="10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4">
        <f t="shared" si="42"/>
        <v>41009.941979166666</v>
      </c>
      <c r="K506">
        <v>1328916987</v>
      </c>
      <c r="L506" s="14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s="8">
        <f t="shared" si="44"/>
        <v>1.3673469387755102</v>
      </c>
      <c r="R506" s="10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4">
        <f t="shared" si="42"/>
        <v>42363.098217592589</v>
      </c>
      <c r="K507">
        <v>1447122086</v>
      </c>
      <c r="L507" s="14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8">
        <f t="shared" si="44"/>
        <v>0.43333333333333329</v>
      </c>
      <c r="R507" s="10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4">
        <f t="shared" si="42"/>
        <v>41496.552314814813</v>
      </c>
      <c r="K508">
        <v>1373548520</v>
      </c>
      <c r="L508" s="14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s="8">
        <f t="shared" si="44"/>
        <v>0.125</v>
      </c>
      <c r="R508" s="10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4">
        <f t="shared" si="42"/>
        <v>41201.958993055552</v>
      </c>
      <c r="K509">
        <v>1346799657</v>
      </c>
      <c r="L509" s="14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8">
        <f t="shared" si="44"/>
        <v>3.2</v>
      </c>
      <c r="R509" s="10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4">
        <f t="shared" si="42"/>
        <v>41054.593055555553</v>
      </c>
      <c r="K510">
        <v>1332808501</v>
      </c>
      <c r="L510" s="14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s="8">
        <f t="shared" si="44"/>
        <v>0.8</v>
      </c>
      <c r="R510" s="10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4">
        <f t="shared" si="42"/>
        <v>42183.631597222222</v>
      </c>
      <c r="K511">
        <v>1432912170</v>
      </c>
      <c r="L511" s="14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s="8">
        <f t="shared" si="44"/>
        <v>0.2</v>
      </c>
      <c r="R511" s="10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4">
        <f t="shared" si="42"/>
        <v>42430.176377314812</v>
      </c>
      <c r="K512">
        <v>1454213639</v>
      </c>
      <c r="L512" s="14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s="8">
        <f t="shared" si="44"/>
        <v>0</v>
      </c>
      <c r="R512" s="10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4">
        <f t="shared" si="42"/>
        <v>41370.261365740742</v>
      </c>
      <c r="K513">
        <v>1362640582</v>
      </c>
      <c r="L513" s="14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s="8">
        <f t="shared" si="44"/>
        <v>3</v>
      </c>
      <c r="R513" s="10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4">
        <f t="shared" si="42"/>
        <v>42694.783877314811</v>
      </c>
      <c r="K514">
        <v>1475776127</v>
      </c>
      <c r="L514" s="14">
        <f t="shared" si="43"/>
        <v>42649.742210648154</v>
      </c>
      <c r="M514" t="b">
        <v>0</v>
      </c>
      <c r="N514">
        <v>2</v>
      </c>
      <c r="O514" t="b">
        <v>0</v>
      </c>
      <c r="P514" t="s">
        <v>8270</v>
      </c>
      <c r="Q514" s="8">
        <f t="shared" si="44"/>
        <v>0.13749999999999998</v>
      </c>
      <c r="R514" s="10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4">
        <f t="shared" ref="J515:J578" si="48">(((I515/60)/60)/24)+DATE(1970,1,1)</f>
        <v>42597.291666666672</v>
      </c>
      <c r="K515">
        <v>1467387705</v>
      </c>
      <c r="L515" s="14">
        <f t="shared" ref="L515:L578" si="49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8">
        <f t="shared" ref="Q515:Q578" si="50">SUM((E515/D515)*100)</f>
        <v>13.923999999999999</v>
      </c>
      <c r="R515" s="10">
        <f t="shared" ref="R515:R578" si="51">SUM(E515/N515)</f>
        <v>102.38235294117646</v>
      </c>
      <c r="S515" t="str">
        <f t="shared" ref="S515:S578" si="52">LEFT(P515,FIND("/",P515)-1)</f>
        <v>film &amp; video</v>
      </c>
      <c r="T515" t="str">
        <f t="shared" ref="T515:T578" si="53">RIGHT(P515,LEN(P515)-FIND("/",P515))</f>
        <v>animation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4">
        <f t="shared" si="48"/>
        <v>41860.613969907405</v>
      </c>
      <c r="K516">
        <v>1405003447</v>
      </c>
      <c r="L516" s="14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s="8">
        <f t="shared" si="50"/>
        <v>3.3333333333333335</v>
      </c>
      <c r="R516" s="10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4">
        <f t="shared" si="48"/>
        <v>42367.490752314814</v>
      </c>
      <c r="K517">
        <v>1447933601</v>
      </c>
      <c r="L517" s="14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8">
        <f t="shared" si="50"/>
        <v>25.41340206185567</v>
      </c>
      <c r="R517" s="10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4">
        <f t="shared" si="48"/>
        <v>42151.778703703705</v>
      </c>
      <c r="K518">
        <v>1427568080</v>
      </c>
      <c r="L518" s="14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s="8">
        <f t="shared" si="50"/>
        <v>0</v>
      </c>
      <c r="R518" s="10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4">
        <f t="shared" si="48"/>
        <v>42768.615289351852</v>
      </c>
      <c r="K519">
        <v>1483454761</v>
      </c>
      <c r="L519" s="14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s="8">
        <f t="shared" si="50"/>
        <v>1.3666666666666667</v>
      </c>
      <c r="R519" s="10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4">
        <f t="shared" si="48"/>
        <v>42253.615277777775</v>
      </c>
      <c r="K520">
        <v>1438958824</v>
      </c>
      <c r="L520" s="14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s="8">
        <f t="shared" si="50"/>
        <v>0</v>
      </c>
      <c r="R520" s="10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4">
        <f t="shared" si="48"/>
        <v>41248.391446759262</v>
      </c>
      <c r="K521">
        <v>1352107421</v>
      </c>
      <c r="L521" s="14">
        <f t="shared" si="49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8">
        <f t="shared" si="50"/>
        <v>22.881426547787683</v>
      </c>
      <c r="R521" s="10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4">
        <f t="shared" si="48"/>
        <v>42348.702094907407</v>
      </c>
      <c r="K522">
        <v>1447174261</v>
      </c>
      <c r="L522" s="14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8">
        <f t="shared" si="50"/>
        <v>102.1</v>
      </c>
      <c r="R522" s="10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4">
        <f t="shared" si="48"/>
        <v>42675.207638888889</v>
      </c>
      <c r="K523">
        <v>1475460819</v>
      </c>
      <c r="L523" s="14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8">
        <f t="shared" si="50"/>
        <v>104.64</v>
      </c>
      <c r="R523" s="10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4">
        <f t="shared" si="48"/>
        <v>42449.999131944445</v>
      </c>
      <c r="K524">
        <v>1456793925</v>
      </c>
      <c r="L524" s="14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8">
        <f t="shared" si="50"/>
        <v>114.66666666666667</v>
      </c>
      <c r="R524" s="10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4">
        <f t="shared" si="48"/>
        <v>42268.13282407407</v>
      </c>
      <c r="K525">
        <v>1440213076</v>
      </c>
      <c r="L525" s="14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s="8">
        <f t="shared" si="50"/>
        <v>120.6</v>
      </c>
      <c r="R525" s="10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4">
        <f t="shared" si="48"/>
        <v>42522.717233796298</v>
      </c>
      <c r="K526">
        <v>1462209169</v>
      </c>
      <c r="L526" s="14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8">
        <f t="shared" si="50"/>
        <v>108.67285714285715</v>
      </c>
      <c r="R526" s="10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4">
        <f t="shared" si="48"/>
        <v>41895.400937500002</v>
      </c>
      <c r="K527">
        <v>1406713041</v>
      </c>
      <c r="L527" s="14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8">
        <f t="shared" si="50"/>
        <v>100</v>
      </c>
      <c r="R527" s="10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4">
        <f t="shared" si="48"/>
        <v>42223.708333333328</v>
      </c>
      <c r="K528">
        <v>1436278344</v>
      </c>
      <c r="L528" s="14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8">
        <f t="shared" si="50"/>
        <v>113.99999999999999</v>
      </c>
      <c r="R528" s="10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4">
        <f t="shared" si="48"/>
        <v>42783.670138888891</v>
      </c>
      <c r="K529">
        <v>1484715366</v>
      </c>
      <c r="L529" s="14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8">
        <f t="shared" si="50"/>
        <v>100.85</v>
      </c>
      <c r="R529" s="10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4">
        <f t="shared" si="48"/>
        <v>42176.888888888891</v>
      </c>
      <c r="K530">
        <v>1433109907</v>
      </c>
      <c r="L530" s="14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8">
        <f t="shared" si="50"/>
        <v>115.65217391304347</v>
      </c>
      <c r="R530" s="10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4">
        <f t="shared" si="48"/>
        <v>42746.208333333328</v>
      </c>
      <c r="K531">
        <v>1482281094</v>
      </c>
      <c r="L531" s="14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8">
        <f t="shared" si="50"/>
        <v>130.41666666666666</v>
      </c>
      <c r="R531" s="10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4">
        <f t="shared" si="48"/>
        <v>42179.083333333328</v>
      </c>
      <c r="K532">
        <v>1433254268</v>
      </c>
      <c r="L532" s="14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8">
        <f t="shared" si="50"/>
        <v>107.78267254038178</v>
      </c>
      <c r="R532" s="10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4">
        <f t="shared" si="48"/>
        <v>42721.290972222225</v>
      </c>
      <c r="K533">
        <v>1478050429</v>
      </c>
      <c r="L533" s="14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8">
        <f t="shared" si="50"/>
        <v>100</v>
      </c>
      <c r="R533" s="10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4">
        <f t="shared" si="48"/>
        <v>42503.007037037038</v>
      </c>
      <c r="K534">
        <v>1460506208</v>
      </c>
      <c r="L534" s="14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8">
        <f t="shared" si="50"/>
        <v>123.25</v>
      </c>
      <c r="R534" s="10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4">
        <f t="shared" si="48"/>
        <v>42506.43478009259</v>
      </c>
      <c r="K535">
        <v>1461320765</v>
      </c>
      <c r="L535" s="14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s="8">
        <f t="shared" si="50"/>
        <v>100.2</v>
      </c>
      <c r="R535" s="10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4">
        <f t="shared" si="48"/>
        <v>42309.958333333328</v>
      </c>
      <c r="K536">
        <v>1443036470</v>
      </c>
      <c r="L536" s="14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8">
        <f t="shared" si="50"/>
        <v>104.66666666666666</v>
      </c>
      <c r="R536" s="10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4">
        <f t="shared" si="48"/>
        <v>42741.545196759253</v>
      </c>
      <c r="K537">
        <v>1481115905</v>
      </c>
      <c r="L537" s="14">
        <f t="shared" si="49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8">
        <f t="shared" si="50"/>
        <v>102.49999999999999</v>
      </c>
      <c r="R537" s="10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4">
        <f t="shared" si="48"/>
        <v>42219.75</v>
      </c>
      <c r="K538">
        <v>1435133807</v>
      </c>
      <c r="L538" s="14">
        <f t="shared" si="49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8">
        <f t="shared" si="50"/>
        <v>118.25757575757576</v>
      </c>
      <c r="R538" s="10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4">
        <f t="shared" si="48"/>
        <v>42312.810081018513</v>
      </c>
      <c r="K539">
        <v>1444069591</v>
      </c>
      <c r="L539" s="14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8">
        <f t="shared" si="50"/>
        <v>120.5</v>
      </c>
      <c r="R539" s="10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4">
        <f t="shared" si="48"/>
        <v>42503.794710648144</v>
      </c>
      <c r="K540">
        <v>1460574263</v>
      </c>
      <c r="L540" s="14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8">
        <f t="shared" si="50"/>
        <v>302.42</v>
      </c>
      <c r="R540" s="10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4">
        <f t="shared" si="48"/>
        <v>42556.049849537041</v>
      </c>
      <c r="K541">
        <v>1465866707</v>
      </c>
      <c r="L541" s="14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8">
        <f t="shared" si="50"/>
        <v>100.64400000000001</v>
      </c>
      <c r="R541" s="10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4">
        <f t="shared" si="48"/>
        <v>42039.817199074074</v>
      </c>
      <c r="K542">
        <v>1420486606</v>
      </c>
      <c r="L542" s="14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s="8">
        <f t="shared" si="50"/>
        <v>6.6666666666666671E-3</v>
      </c>
      <c r="R542" s="10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4">
        <f t="shared" si="48"/>
        <v>42306.046689814815</v>
      </c>
      <c r="K543">
        <v>1443488834</v>
      </c>
      <c r="L543" s="14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s="8">
        <f t="shared" si="50"/>
        <v>0.55555555555555558</v>
      </c>
      <c r="R543" s="10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4">
        <f t="shared" si="48"/>
        <v>42493.695787037039</v>
      </c>
      <c r="K544">
        <v>1457113316</v>
      </c>
      <c r="L544" s="14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s="8">
        <f t="shared" si="50"/>
        <v>3.9999999999999996E-4</v>
      </c>
      <c r="R544" s="10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4">
        <f t="shared" si="48"/>
        <v>41944.092152777775</v>
      </c>
      <c r="K545">
        <v>1412215962</v>
      </c>
      <c r="L545" s="14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s="8">
        <f t="shared" si="50"/>
        <v>0.31818181818181818</v>
      </c>
      <c r="R545" s="10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4">
        <f t="shared" si="48"/>
        <v>42555.656944444447</v>
      </c>
      <c r="K546">
        <v>1465055160</v>
      </c>
      <c r="L546" s="14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s="8">
        <f t="shared" si="50"/>
        <v>1.2</v>
      </c>
      <c r="R546" s="10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4">
        <f t="shared" si="48"/>
        <v>42323.634131944447</v>
      </c>
      <c r="K547">
        <v>1444140789</v>
      </c>
      <c r="L547" s="14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8">
        <f t="shared" si="50"/>
        <v>27.383999999999997</v>
      </c>
      <c r="R547" s="10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4">
        <f t="shared" si="48"/>
        <v>42294.667997685188</v>
      </c>
      <c r="K548">
        <v>1441209715</v>
      </c>
      <c r="L548" s="14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s="8">
        <f t="shared" si="50"/>
        <v>8.666666666666667E-2</v>
      </c>
      <c r="R548" s="10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4">
        <f t="shared" si="48"/>
        <v>42410.696342592593</v>
      </c>
      <c r="K549">
        <v>1452530564</v>
      </c>
      <c r="L549" s="14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s="8">
        <f t="shared" si="50"/>
        <v>0</v>
      </c>
      <c r="R549" s="10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4">
        <f t="shared" si="48"/>
        <v>42306.903333333335</v>
      </c>
      <c r="K550">
        <v>1443562848</v>
      </c>
      <c r="L550" s="14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s="8">
        <f t="shared" si="50"/>
        <v>0.09</v>
      </c>
      <c r="R550" s="10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4">
        <f t="shared" si="48"/>
        <v>42193.636828703704</v>
      </c>
      <c r="K551">
        <v>1433776622</v>
      </c>
      <c r="L551" s="14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s="8">
        <f t="shared" si="50"/>
        <v>2.7199999999999998</v>
      </c>
      <c r="R551" s="10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4">
        <f t="shared" si="48"/>
        <v>42766.208333333328</v>
      </c>
      <c r="K552">
        <v>1484756245</v>
      </c>
      <c r="L552" s="14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s="8">
        <f t="shared" si="50"/>
        <v>0.70000000000000007</v>
      </c>
      <c r="R552" s="10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4">
        <f t="shared" si="48"/>
        <v>42217.745138888888</v>
      </c>
      <c r="K553">
        <v>1434609424</v>
      </c>
      <c r="L553" s="14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8">
        <f t="shared" si="50"/>
        <v>5.0413333333333332</v>
      </c>
      <c r="R553" s="10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4">
        <f t="shared" si="48"/>
        <v>42378.616851851853</v>
      </c>
      <c r="K554">
        <v>1447166896</v>
      </c>
      <c r="L554" s="14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s="8">
        <f t="shared" si="50"/>
        <v>0</v>
      </c>
      <c r="R554" s="10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4">
        <f t="shared" si="48"/>
        <v>41957.761469907404</v>
      </c>
      <c r="K555">
        <v>1413393391</v>
      </c>
      <c r="L555" s="14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s="8">
        <f t="shared" si="50"/>
        <v>0.49199999999999999</v>
      </c>
      <c r="R555" s="10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4">
        <f t="shared" si="48"/>
        <v>41931.684861111113</v>
      </c>
      <c r="K556">
        <v>1411143972</v>
      </c>
      <c r="L556" s="14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8">
        <f t="shared" si="50"/>
        <v>36.589147286821706</v>
      </c>
      <c r="R556" s="10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4">
        <f t="shared" si="48"/>
        <v>42533.353506944448</v>
      </c>
      <c r="K557">
        <v>1463128143</v>
      </c>
      <c r="L557" s="14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s="8">
        <f t="shared" si="50"/>
        <v>0</v>
      </c>
      <c r="R557" s="10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4">
        <f t="shared" si="48"/>
        <v>42375.860150462962</v>
      </c>
      <c r="K558">
        <v>1449520717</v>
      </c>
      <c r="L558" s="14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s="8">
        <f t="shared" si="50"/>
        <v>2.5</v>
      </c>
      <c r="R558" s="10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4">
        <f t="shared" si="48"/>
        <v>42706.983831018515</v>
      </c>
      <c r="K559">
        <v>1478126203</v>
      </c>
      <c r="L559" s="14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8">
        <f t="shared" si="50"/>
        <v>0.91066666666666674</v>
      </c>
      <c r="R559" s="10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4">
        <f t="shared" si="48"/>
        <v>42087.841493055559</v>
      </c>
      <c r="K560">
        <v>1424639505</v>
      </c>
      <c r="L560" s="14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s="8">
        <f t="shared" si="50"/>
        <v>0</v>
      </c>
      <c r="R560" s="10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4">
        <f t="shared" si="48"/>
        <v>42351.283101851848</v>
      </c>
      <c r="K561">
        <v>1447397260</v>
      </c>
      <c r="L561" s="14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s="8">
        <f t="shared" si="50"/>
        <v>2.0833333333333336E-2</v>
      </c>
      <c r="R561" s="10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4">
        <f t="shared" si="48"/>
        <v>41990.771354166667</v>
      </c>
      <c r="K562">
        <v>1416249045</v>
      </c>
      <c r="L562" s="14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s="8">
        <f t="shared" si="50"/>
        <v>1.2E-2</v>
      </c>
      <c r="R562" s="10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4">
        <f t="shared" si="48"/>
        <v>42303.658715277779</v>
      </c>
      <c r="K563">
        <v>1442850513</v>
      </c>
      <c r="L563" s="14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s="8">
        <f t="shared" si="50"/>
        <v>0.36666666666666664</v>
      </c>
      <c r="R563" s="10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4">
        <f t="shared" si="48"/>
        <v>42722.389062500006</v>
      </c>
      <c r="K564">
        <v>1479460815</v>
      </c>
      <c r="L564" s="14">
        <f t="shared" si="49"/>
        <v>42692.389062500006</v>
      </c>
      <c r="M564" t="b">
        <v>0</v>
      </c>
      <c r="N564">
        <v>0</v>
      </c>
      <c r="O564" t="b">
        <v>0</v>
      </c>
      <c r="P564" t="s">
        <v>8272</v>
      </c>
      <c r="Q564" s="8">
        <f t="shared" si="50"/>
        <v>0</v>
      </c>
      <c r="R564" s="10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4">
        <f t="shared" si="48"/>
        <v>42052.069988425923</v>
      </c>
      <c r="K565">
        <v>1421545247</v>
      </c>
      <c r="L565" s="14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s="8">
        <f t="shared" si="50"/>
        <v>9.0666666666666659E-2</v>
      </c>
      <c r="R565" s="10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4">
        <f t="shared" si="48"/>
        <v>42441.942997685182</v>
      </c>
      <c r="K566">
        <v>1455230275</v>
      </c>
      <c r="L566" s="14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s="8">
        <f t="shared" si="50"/>
        <v>5.5555555555555558E-3</v>
      </c>
      <c r="R566" s="10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4">
        <f t="shared" si="48"/>
        <v>42195.785289351858</v>
      </c>
      <c r="K567">
        <v>1433962249</v>
      </c>
      <c r="L567" s="14">
        <f t="shared" si="49"/>
        <v>42165.785289351858</v>
      </c>
      <c r="M567" t="b">
        <v>0</v>
      </c>
      <c r="N567">
        <v>0</v>
      </c>
      <c r="O567" t="b">
        <v>0</v>
      </c>
      <c r="P567" t="s">
        <v>8272</v>
      </c>
      <c r="Q567" s="8">
        <f t="shared" si="50"/>
        <v>0</v>
      </c>
      <c r="R567" s="10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4">
        <f t="shared" si="48"/>
        <v>42565.68440972222</v>
      </c>
      <c r="K568">
        <v>1465921533</v>
      </c>
      <c r="L568" s="14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s="8">
        <f t="shared" si="50"/>
        <v>0.02</v>
      </c>
      <c r="R568" s="10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4">
        <f t="shared" si="48"/>
        <v>42005.842523148152</v>
      </c>
      <c r="K569">
        <v>1417551194</v>
      </c>
      <c r="L569" s="14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s="8">
        <f t="shared" si="50"/>
        <v>0</v>
      </c>
      <c r="R569" s="10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4">
        <f t="shared" si="48"/>
        <v>42385.458333333328</v>
      </c>
      <c r="K570">
        <v>1449785223</v>
      </c>
      <c r="L570" s="14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s="8">
        <f t="shared" si="50"/>
        <v>1</v>
      </c>
      <c r="R570" s="10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4">
        <f t="shared" si="48"/>
        <v>42370.847361111111</v>
      </c>
      <c r="K571">
        <v>1449087612</v>
      </c>
      <c r="L571" s="14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s="8">
        <f t="shared" si="50"/>
        <v>0.8</v>
      </c>
      <c r="R571" s="10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4">
        <f t="shared" si="48"/>
        <v>42418.798252314817</v>
      </c>
      <c r="K572">
        <v>1453230569</v>
      </c>
      <c r="L572" s="14">
        <f t="shared" si="49"/>
        <v>42388.798252314817</v>
      </c>
      <c r="M572" t="b">
        <v>0</v>
      </c>
      <c r="N572">
        <v>1</v>
      </c>
      <c r="O572" t="b">
        <v>0</v>
      </c>
      <c r="P572" t="s">
        <v>8272</v>
      </c>
      <c r="Q572" s="8">
        <f t="shared" si="50"/>
        <v>0.16705882352941176</v>
      </c>
      <c r="R572" s="10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4">
        <f t="shared" si="48"/>
        <v>42212.165972222225</v>
      </c>
      <c r="K573">
        <v>1436297723</v>
      </c>
      <c r="L573" s="14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s="8">
        <f t="shared" si="50"/>
        <v>0.42399999999999999</v>
      </c>
      <c r="R573" s="10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4">
        <f t="shared" si="48"/>
        <v>42312.757962962962</v>
      </c>
      <c r="K574">
        <v>1444065088</v>
      </c>
      <c r="L574" s="14">
        <f t="shared" si="49"/>
        <v>42282.71629629629</v>
      </c>
      <c r="M574" t="b">
        <v>0</v>
      </c>
      <c r="N574">
        <v>0</v>
      </c>
      <c r="O574" t="b">
        <v>0</v>
      </c>
      <c r="P574" t="s">
        <v>8272</v>
      </c>
      <c r="Q574" s="8">
        <f t="shared" si="50"/>
        <v>0</v>
      </c>
      <c r="R574" s="10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4">
        <f t="shared" si="48"/>
        <v>42022.05</v>
      </c>
      <c r="K575">
        <v>1416445931</v>
      </c>
      <c r="L575" s="14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s="8">
        <f t="shared" si="50"/>
        <v>0.38925389253892539</v>
      </c>
      <c r="R575" s="10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4">
        <f t="shared" si="48"/>
        <v>42662.443368055552</v>
      </c>
      <c r="K576">
        <v>1474281507</v>
      </c>
      <c r="L576" s="14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s="8">
        <f t="shared" si="50"/>
        <v>0.7155635062611807</v>
      </c>
      <c r="R576" s="10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4">
        <f t="shared" si="48"/>
        <v>42168.692627314813</v>
      </c>
      <c r="K577">
        <v>1431621443</v>
      </c>
      <c r="L577" s="14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s="8">
        <f t="shared" si="50"/>
        <v>0.43166666666666664</v>
      </c>
      <c r="R577" s="10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4">
        <f t="shared" si="48"/>
        <v>42091.43</v>
      </c>
      <c r="K578">
        <v>1422357552</v>
      </c>
      <c r="L578" s="14">
        <f t="shared" si="49"/>
        <v>42031.471666666665</v>
      </c>
      <c r="M578" t="b">
        <v>0</v>
      </c>
      <c r="N578">
        <v>1</v>
      </c>
      <c r="O578" t="b">
        <v>0</v>
      </c>
      <c r="P578" t="s">
        <v>8272</v>
      </c>
      <c r="Q578" s="8">
        <f t="shared" si="50"/>
        <v>1.25E-3</v>
      </c>
      <c r="R578" s="10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4">
        <f t="shared" ref="J579:J642" si="54">(((I579/60)/60)/24)+DATE(1970,1,1)</f>
        <v>42510.589143518519</v>
      </c>
      <c r="K579">
        <v>1458569302</v>
      </c>
      <c r="L579" s="14">
        <f t="shared" ref="L579:L642" si="55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8">
        <f t="shared" ref="Q579:Q642" si="56">SUM((E579/D579)*100)</f>
        <v>0.2</v>
      </c>
      <c r="R579" s="10">
        <f t="shared" ref="R579:R642" si="57">SUM(E579/N579)</f>
        <v>10</v>
      </c>
      <c r="S579" t="str">
        <f t="shared" ref="S579:S642" si="58">LEFT(P579,FIND("/",P579)-1)</f>
        <v>technology</v>
      </c>
      <c r="T579" t="str">
        <f t="shared" ref="T579:T642" si="59">RIGHT(P579,LEN(P579)-FIND("/",P579))</f>
        <v>web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4">
        <f t="shared" si="54"/>
        <v>42254.578622685185</v>
      </c>
      <c r="K580">
        <v>1439560393</v>
      </c>
      <c r="L580" s="14">
        <f t="shared" si="55"/>
        <v>42230.578622685185</v>
      </c>
      <c r="M580" t="b">
        <v>0</v>
      </c>
      <c r="N580">
        <v>7</v>
      </c>
      <c r="O580" t="b">
        <v>0</v>
      </c>
      <c r="P580" t="s">
        <v>8272</v>
      </c>
      <c r="Q580" s="8">
        <f t="shared" si="56"/>
        <v>1.12E-2</v>
      </c>
      <c r="R580" s="10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4">
        <f t="shared" si="54"/>
        <v>41998.852118055554</v>
      </c>
      <c r="K581">
        <v>1416947223</v>
      </c>
      <c r="L581" s="14">
        <f t="shared" si="55"/>
        <v>41968.852118055554</v>
      </c>
      <c r="M581" t="b">
        <v>0</v>
      </c>
      <c r="N581">
        <v>5</v>
      </c>
      <c r="O581" t="b">
        <v>0</v>
      </c>
      <c r="P581" t="s">
        <v>8272</v>
      </c>
      <c r="Q581" s="8">
        <f t="shared" si="56"/>
        <v>1.4583333333333333</v>
      </c>
      <c r="R581" s="10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4">
        <f t="shared" si="54"/>
        <v>42635.908182870371</v>
      </c>
      <c r="K582">
        <v>1471988867</v>
      </c>
      <c r="L582" s="14">
        <f t="shared" si="55"/>
        <v>42605.908182870371</v>
      </c>
      <c r="M582" t="b">
        <v>0</v>
      </c>
      <c r="N582">
        <v>1</v>
      </c>
      <c r="O582" t="b">
        <v>0</v>
      </c>
      <c r="P582" t="s">
        <v>8272</v>
      </c>
      <c r="Q582" s="8">
        <f t="shared" si="56"/>
        <v>3.3333333333333333E-2</v>
      </c>
      <c r="R582" s="10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4">
        <f t="shared" si="54"/>
        <v>42218.012777777782</v>
      </c>
      <c r="K583">
        <v>1435882704</v>
      </c>
      <c r="L583" s="14">
        <f t="shared" si="55"/>
        <v>42188.012777777782</v>
      </c>
      <c r="M583" t="b">
        <v>0</v>
      </c>
      <c r="N583">
        <v>0</v>
      </c>
      <c r="O583" t="b">
        <v>0</v>
      </c>
      <c r="P583" t="s">
        <v>8272</v>
      </c>
      <c r="Q583" s="8">
        <f t="shared" si="56"/>
        <v>0</v>
      </c>
      <c r="R583" s="10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4">
        <f t="shared" si="54"/>
        <v>42078.75</v>
      </c>
      <c r="K584">
        <v>1424454319</v>
      </c>
      <c r="L584" s="14">
        <f t="shared" si="55"/>
        <v>42055.739803240736</v>
      </c>
      <c r="M584" t="b">
        <v>0</v>
      </c>
      <c r="N584">
        <v>0</v>
      </c>
      <c r="O584" t="b">
        <v>0</v>
      </c>
      <c r="P584" t="s">
        <v>8272</v>
      </c>
      <c r="Q584" s="8">
        <f t="shared" si="56"/>
        <v>0</v>
      </c>
      <c r="R584" s="10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4">
        <f t="shared" si="54"/>
        <v>42082.896840277783</v>
      </c>
      <c r="K585">
        <v>1424212287</v>
      </c>
      <c r="L585" s="14">
        <f t="shared" si="55"/>
        <v>42052.93850694444</v>
      </c>
      <c r="M585" t="b">
        <v>0</v>
      </c>
      <c r="N585">
        <v>1</v>
      </c>
      <c r="O585" t="b">
        <v>0</v>
      </c>
      <c r="P585" t="s">
        <v>8272</v>
      </c>
      <c r="Q585" s="8">
        <f t="shared" si="56"/>
        <v>1.1111111111111112E-2</v>
      </c>
      <c r="R585" s="10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4">
        <f t="shared" si="54"/>
        <v>42079.674953703703</v>
      </c>
      <c r="K586">
        <v>1423933916</v>
      </c>
      <c r="L586" s="14">
        <f t="shared" si="55"/>
        <v>42049.716620370367</v>
      </c>
      <c r="M586" t="b">
        <v>0</v>
      </c>
      <c r="N586">
        <v>2</v>
      </c>
      <c r="O586" t="b">
        <v>0</v>
      </c>
      <c r="P586" t="s">
        <v>8272</v>
      </c>
      <c r="Q586" s="8">
        <f t="shared" si="56"/>
        <v>1</v>
      </c>
      <c r="R586" s="10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4">
        <f t="shared" si="54"/>
        <v>42339</v>
      </c>
      <c r="K587">
        <v>1444123377</v>
      </c>
      <c r="L587" s="14">
        <f t="shared" si="55"/>
        <v>42283.3909375</v>
      </c>
      <c r="M587" t="b">
        <v>0</v>
      </c>
      <c r="N587">
        <v>0</v>
      </c>
      <c r="O587" t="b">
        <v>0</v>
      </c>
      <c r="P587" t="s">
        <v>8272</v>
      </c>
      <c r="Q587" s="8">
        <f t="shared" si="56"/>
        <v>0</v>
      </c>
      <c r="R587" s="10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4">
        <f t="shared" si="54"/>
        <v>42050.854247685187</v>
      </c>
      <c r="K588">
        <v>1421440207</v>
      </c>
      <c r="L588" s="14">
        <f t="shared" si="55"/>
        <v>42020.854247685187</v>
      </c>
      <c r="M588" t="b">
        <v>0</v>
      </c>
      <c r="N588">
        <v>4</v>
      </c>
      <c r="O588" t="b">
        <v>0</v>
      </c>
      <c r="P588" t="s">
        <v>8272</v>
      </c>
      <c r="Q588" s="8">
        <f t="shared" si="56"/>
        <v>0.55999999999999994</v>
      </c>
      <c r="R588" s="10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4">
        <f t="shared" si="54"/>
        <v>42110.757326388892</v>
      </c>
      <c r="K589">
        <v>1426615833</v>
      </c>
      <c r="L589" s="14">
        <f t="shared" si="55"/>
        <v>42080.757326388892</v>
      </c>
      <c r="M589" t="b">
        <v>0</v>
      </c>
      <c r="N589">
        <v>7</v>
      </c>
      <c r="O589" t="b">
        <v>0</v>
      </c>
      <c r="P589" t="s">
        <v>8272</v>
      </c>
      <c r="Q589" s="8">
        <f t="shared" si="56"/>
        <v>9.0833333333333339</v>
      </c>
      <c r="R589" s="10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4">
        <f t="shared" si="54"/>
        <v>42691.811180555553</v>
      </c>
      <c r="K590">
        <v>1474223286</v>
      </c>
      <c r="L590" s="14">
        <f t="shared" si="55"/>
        <v>42631.769513888896</v>
      </c>
      <c r="M590" t="b">
        <v>0</v>
      </c>
      <c r="N590">
        <v>2</v>
      </c>
      <c r="O590" t="b">
        <v>0</v>
      </c>
      <c r="P590" t="s">
        <v>8272</v>
      </c>
      <c r="Q590" s="8">
        <f t="shared" si="56"/>
        <v>3.3444444444444441</v>
      </c>
      <c r="R590" s="10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4">
        <f t="shared" si="54"/>
        <v>42193.614571759259</v>
      </c>
      <c r="K591">
        <v>1435070699</v>
      </c>
      <c r="L591" s="14">
        <f t="shared" si="55"/>
        <v>42178.614571759259</v>
      </c>
      <c r="M591" t="b">
        <v>0</v>
      </c>
      <c r="N591">
        <v>1</v>
      </c>
      <c r="O591" t="b">
        <v>0</v>
      </c>
      <c r="P591" t="s">
        <v>8272</v>
      </c>
      <c r="Q591" s="8">
        <f t="shared" si="56"/>
        <v>1.3333333333333334E-2</v>
      </c>
      <c r="R591" s="10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4">
        <f t="shared" si="54"/>
        <v>42408.542361111111</v>
      </c>
      <c r="K592">
        <v>1452259131</v>
      </c>
      <c r="L592" s="14">
        <f t="shared" si="55"/>
        <v>42377.554756944446</v>
      </c>
      <c r="M592" t="b">
        <v>0</v>
      </c>
      <c r="N592">
        <v>9</v>
      </c>
      <c r="O592" t="b">
        <v>0</v>
      </c>
      <c r="P592" t="s">
        <v>8272</v>
      </c>
      <c r="Q592" s="8">
        <f t="shared" si="56"/>
        <v>4.46</v>
      </c>
      <c r="R592" s="10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4">
        <f t="shared" si="54"/>
        <v>42207.543171296296</v>
      </c>
      <c r="K593">
        <v>1434978130</v>
      </c>
      <c r="L593" s="14">
        <f t="shared" si="55"/>
        <v>42177.543171296296</v>
      </c>
      <c r="M593" t="b">
        <v>0</v>
      </c>
      <c r="N593">
        <v>2</v>
      </c>
      <c r="O593" t="b">
        <v>0</v>
      </c>
      <c r="P593" t="s">
        <v>8272</v>
      </c>
      <c r="Q593" s="8">
        <f t="shared" si="56"/>
        <v>6.0999999999999999E-2</v>
      </c>
      <c r="R593" s="10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4">
        <f t="shared" si="54"/>
        <v>41976.232175925921</v>
      </c>
      <c r="K594">
        <v>1414992860</v>
      </c>
      <c r="L594" s="14">
        <f t="shared" si="55"/>
        <v>41946.232175925928</v>
      </c>
      <c r="M594" t="b">
        <v>0</v>
      </c>
      <c r="N594">
        <v>1</v>
      </c>
      <c r="O594" t="b">
        <v>0</v>
      </c>
      <c r="P594" t="s">
        <v>8272</v>
      </c>
      <c r="Q594" s="8">
        <f t="shared" si="56"/>
        <v>3.3333333333333335</v>
      </c>
      <c r="R594" s="10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4">
        <f t="shared" si="54"/>
        <v>42100.635937500003</v>
      </c>
      <c r="K595">
        <v>1425744945</v>
      </c>
      <c r="L595" s="14">
        <f t="shared" si="55"/>
        <v>42070.677604166667</v>
      </c>
      <c r="M595" t="b">
        <v>0</v>
      </c>
      <c r="N595">
        <v>7</v>
      </c>
      <c r="O595" t="b">
        <v>0</v>
      </c>
      <c r="P595" t="s">
        <v>8272</v>
      </c>
      <c r="Q595" s="8">
        <f t="shared" si="56"/>
        <v>23</v>
      </c>
      <c r="R595" s="10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4">
        <f t="shared" si="54"/>
        <v>42476.780162037037</v>
      </c>
      <c r="K596">
        <v>1458240206</v>
      </c>
      <c r="L596" s="14">
        <f t="shared" si="55"/>
        <v>42446.780162037037</v>
      </c>
      <c r="M596" t="b">
        <v>0</v>
      </c>
      <c r="N596">
        <v>2</v>
      </c>
      <c r="O596" t="b">
        <v>0</v>
      </c>
      <c r="P596" t="s">
        <v>8272</v>
      </c>
      <c r="Q596" s="8">
        <f t="shared" si="56"/>
        <v>0.104</v>
      </c>
      <c r="R596" s="10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4">
        <f t="shared" si="54"/>
        <v>42128.069884259254</v>
      </c>
      <c r="K597">
        <v>1426815638</v>
      </c>
      <c r="L597" s="14">
        <f t="shared" si="55"/>
        <v>42083.069884259254</v>
      </c>
      <c r="M597" t="b">
        <v>0</v>
      </c>
      <c r="N597">
        <v>8</v>
      </c>
      <c r="O597" t="b">
        <v>0</v>
      </c>
      <c r="P597" t="s">
        <v>8272</v>
      </c>
      <c r="Q597" s="8">
        <f t="shared" si="56"/>
        <v>0.42599999999999999</v>
      </c>
      <c r="R597" s="10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4">
        <f t="shared" si="54"/>
        <v>42676.896898148145</v>
      </c>
      <c r="K598">
        <v>1475530292</v>
      </c>
      <c r="L598" s="14">
        <f t="shared" si="55"/>
        <v>42646.896898148145</v>
      </c>
      <c r="M598" t="b">
        <v>0</v>
      </c>
      <c r="N598">
        <v>2</v>
      </c>
      <c r="O598" t="b">
        <v>0</v>
      </c>
      <c r="P598" t="s">
        <v>8272</v>
      </c>
      <c r="Q598" s="8">
        <f t="shared" si="56"/>
        <v>0.03</v>
      </c>
      <c r="R598" s="10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4">
        <f t="shared" si="54"/>
        <v>42582.666666666672</v>
      </c>
      <c r="K599">
        <v>1466787335</v>
      </c>
      <c r="L599" s="14">
        <f t="shared" si="55"/>
        <v>42545.705266203702</v>
      </c>
      <c r="M599" t="b">
        <v>0</v>
      </c>
      <c r="N599">
        <v>2</v>
      </c>
      <c r="O599" t="b">
        <v>0</v>
      </c>
      <c r="P599" t="s">
        <v>8272</v>
      </c>
      <c r="Q599" s="8">
        <f t="shared" si="56"/>
        <v>0.26666666666666666</v>
      </c>
      <c r="R599" s="10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4">
        <f t="shared" si="54"/>
        <v>41978.00209490741</v>
      </c>
      <c r="K600">
        <v>1415145781</v>
      </c>
      <c r="L600" s="14">
        <f t="shared" si="55"/>
        <v>41948.00209490741</v>
      </c>
      <c r="M600" t="b">
        <v>0</v>
      </c>
      <c r="N600">
        <v>7</v>
      </c>
      <c r="O600" t="b">
        <v>0</v>
      </c>
      <c r="P600" t="s">
        <v>8272</v>
      </c>
      <c r="Q600" s="8">
        <f t="shared" si="56"/>
        <v>34</v>
      </c>
      <c r="R600" s="10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4">
        <f t="shared" si="54"/>
        <v>42071.636111111111</v>
      </c>
      <c r="K601">
        <v>1423769402</v>
      </c>
      <c r="L601" s="14">
        <f t="shared" si="55"/>
        <v>42047.812523148154</v>
      </c>
      <c r="M601" t="b">
        <v>0</v>
      </c>
      <c r="N601">
        <v>2</v>
      </c>
      <c r="O601" t="b">
        <v>0</v>
      </c>
      <c r="P601" t="s">
        <v>8272</v>
      </c>
      <c r="Q601" s="8">
        <f t="shared" si="56"/>
        <v>6.2E-2</v>
      </c>
      <c r="R601" s="10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4">
        <f t="shared" si="54"/>
        <v>42133.798171296294</v>
      </c>
      <c r="K602">
        <v>1426014562</v>
      </c>
      <c r="L602" s="14">
        <f t="shared" si="55"/>
        <v>42073.798171296294</v>
      </c>
      <c r="M602" t="b">
        <v>0</v>
      </c>
      <c r="N602">
        <v>1</v>
      </c>
      <c r="O602" t="b">
        <v>0</v>
      </c>
      <c r="P602" t="s">
        <v>8272</v>
      </c>
      <c r="Q602" s="8">
        <f t="shared" si="56"/>
        <v>2</v>
      </c>
      <c r="R602" s="10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4">
        <f t="shared" si="54"/>
        <v>41999.858090277776</v>
      </c>
      <c r="K603">
        <v>1417034139</v>
      </c>
      <c r="L603" s="14">
        <f t="shared" si="55"/>
        <v>41969.858090277776</v>
      </c>
      <c r="M603" t="b">
        <v>0</v>
      </c>
      <c r="N603">
        <v>6</v>
      </c>
      <c r="O603" t="b">
        <v>0</v>
      </c>
      <c r="P603" t="s">
        <v>8272</v>
      </c>
      <c r="Q603" s="8">
        <f t="shared" si="56"/>
        <v>1.4000000000000001</v>
      </c>
      <c r="R603" s="10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4">
        <f t="shared" si="54"/>
        <v>42173.79415509259</v>
      </c>
      <c r="K604">
        <v>1432062215</v>
      </c>
      <c r="L604" s="14">
        <f t="shared" si="55"/>
        <v>42143.79415509259</v>
      </c>
      <c r="M604" t="b">
        <v>0</v>
      </c>
      <c r="N604">
        <v>0</v>
      </c>
      <c r="O604" t="b">
        <v>0</v>
      </c>
      <c r="P604" t="s">
        <v>8272</v>
      </c>
      <c r="Q604" s="8">
        <f t="shared" si="56"/>
        <v>0</v>
      </c>
      <c r="R604" s="10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4">
        <f t="shared" si="54"/>
        <v>41865.639155092591</v>
      </c>
      <c r="K605">
        <v>1405437623</v>
      </c>
      <c r="L605" s="14">
        <f t="shared" si="55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8">
        <f t="shared" si="56"/>
        <v>3.9334666666666664</v>
      </c>
      <c r="R605" s="10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4">
        <f t="shared" si="54"/>
        <v>41879.035370370373</v>
      </c>
      <c r="K606">
        <v>1406595056</v>
      </c>
      <c r="L606" s="14">
        <f t="shared" si="55"/>
        <v>41849.035370370373</v>
      </c>
      <c r="M606" t="b">
        <v>0</v>
      </c>
      <c r="N606">
        <v>0</v>
      </c>
      <c r="O606" t="b">
        <v>0</v>
      </c>
      <c r="P606" t="s">
        <v>8272</v>
      </c>
      <c r="Q606" s="8">
        <f t="shared" si="56"/>
        <v>0</v>
      </c>
      <c r="R606" s="10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4">
        <f t="shared" si="54"/>
        <v>42239.357731481476</v>
      </c>
      <c r="K607">
        <v>1436430908</v>
      </c>
      <c r="L607" s="14">
        <f t="shared" si="55"/>
        <v>42194.357731481476</v>
      </c>
      <c r="M607" t="b">
        <v>0</v>
      </c>
      <c r="N607">
        <v>8</v>
      </c>
      <c r="O607" t="b">
        <v>0</v>
      </c>
      <c r="P607" t="s">
        <v>8272</v>
      </c>
      <c r="Q607" s="8">
        <f t="shared" si="56"/>
        <v>2.62</v>
      </c>
      <c r="R607" s="10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4">
        <f t="shared" si="54"/>
        <v>42148.625</v>
      </c>
      <c r="K608">
        <v>1428507409</v>
      </c>
      <c r="L608" s="14">
        <f t="shared" si="55"/>
        <v>42102.650567129633</v>
      </c>
      <c r="M608" t="b">
        <v>0</v>
      </c>
      <c r="N608">
        <v>1</v>
      </c>
      <c r="O608" t="b">
        <v>0</v>
      </c>
      <c r="P608" t="s">
        <v>8272</v>
      </c>
      <c r="Q608" s="8">
        <f t="shared" si="56"/>
        <v>0.2</v>
      </c>
      <c r="R608" s="10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4">
        <f t="shared" si="54"/>
        <v>42330.867314814815</v>
      </c>
      <c r="K609">
        <v>1445629736</v>
      </c>
      <c r="L609" s="14">
        <f t="shared" si="55"/>
        <v>42300.825648148151</v>
      </c>
      <c r="M609" t="b">
        <v>0</v>
      </c>
      <c r="N609">
        <v>0</v>
      </c>
      <c r="O609" t="b">
        <v>0</v>
      </c>
      <c r="P609" t="s">
        <v>8272</v>
      </c>
      <c r="Q609" s="8">
        <f t="shared" si="56"/>
        <v>0</v>
      </c>
      <c r="R609" s="10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4">
        <f t="shared" si="54"/>
        <v>42170.921064814815</v>
      </c>
      <c r="K610">
        <v>1431813980</v>
      </c>
      <c r="L610" s="14">
        <f t="shared" si="55"/>
        <v>42140.921064814815</v>
      </c>
      <c r="M610" t="b">
        <v>0</v>
      </c>
      <c r="N610">
        <v>5</v>
      </c>
      <c r="O610" t="b">
        <v>0</v>
      </c>
      <c r="P610" t="s">
        <v>8272</v>
      </c>
      <c r="Q610" s="8">
        <f t="shared" si="56"/>
        <v>0.97400000000000009</v>
      </c>
      <c r="R610" s="10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4">
        <f t="shared" si="54"/>
        <v>42337.075740740736</v>
      </c>
      <c r="K611">
        <v>1446166144</v>
      </c>
      <c r="L611" s="14">
        <f t="shared" si="55"/>
        <v>42307.034074074079</v>
      </c>
      <c r="M611" t="b">
        <v>0</v>
      </c>
      <c r="N611">
        <v>1</v>
      </c>
      <c r="O611" t="b">
        <v>0</v>
      </c>
      <c r="P611" t="s">
        <v>8272</v>
      </c>
      <c r="Q611" s="8">
        <f t="shared" si="56"/>
        <v>0.64102564102564097</v>
      </c>
      <c r="R611" s="10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4">
        <f t="shared" si="54"/>
        <v>42116.83085648148</v>
      </c>
      <c r="K612">
        <v>1427140586</v>
      </c>
      <c r="L612" s="14">
        <f t="shared" si="55"/>
        <v>42086.83085648148</v>
      </c>
      <c r="M612" t="b">
        <v>0</v>
      </c>
      <c r="N612">
        <v>0</v>
      </c>
      <c r="O612" t="b">
        <v>0</v>
      </c>
      <c r="P612" t="s">
        <v>8272</v>
      </c>
      <c r="Q612" s="8">
        <f t="shared" si="56"/>
        <v>0</v>
      </c>
      <c r="R612" s="10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4">
        <f t="shared" si="54"/>
        <v>42388.560613425929</v>
      </c>
      <c r="K613">
        <v>1448026037</v>
      </c>
      <c r="L613" s="14">
        <f t="shared" si="55"/>
        <v>42328.560613425929</v>
      </c>
      <c r="M613" t="b">
        <v>0</v>
      </c>
      <c r="N613">
        <v>0</v>
      </c>
      <c r="O613" t="b">
        <v>0</v>
      </c>
      <c r="P613" t="s">
        <v>8272</v>
      </c>
      <c r="Q613" s="8">
        <f t="shared" si="56"/>
        <v>0</v>
      </c>
      <c r="R613" s="10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4">
        <f t="shared" si="54"/>
        <v>42615.031782407401</v>
      </c>
      <c r="K614">
        <v>1470185146</v>
      </c>
      <c r="L614" s="14">
        <f t="shared" si="55"/>
        <v>42585.031782407401</v>
      </c>
      <c r="M614" t="b">
        <v>0</v>
      </c>
      <c r="N614">
        <v>0</v>
      </c>
      <c r="O614" t="b">
        <v>0</v>
      </c>
      <c r="P614" t="s">
        <v>8272</v>
      </c>
      <c r="Q614" s="8">
        <f t="shared" si="56"/>
        <v>0</v>
      </c>
      <c r="R614" s="10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4">
        <f t="shared" si="54"/>
        <v>42278.207638888889</v>
      </c>
      <c r="K615">
        <v>1441022120</v>
      </c>
      <c r="L615" s="14">
        <f t="shared" si="55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8">
        <f t="shared" si="56"/>
        <v>21.363333333333333</v>
      </c>
      <c r="R615" s="10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4">
        <f t="shared" si="54"/>
        <v>42545.061805555553</v>
      </c>
      <c r="K616">
        <v>1464139740</v>
      </c>
      <c r="L616" s="14">
        <f t="shared" si="55"/>
        <v>42515.061805555553</v>
      </c>
      <c r="M616" t="b">
        <v>0</v>
      </c>
      <c r="N616">
        <v>0</v>
      </c>
      <c r="O616" t="b">
        <v>0</v>
      </c>
      <c r="P616" t="s">
        <v>8272</v>
      </c>
      <c r="Q616" s="8">
        <f t="shared" si="56"/>
        <v>0</v>
      </c>
      <c r="R616" s="10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4">
        <f t="shared" si="54"/>
        <v>42272.122210648144</v>
      </c>
      <c r="K617">
        <v>1440557759</v>
      </c>
      <c r="L617" s="14">
        <f t="shared" si="55"/>
        <v>42242.122210648144</v>
      </c>
      <c r="M617" t="b">
        <v>0</v>
      </c>
      <c r="N617">
        <v>0</v>
      </c>
      <c r="O617" t="b">
        <v>0</v>
      </c>
      <c r="P617" t="s">
        <v>8272</v>
      </c>
      <c r="Q617" s="8">
        <f t="shared" si="56"/>
        <v>0</v>
      </c>
      <c r="R617" s="10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4">
        <f t="shared" si="54"/>
        <v>42791.376238425932</v>
      </c>
      <c r="K618">
        <v>1485421307</v>
      </c>
      <c r="L618" s="14">
        <f t="shared" si="55"/>
        <v>42761.376238425932</v>
      </c>
      <c r="M618" t="b">
        <v>0</v>
      </c>
      <c r="N618">
        <v>0</v>
      </c>
      <c r="O618" t="b">
        <v>0</v>
      </c>
      <c r="P618" t="s">
        <v>8272</v>
      </c>
      <c r="Q618" s="8">
        <f t="shared" si="56"/>
        <v>0</v>
      </c>
      <c r="R618" s="10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4">
        <f t="shared" si="54"/>
        <v>42132.343090277776</v>
      </c>
      <c r="K619">
        <v>1427184843</v>
      </c>
      <c r="L619" s="14">
        <f t="shared" si="55"/>
        <v>42087.343090277776</v>
      </c>
      <c r="M619" t="b">
        <v>0</v>
      </c>
      <c r="N619">
        <v>3</v>
      </c>
      <c r="O619" t="b">
        <v>0</v>
      </c>
      <c r="P619" t="s">
        <v>8272</v>
      </c>
      <c r="Q619" s="8">
        <f t="shared" si="56"/>
        <v>3</v>
      </c>
      <c r="R619" s="10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4">
        <f t="shared" si="54"/>
        <v>42347.810219907406</v>
      </c>
      <c r="K620">
        <v>1447097203</v>
      </c>
      <c r="L620" s="14">
        <f t="shared" si="55"/>
        <v>42317.810219907406</v>
      </c>
      <c r="M620" t="b">
        <v>0</v>
      </c>
      <c r="N620">
        <v>0</v>
      </c>
      <c r="O620" t="b">
        <v>0</v>
      </c>
      <c r="P620" t="s">
        <v>8272</v>
      </c>
      <c r="Q620" s="8">
        <f t="shared" si="56"/>
        <v>0</v>
      </c>
      <c r="R620" s="10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4">
        <f t="shared" si="54"/>
        <v>41968.692013888889</v>
      </c>
      <c r="K621">
        <v>1411745790</v>
      </c>
      <c r="L621" s="14">
        <f t="shared" si="55"/>
        <v>41908.650347222225</v>
      </c>
      <c r="M621" t="b">
        <v>0</v>
      </c>
      <c r="N621">
        <v>1</v>
      </c>
      <c r="O621" t="b">
        <v>0</v>
      </c>
      <c r="P621" t="s">
        <v>8272</v>
      </c>
      <c r="Q621" s="8">
        <f t="shared" si="56"/>
        <v>3.9999999999999996E-5</v>
      </c>
      <c r="R621" s="10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4">
        <f t="shared" si="54"/>
        <v>41876.716874999998</v>
      </c>
      <c r="K622">
        <v>1405098738</v>
      </c>
      <c r="L622" s="14">
        <f t="shared" si="55"/>
        <v>41831.716874999998</v>
      </c>
      <c r="M622" t="b">
        <v>0</v>
      </c>
      <c r="N622">
        <v>1</v>
      </c>
      <c r="O622" t="b">
        <v>0</v>
      </c>
      <c r="P622" t="s">
        <v>8272</v>
      </c>
      <c r="Q622" s="8">
        <f t="shared" si="56"/>
        <v>1</v>
      </c>
      <c r="R622" s="10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4">
        <f t="shared" si="54"/>
        <v>42558.987696759257</v>
      </c>
      <c r="K623">
        <v>1465342937</v>
      </c>
      <c r="L623" s="14">
        <f t="shared" si="55"/>
        <v>42528.987696759257</v>
      </c>
      <c r="M623" t="b">
        <v>0</v>
      </c>
      <c r="N623">
        <v>3</v>
      </c>
      <c r="O623" t="b">
        <v>0</v>
      </c>
      <c r="P623" t="s">
        <v>8272</v>
      </c>
      <c r="Q623" s="8">
        <f t="shared" si="56"/>
        <v>1.044</v>
      </c>
      <c r="R623" s="10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4">
        <f t="shared" si="54"/>
        <v>42552.774745370371</v>
      </c>
      <c r="K624">
        <v>1465670138</v>
      </c>
      <c r="L624" s="14">
        <f t="shared" si="55"/>
        <v>42532.774745370371</v>
      </c>
      <c r="M624" t="b">
        <v>0</v>
      </c>
      <c r="N624">
        <v>9</v>
      </c>
      <c r="O624" t="b">
        <v>0</v>
      </c>
      <c r="P624" t="s">
        <v>8272</v>
      </c>
      <c r="Q624" s="8">
        <f t="shared" si="56"/>
        <v>5.6833333333333336</v>
      </c>
      <c r="R624" s="10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4">
        <f t="shared" si="54"/>
        <v>42152.009224537032</v>
      </c>
      <c r="K625">
        <v>1430179997</v>
      </c>
      <c r="L625" s="14">
        <f t="shared" si="55"/>
        <v>42122.009224537032</v>
      </c>
      <c r="M625" t="b">
        <v>0</v>
      </c>
      <c r="N625">
        <v>0</v>
      </c>
      <c r="O625" t="b">
        <v>0</v>
      </c>
      <c r="P625" t="s">
        <v>8272</v>
      </c>
      <c r="Q625" s="8">
        <f t="shared" si="56"/>
        <v>0</v>
      </c>
      <c r="R625" s="10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4">
        <f t="shared" si="54"/>
        <v>42138.988900462966</v>
      </c>
      <c r="K626">
        <v>1429055041</v>
      </c>
      <c r="L626" s="14">
        <f t="shared" si="55"/>
        <v>42108.988900462966</v>
      </c>
      <c r="M626" t="b">
        <v>0</v>
      </c>
      <c r="N626">
        <v>0</v>
      </c>
      <c r="O626" t="b">
        <v>0</v>
      </c>
      <c r="P626" t="s">
        <v>8272</v>
      </c>
      <c r="Q626" s="8">
        <f t="shared" si="56"/>
        <v>0</v>
      </c>
      <c r="R626" s="10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4">
        <f t="shared" si="54"/>
        <v>42820.853900462964</v>
      </c>
      <c r="K627">
        <v>1487971777</v>
      </c>
      <c r="L627" s="14">
        <f t="shared" si="55"/>
        <v>42790.895567129628</v>
      </c>
      <c r="M627" t="b">
        <v>0</v>
      </c>
      <c r="N627">
        <v>0</v>
      </c>
      <c r="O627" t="b">
        <v>0</v>
      </c>
      <c r="P627" t="s">
        <v>8272</v>
      </c>
      <c r="Q627" s="8">
        <f t="shared" si="56"/>
        <v>0</v>
      </c>
      <c r="R627" s="10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4">
        <f t="shared" si="54"/>
        <v>42231.556944444441</v>
      </c>
      <c r="K628">
        <v>1436793939</v>
      </c>
      <c r="L628" s="14">
        <f t="shared" si="55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8">
        <f t="shared" si="56"/>
        <v>17.380000000000003</v>
      </c>
      <c r="R628" s="10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4">
        <f t="shared" si="54"/>
        <v>42443.958333333328</v>
      </c>
      <c r="K629">
        <v>1452842511</v>
      </c>
      <c r="L629" s="14">
        <f t="shared" si="55"/>
        <v>42384.306840277779</v>
      </c>
      <c r="M629" t="b">
        <v>0</v>
      </c>
      <c r="N629">
        <v>1</v>
      </c>
      <c r="O629" t="b">
        <v>0</v>
      </c>
      <c r="P629" t="s">
        <v>8272</v>
      </c>
      <c r="Q629" s="8">
        <f t="shared" si="56"/>
        <v>0.02</v>
      </c>
      <c r="R629" s="10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4">
        <f t="shared" si="54"/>
        <v>41833.692789351851</v>
      </c>
      <c r="K630">
        <v>1402677457</v>
      </c>
      <c r="L630" s="14">
        <f t="shared" si="55"/>
        <v>41803.692789351851</v>
      </c>
      <c r="M630" t="b">
        <v>0</v>
      </c>
      <c r="N630">
        <v>0</v>
      </c>
      <c r="O630" t="b">
        <v>0</v>
      </c>
      <c r="P630" t="s">
        <v>8272</v>
      </c>
      <c r="Q630" s="8">
        <f t="shared" si="56"/>
        <v>0</v>
      </c>
      <c r="R630" s="10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4">
        <f t="shared" si="54"/>
        <v>42504.637824074074</v>
      </c>
      <c r="K631">
        <v>1460647108</v>
      </c>
      <c r="L631" s="14">
        <f t="shared" si="55"/>
        <v>42474.637824074074</v>
      </c>
      <c r="M631" t="b">
        <v>0</v>
      </c>
      <c r="N631">
        <v>3</v>
      </c>
      <c r="O631" t="b">
        <v>0</v>
      </c>
      <c r="P631" t="s">
        <v>8272</v>
      </c>
      <c r="Q631" s="8">
        <f t="shared" si="56"/>
        <v>0.17500000000000002</v>
      </c>
      <c r="R631" s="10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4">
        <f t="shared" si="54"/>
        <v>42253.215277777781</v>
      </c>
      <c r="K632">
        <v>1438959121</v>
      </c>
      <c r="L632" s="14">
        <f t="shared" si="55"/>
        <v>42223.619456018518</v>
      </c>
      <c r="M632" t="b">
        <v>0</v>
      </c>
      <c r="N632">
        <v>1</v>
      </c>
      <c r="O632" t="b">
        <v>0</v>
      </c>
      <c r="P632" t="s">
        <v>8272</v>
      </c>
      <c r="Q632" s="8">
        <f t="shared" si="56"/>
        <v>8.3340278356529712E-2</v>
      </c>
      <c r="R632" s="10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4">
        <f t="shared" si="54"/>
        <v>42518.772326388891</v>
      </c>
      <c r="K633">
        <v>1461954729</v>
      </c>
      <c r="L633" s="14">
        <f t="shared" si="55"/>
        <v>42489.772326388891</v>
      </c>
      <c r="M633" t="b">
        <v>0</v>
      </c>
      <c r="N633">
        <v>9</v>
      </c>
      <c r="O633" t="b">
        <v>0</v>
      </c>
      <c r="P633" t="s">
        <v>8272</v>
      </c>
      <c r="Q633" s="8">
        <f t="shared" si="56"/>
        <v>1.38</v>
      </c>
      <c r="R633" s="10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4">
        <f t="shared" si="54"/>
        <v>42333.700983796298</v>
      </c>
      <c r="K634">
        <v>1445874565</v>
      </c>
      <c r="L634" s="14">
        <f t="shared" si="55"/>
        <v>42303.659317129626</v>
      </c>
      <c r="M634" t="b">
        <v>0</v>
      </c>
      <c r="N634">
        <v>0</v>
      </c>
      <c r="O634" t="b">
        <v>0</v>
      </c>
      <c r="P634" t="s">
        <v>8272</v>
      </c>
      <c r="Q634" s="8">
        <f t="shared" si="56"/>
        <v>0</v>
      </c>
      <c r="R634" s="10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4">
        <f t="shared" si="54"/>
        <v>42538.958333333328</v>
      </c>
      <c r="K635">
        <v>1463469062</v>
      </c>
      <c r="L635" s="14">
        <f t="shared" si="55"/>
        <v>42507.29932870371</v>
      </c>
      <c r="M635" t="b">
        <v>0</v>
      </c>
      <c r="N635">
        <v>25</v>
      </c>
      <c r="O635" t="b">
        <v>0</v>
      </c>
      <c r="P635" t="s">
        <v>8272</v>
      </c>
      <c r="Q635" s="8">
        <f t="shared" si="56"/>
        <v>12.45</v>
      </c>
      <c r="R635" s="10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4">
        <f t="shared" si="54"/>
        <v>42061.928576388891</v>
      </c>
      <c r="K636">
        <v>1422397029</v>
      </c>
      <c r="L636" s="14">
        <f t="shared" si="55"/>
        <v>42031.928576388891</v>
      </c>
      <c r="M636" t="b">
        <v>0</v>
      </c>
      <c r="N636">
        <v>1</v>
      </c>
      <c r="O636" t="b">
        <v>0</v>
      </c>
      <c r="P636" t="s">
        <v>8272</v>
      </c>
      <c r="Q636" s="8">
        <f t="shared" si="56"/>
        <v>0.02</v>
      </c>
      <c r="R636" s="10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4">
        <f t="shared" si="54"/>
        <v>42106.092152777783</v>
      </c>
      <c r="K637">
        <v>1426212762</v>
      </c>
      <c r="L637" s="14">
        <f t="shared" si="55"/>
        <v>42076.092152777783</v>
      </c>
      <c r="M637" t="b">
        <v>0</v>
      </c>
      <c r="N637">
        <v>1</v>
      </c>
      <c r="O637" t="b">
        <v>0</v>
      </c>
      <c r="P637" t="s">
        <v>8272</v>
      </c>
      <c r="Q637" s="8">
        <f t="shared" si="56"/>
        <v>8.0000000000000002E-3</v>
      </c>
      <c r="R637" s="10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4">
        <f t="shared" si="54"/>
        <v>42161.44930555555</v>
      </c>
      <c r="K638">
        <v>1430996150</v>
      </c>
      <c r="L638" s="14">
        <f t="shared" si="55"/>
        <v>42131.455439814818</v>
      </c>
      <c r="M638" t="b">
        <v>0</v>
      </c>
      <c r="N638">
        <v>1</v>
      </c>
      <c r="O638" t="b">
        <v>0</v>
      </c>
      <c r="P638" t="s">
        <v>8272</v>
      </c>
      <c r="Q638" s="8">
        <f t="shared" si="56"/>
        <v>0.2</v>
      </c>
      <c r="R638" s="10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4">
        <f t="shared" si="54"/>
        <v>42791.961111111115</v>
      </c>
      <c r="K639">
        <v>1485558318</v>
      </c>
      <c r="L639" s="14">
        <f t="shared" si="55"/>
        <v>42762.962013888886</v>
      </c>
      <c r="M639" t="b">
        <v>0</v>
      </c>
      <c r="N639">
        <v>0</v>
      </c>
      <c r="O639" t="b">
        <v>0</v>
      </c>
      <c r="P639" t="s">
        <v>8272</v>
      </c>
      <c r="Q639" s="8">
        <f t="shared" si="56"/>
        <v>0</v>
      </c>
      <c r="R639" s="10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4">
        <f t="shared" si="54"/>
        <v>42819.55164351852</v>
      </c>
      <c r="K640">
        <v>1485267262</v>
      </c>
      <c r="L640" s="14">
        <f t="shared" si="55"/>
        <v>42759.593310185184</v>
      </c>
      <c r="M640" t="b">
        <v>0</v>
      </c>
      <c r="N640">
        <v>6</v>
      </c>
      <c r="O640" t="b">
        <v>0</v>
      </c>
      <c r="P640" t="s">
        <v>8272</v>
      </c>
      <c r="Q640" s="8">
        <f t="shared" si="56"/>
        <v>9.0000000000000011E-3</v>
      </c>
      <c r="R640" s="10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4">
        <f t="shared" si="54"/>
        <v>41925.583275462966</v>
      </c>
      <c r="K641">
        <v>1408024795</v>
      </c>
      <c r="L641" s="14">
        <f t="shared" si="55"/>
        <v>41865.583275462966</v>
      </c>
      <c r="M641" t="b">
        <v>0</v>
      </c>
      <c r="N641">
        <v>1</v>
      </c>
      <c r="O641" t="b">
        <v>0</v>
      </c>
      <c r="P641" t="s">
        <v>8272</v>
      </c>
      <c r="Q641" s="8">
        <f t="shared" si="56"/>
        <v>9.9999999999999991E-5</v>
      </c>
      <c r="R641" s="10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4">
        <f t="shared" si="54"/>
        <v>42698.958333333328</v>
      </c>
      <c r="K642">
        <v>1478685915</v>
      </c>
      <c r="L642" s="14">
        <f t="shared" si="55"/>
        <v>42683.420312500006</v>
      </c>
      <c r="M642" t="b">
        <v>0</v>
      </c>
      <c r="N642">
        <v>2</v>
      </c>
      <c r="O642" t="b">
        <v>1</v>
      </c>
      <c r="P642" t="s">
        <v>8273</v>
      </c>
      <c r="Q642" s="8">
        <f t="shared" si="56"/>
        <v>144.28571428571428</v>
      </c>
      <c r="R642" s="10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4">
        <f t="shared" ref="J643:J706" si="60">(((I643/60)/60)/24)+DATE(1970,1,1)</f>
        <v>42229.57</v>
      </c>
      <c r="K643">
        <v>1436881248</v>
      </c>
      <c r="L643" s="14">
        <f t="shared" ref="L643:L706" si="6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8">
        <f t="shared" ref="Q643:Q706" si="62">SUM((E643/D643)*100)</f>
        <v>119.16249999999999</v>
      </c>
      <c r="R643" s="10">
        <f t="shared" ref="R643:R706" si="63">SUM(E643/N643)</f>
        <v>151.31746031746033</v>
      </c>
      <c r="S643" t="str">
        <f t="shared" ref="S643:S706" si="64">LEFT(P643,FIND("/",P643)-1)</f>
        <v>technology</v>
      </c>
      <c r="T643" t="str">
        <f t="shared" ref="T643:T706" si="65">RIGHT(P643,LEN(P643)-FIND("/",P643))</f>
        <v>wearables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4">
        <f t="shared" si="60"/>
        <v>42235.651319444441</v>
      </c>
      <c r="K644">
        <v>1436888274</v>
      </c>
      <c r="L644" s="14">
        <f t="shared" si="6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8">
        <f t="shared" si="62"/>
        <v>1460.4850000000001</v>
      </c>
      <c r="R644" s="10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4">
        <f t="shared" si="60"/>
        <v>42155.642071759255</v>
      </c>
      <c r="K645">
        <v>1428333875</v>
      </c>
      <c r="L645" s="14">
        <f t="shared" si="6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8">
        <f t="shared" si="62"/>
        <v>105.80799999999999</v>
      </c>
      <c r="R645" s="10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4">
        <f t="shared" si="60"/>
        <v>41941.041666666664</v>
      </c>
      <c r="K646">
        <v>1410883139</v>
      </c>
      <c r="L646" s="14">
        <f t="shared" si="6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8">
        <f t="shared" si="62"/>
        <v>300.11791999999997</v>
      </c>
      <c r="R646" s="10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4">
        <f t="shared" si="60"/>
        <v>42594.026319444441</v>
      </c>
      <c r="K647">
        <v>1468370274</v>
      </c>
      <c r="L647" s="14">
        <f t="shared" si="6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8">
        <f t="shared" si="62"/>
        <v>278.7</v>
      </c>
      <c r="R647" s="10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4">
        <f t="shared" si="60"/>
        <v>41862.852627314816</v>
      </c>
      <c r="K648">
        <v>1405196867</v>
      </c>
      <c r="L648" s="14">
        <f t="shared" si="6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8">
        <f t="shared" si="62"/>
        <v>131.87625</v>
      </c>
      <c r="R648" s="10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4">
        <f t="shared" si="60"/>
        <v>42446.726261574076</v>
      </c>
      <c r="K649">
        <v>1455647149</v>
      </c>
      <c r="L649" s="14">
        <f t="shared" si="6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8">
        <f t="shared" si="62"/>
        <v>107.05</v>
      </c>
      <c r="R649" s="10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4">
        <f t="shared" si="60"/>
        <v>41926.693379629629</v>
      </c>
      <c r="K650">
        <v>1410280708</v>
      </c>
      <c r="L650" s="14">
        <f t="shared" si="6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8">
        <f t="shared" si="62"/>
        <v>126.82285714285715</v>
      </c>
      <c r="R650" s="10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4">
        <f t="shared" si="60"/>
        <v>41898.912187499998</v>
      </c>
      <c r="K651">
        <v>1409090013</v>
      </c>
      <c r="L651" s="14">
        <f t="shared" si="6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8">
        <f t="shared" si="62"/>
        <v>139.96</v>
      </c>
      <c r="R651" s="10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4">
        <f t="shared" si="60"/>
        <v>41992.078518518523</v>
      </c>
      <c r="K652">
        <v>1413766384</v>
      </c>
      <c r="L652" s="14">
        <f t="shared" si="6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8">
        <f t="shared" si="62"/>
        <v>112.4</v>
      </c>
      <c r="R652" s="10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4">
        <f t="shared" si="60"/>
        <v>41986.017488425925</v>
      </c>
      <c r="K653">
        <v>1415838311</v>
      </c>
      <c r="L653" s="14">
        <f t="shared" si="6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8">
        <f t="shared" si="62"/>
        <v>100.52799999999999</v>
      </c>
      <c r="R653" s="10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4">
        <f t="shared" si="60"/>
        <v>42705.732060185182</v>
      </c>
      <c r="K654">
        <v>1478018050</v>
      </c>
      <c r="L654" s="14">
        <f t="shared" si="6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8">
        <f t="shared" si="62"/>
        <v>100.46666666666665</v>
      </c>
      <c r="R654" s="10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4">
        <f t="shared" si="60"/>
        <v>42236.618518518517</v>
      </c>
      <c r="K655">
        <v>1436885440</v>
      </c>
      <c r="L655" s="14">
        <f t="shared" si="6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8">
        <f t="shared" si="62"/>
        <v>141.446</v>
      </c>
      <c r="R655" s="10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4">
        <f t="shared" si="60"/>
        <v>42193.957326388889</v>
      </c>
      <c r="K656">
        <v>1433804313</v>
      </c>
      <c r="L656" s="14">
        <f t="shared" si="6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8">
        <f t="shared" si="62"/>
        <v>267.29166666666669</v>
      </c>
      <c r="R656" s="10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4">
        <f t="shared" si="60"/>
        <v>42075.915648148148</v>
      </c>
      <c r="K657">
        <v>1423609112</v>
      </c>
      <c r="L657" s="14">
        <f t="shared" si="6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8">
        <f t="shared" si="62"/>
        <v>146.88749999999999</v>
      </c>
      <c r="R657" s="10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4">
        <f t="shared" si="60"/>
        <v>42477.762951388882</v>
      </c>
      <c r="K658">
        <v>1455736719</v>
      </c>
      <c r="L658" s="14">
        <f t="shared" si="6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8">
        <f t="shared" si="62"/>
        <v>213.56</v>
      </c>
      <c r="R658" s="10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4">
        <f t="shared" si="60"/>
        <v>42361.84574074074</v>
      </c>
      <c r="K659">
        <v>1448309872</v>
      </c>
      <c r="L659" s="14">
        <f t="shared" si="6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8">
        <f t="shared" si="62"/>
        <v>125.69999999999999</v>
      </c>
      <c r="R659" s="10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4">
        <f t="shared" si="60"/>
        <v>42211.75</v>
      </c>
      <c r="K660">
        <v>1435117889</v>
      </c>
      <c r="L660" s="14">
        <f t="shared" si="6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8">
        <f t="shared" si="62"/>
        <v>104.46206037108834</v>
      </c>
      <c r="R660" s="10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4">
        <f t="shared" si="60"/>
        <v>42239.593692129631</v>
      </c>
      <c r="K661">
        <v>1437747295</v>
      </c>
      <c r="L661" s="14">
        <f t="shared" si="6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8">
        <f t="shared" si="62"/>
        <v>100.56666666666668</v>
      </c>
      <c r="R661" s="10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4">
        <f t="shared" si="60"/>
        <v>41952.783321759263</v>
      </c>
      <c r="K662">
        <v>1412963279</v>
      </c>
      <c r="L662" s="14">
        <f t="shared" si="6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8">
        <f t="shared" si="62"/>
        <v>3.0579999999999998</v>
      </c>
      <c r="R662" s="10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4">
        <f t="shared" si="60"/>
        <v>42666.645358796297</v>
      </c>
      <c r="K663">
        <v>1474644559</v>
      </c>
      <c r="L663" s="14">
        <f t="shared" si="6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8">
        <f t="shared" si="62"/>
        <v>0.95</v>
      </c>
      <c r="R663" s="10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4">
        <f t="shared" si="60"/>
        <v>42020.438043981485</v>
      </c>
      <c r="K664">
        <v>1418812247</v>
      </c>
      <c r="L664" s="14">
        <f t="shared" si="6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8">
        <f t="shared" si="62"/>
        <v>0.4</v>
      </c>
      <c r="R664" s="10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4">
        <f t="shared" si="60"/>
        <v>42203.843240740738</v>
      </c>
      <c r="K665">
        <v>1434658456</v>
      </c>
      <c r="L665" s="14">
        <f t="shared" si="6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8">
        <f t="shared" si="62"/>
        <v>0.35000000000000003</v>
      </c>
      <c r="R665" s="10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4">
        <f t="shared" si="60"/>
        <v>42107.666377314818</v>
      </c>
      <c r="K666">
        <v>1426348775</v>
      </c>
      <c r="L666" s="14">
        <f t="shared" si="6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8">
        <f t="shared" si="62"/>
        <v>7.5333333333333332</v>
      </c>
      <c r="R666" s="10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4">
        <f t="shared" si="60"/>
        <v>42748.711354166662</v>
      </c>
      <c r="K667">
        <v>1479143061</v>
      </c>
      <c r="L667" s="14">
        <f t="shared" si="6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8">
        <f t="shared" si="62"/>
        <v>18.64</v>
      </c>
      <c r="R667" s="10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4">
        <f t="shared" si="60"/>
        <v>41868.832152777781</v>
      </c>
      <c r="K668">
        <v>1405713498</v>
      </c>
      <c r="L668" s="14">
        <f t="shared" si="6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8">
        <f t="shared" si="62"/>
        <v>4.0000000000000001E-3</v>
      </c>
      <c r="R668" s="10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4">
        <f t="shared" si="60"/>
        <v>42672.373414351852</v>
      </c>
      <c r="K669">
        <v>1474275463</v>
      </c>
      <c r="L669" s="14">
        <f t="shared" si="6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8">
        <f t="shared" si="62"/>
        <v>10.02</v>
      </c>
      <c r="R669" s="10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4">
        <f t="shared" si="60"/>
        <v>42135.831273148149</v>
      </c>
      <c r="K670">
        <v>1427486222</v>
      </c>
      <c r="L670" s="14">
        <f t="shared" si="6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8">
        <f t="shared" si="62"/>
        <v>4.5600000000000005</v>
      </c>
      <c r="R670" s="10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4">
        <f t="shared" si="60"/>
        <v>42557.625671296293</v>
      </c>
      <c r="K671">
        <v>1465225258</v>
      </c>
      <c r="L671" s="14">
        <f t="shared" si="6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8">
        <f t="shared" si="62"/>
        <v>21.5075</v>
      </c>
      <c r="R671" s="10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4">
        <f t="shared" si="60"/>
        <v>42540.340277777781</v>
      </c>
      <c r="K672">
        <v>1463418120</v>
      </c>
      <c r="L672" s="14">
        <f t="shared" si="6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8">
        <f t="shared" si="62"/>
        <v>29.276666666666667</v>
      </c>
      <c r="R672" s="10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4">
        <f t="shared" si="60"/>
        <v>42018.166666666672</v>
      </c>
      <c r="K673">
        <v>1418315852</v>
      </c>
      <c r="L673" s="14">
        <f t="shared" si="6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8">
        <f t="shared" si="62"/>
        <v>39.426666666666662</v>
      </c>
      <c r="R673" s="10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4">
        <f t="shared" si="60"/>
        <v>42005.207638888889</v>
      </c>
      <c r="K674">
        <v>1417410964</v>
      </c>
      <c r="L674" s="14">
        <f t="shared" si="6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8">
        <f t="shared" si="62"/>
        <v>21.628</v>
      </c>
      <c r="R674" s="10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4">
        <f t="shared" si="60"/>
        <v>41883.840474537035</v>
      </c>
      <c r="K675">
        <v>1405714217</v>
      </c>
      <c r="L675" s="14">
        <f t="shared" si="6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8">
        <f t="shared" si="62"/>
        <v>0.20500000000000002</v>
      </c>
      <c r="R675" s="10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4">
        <f t="shared" si="60"/>
        <v>41863.116053240738</v>
      </c>
      <c r="K676">
        <v>1402627627</v>
      </c>
      <c r="L676" s="14">
        <f t="shared" si="6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8">
        <f t="shared" si="62"/>
        <v>0.03</v>
      </c>
      <c r="R676" s="10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4">
        <f t="shared" si="60"/>
        <v>42005.290972222225</v>
      </c>
      <c r="K677">
        <v>1417558804</v>
      </c>
      <c r="L677" s="14">
        <f t="shared" si="6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8">
        <f t="shared" si="62"/>
        <v>14.85</v>
      </c>
      <c r="R677" s="10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4">
        <f t="shared" si="60"/>
        <v>42042.768298611118</v>
      </c>
      <c r="K678">
        <v>1420741581</v>
      </c>
      <c r="L678" s="14">
        <f t="shared" si="6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8">
        <f t="shared" si="62"/>
        <v>1.4710000000000001</v>
      </c>
      <c r="R678" s="10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4">
        <f t="shared" si="60"/>
        <v>42549.403877314813</v>
      </c>
      <c r="K679">
        <v>1463218895</v>
      </c>
      <c r="L679" s="14">
        <f t="shared" si="6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8">
        <f t="shared" si="62"/>
        <v>25.584</v>
      </c>
      <c r="R679" s="10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4">
        <f t="shared" si="60"/>
        <v>42511.376597222217</v>
      </c>
      <c r="K680">
        <v>1461229338</v>
      </c>
      <c r="L680" s="14">
        <f t="shared" si="6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8">
        <f t="shared" si="62"/>
        <v>3.8206896551724134</v>
      </c>
      <c r="R680" s="10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4">
        <f t="shared" si="60"/>
        <v>42616.695706018523</v>
      </c>
      <c r="K681">
        <v>1467736909</v>
      </c>
      <c r="L681" s="14">
        <f t="shared" si="6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8">
        <f t="shared" si="62"/>
        <v>15.485964912280703</v>
      </c>
      <c r="R681" s="10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4">
        <f t="shared" si="60"/>
        <v>41899.501516203702</v>
      </c>
      <c r="K682">
        <v>1407931331</v>
      </c>
      <c r="L682" s="14">
        <f t="shared" si="6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8">
        <f t="shared" si="62"/>
        <v>25.912000000000003</v>
      </c>
      <c r="R682" s="10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4">
        <f t="shared" si="60"/>
        <v>42669.805601851855</v>
      </c>
      <c r="K683">
        <v>1474917604</v>
      </c>
      <c r="L683" s="14">
        <f t="shared" si="6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8">
        <f t="shared" si="62"/>
        <v>0.04</v>
      </c>
      <c r="R683" s="10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4">
        <f t="shared" si="60"/>
        <v>42808.723634259266</v>
      </c>
      <c r="K684">
        <v>1486923722</v>
      </c>
      <c r="L684" s="14">
        <f t="shared" si="6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8">
        <f t="shared" si="62"/>
        <v>0.106</v>
      </c>
      <c r="R684" s="10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4">
        <f t="shared" si="60"/>
        <v>42674.900046296301</v>
      </c>
      <c r="K685">
        <v>1474493764</v>
      </c>
      <c r="L685" s="14">
        <f t="shared" si="6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8">
        <f t="shared" si="62"/>
        <v>0.85142857142857142</v>
      </c>
      <c r="R685" s="10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4">
        <f t="shared" si="60"/>
        <v>41845.125</v>
      </c>
      <c r="K686">
        <v>1403176891</v>
      </c>
      <c r="L686" s="14">
        <f t="shared" si="6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8">
        <f t="shared" si="62"/>
        <v>7.4837500000000006</v>
      </c>
      <c r="R686" s="10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4">
        <f t="shared" si="60"/>
        <v>42016.866574074069</v>
      </c>
      <c r="K687">
        <v>1417207672</v>
      </c>
      <c r="L687" s="14">
        <f t="shared" si="6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8">
        <f t="shared" si="62"/>
        <v>27.650000000000002</v>
      </c>
      <c r="R687" s="10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4">
        <f t="shared" si="60"/>
        <v>42219.673263888893</v>
      </c>
      <c r="K688">
        <v>1436026170</v>
      </c>
      <c r="L688" s="14">
        <f t="shared" si="6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8">
        <f t="shared" si="62"/>
        <v>0</v>
      </c>
      <c r="R688" s="10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4">
        <f t="shared" si="60"/>
        <v>42771.750613425931</v>
      </c>
      <c r="K689">
        <v>1481133653</v>
      </c>
      <c r="L689" s="14">
        <f t="shared" si="6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8">
        <f t="shared" si="62"/>
        <v>3.55</v>
      </c>
      <c r="R689" s="10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4">
        <f t="shared" si="60"/>
        <v>42292.104780092588</v>
      </c>
      <c r="K690">
        <v>1442284253</v>
      </c>
      <c r="L690" s="14">
        <f t="shared" si="6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8">
        <f t="shared" si="62"/>
        <v>72.989999999999995</v>
      </c>
      <c r="R690" s="10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4">
        <f t="shared" si="60"/>
        <v>42712.207638888889</v>
      </c>
      <c r="K691">
        <v>1478016097</v>
      </c>
      <c r="L691" s="14">
        <f t="shared" si="6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8">
        <f t="shared" si="62"/>
        <v>57.648750000000007</v>
      </c>
      <c r="R691" s="10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4">
        <f t="shared" si="60"/>
        <v>42622.25</v>
      </c>
      <c r="K692">
        <v>1469718841</v>
      </c>
      <c r="L692" s="14">
        <f t="shared" si="6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8">
        <f t="shared" si="62"/>
        <v>12.34</v>
      </c>
      <c r="R692" s="10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4">
        <f t="shared" si="60"/>
        <v>42186.028310185182</v>
      </c>
      <c r="K693">
        <v>1433292046</v>
      </c>
      <c r="L693" s="14">
        <f t="shared" si="6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8">
        <f t="shared" si="62"/>
        <v>0.52</v>
      </c>
      <c r="R693" s="10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4">
        <f t="shared" si="60"/>
        <v>42726.37572916667</v>
      </c>
      <c r="K694">
        <v>1479805263</v>
      </c>
      <c r="L694" s="14">
        <f t="shared" si="6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8">
        <f t="shared" si="62"/>
        <v>6.5299999999999994</v>
      </c>
      <c r="R694" s="10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4">
        <f t="shared" si="60"/>
        <v>42124.808182870373</v>
      </c>
      <c r="K695">
        <v>1427829827</v>
      </c>
      <c r="L695" s="14">
        <f t="shared" si="6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8">
        <f t="shared" si="62"/>
        <v>35.338000000000001</v>
      </c>
      <c r="R695" s="10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4">
        <f t="shared" si="60"/>
        <v>42767.663877314815</v>
      </c>
      <c r="K696">
        <v>1483372559</v>
      </c>
      <c r="L696" s="14">
        <f t="shared" si="6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8">
        <f t="shared" si="62"/>
        <v>0.39333333333333331</v>
      </c>
      <c r="R696" s="10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4">
        <f t="shared" si="60"/>
        <v>41943.521064814813</v>
      </c>
      <c r="K697">
        <v>1412166620</v>
      </c>
      <c r="L697" s="14">
        <f t="shared" si="6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8">
        <f t="shared" si="62"/>
        <v>1.06</v>
      </c>
      <c r="R697" s="10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4">
        <f t="shared" si="60"/>
        <v>41845.927106481482</v>
      </c>
      <c r="K698">
        <v>1403734502</v>
      </c>
      <c r="L698" s="14">
        <f t="shared" si="6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8">
        <f t="shared" si="62"/>
        <v>5.7142857142857147E-4</v>
      </c>
      <c r="R698" s="10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4">
        <f t="shared" si="60"/>
        <v>42403.523020833338</v>
      </c>
      <c r="K699">
        <v>1453206789</v>
      </c>
      <c r="L699" s="14">
        <f t="shared" si="6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8">
        <f t="shared" si="62"/>
        <v>46.379999999999995</v>
      </c>
      <c r="R699" s="10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4">
        <f t="shared" si="60"/>
        <v>41900.083333333336</v>
      </c>
      <c r="K700">
        <v>1408141245</v>
      </c>
      <c r="L700" s="14">
        <f t="shared" si="6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8">
        <f t="shared" si="62"/>
        <v>15.39</v>
      </c>
      <c r="R700" s="10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4">
        <f t="shared" si="60"/>
        <v>41600.666666666664</v>
      </c>
      <c r="K701">
        <v>1381923548</v>
      </c>
      <c r="L701" s="14">
        <f t="shared" si="6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8">
        <f t="shared" si="62"/>
        <v>82.422107692307705</v>
      </c>
      <c r="R701" s="10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4">
        <f t="shared" si="60"/>
        <v>42745.688437500001</v>
      </c>
      <c r="K702">
        <v>1481473881</v>
      </c>
      <c r="L702" s="14">
        <f t="shared" si="6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8">
        <f t="shared" si="62"/>
        <v>2.6866666666666665</v>
      </c>
      <c r="R702" s="10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4">
        <f t="shared" si="60"/>
        <v>41843.662962962961</v>
      </c>
      <c r="K703">
        <v>1403538880</v>
      </c>
      <c r="L703" s="14">
        <f t="shared" si="6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8">
        <f t="shared" si="62"/>
        <v>26.6</v>
      </c>
      <c r="R703" s="10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4">
        <f t="shared" si="60"/>
        <v>42698.768368055549</v>
      </c>
      <c r="K704">
        <v>1477416387</v>
      </c>
      <c r="L704" s="14">
        <f t="shared" si="6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8">
        <f t="shared" si="62"/>
        <v>30.813400000000001</v>
      </c>
      <c r="R704" s="10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4">
        <f t="shared" si="60"/>
        <v>42766.98055555555</v>
      </c>
      <c r="K705">
        <v>1481150949</v>
      </c>
      <c r="L705" s="14">
        <f t="shared" si="6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8">
        <f t="shared" si="62"/>
        <v>5.58</v>
      </c>
      <c r="R705" s="10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4">
        <f t="shared" si="60"/>
        <v>42786.192916666667</v>
      </c>
      <c r="K706">
        <v>1482381468</v>
      </c>
      <c r="L706" s="14">
        <f t="shared" si="6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8">
        <f t="shared" si="62"/>
        <v>0.87454545454545463</v>
      </c>
      <c r="R706" s="10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4">
        <f t="shared" ref="J707:J770" si="66">(((I707/60)/60)/24)+DATE(1970,1,1)</f>
        <v>42756.491643518515</v>
      </c>
      <c r="K707">
        <v>1482407278</v>
      </c>
      <c r="L707" s="14">
        <f t="shared" ref="L707:L770" si="6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8">
        <f t="shared" ref="Q707:Q770" si="68">SUM((E707/D707)*100)</f>
        <v>0.97699999999999987</v>
      </c>
      <c r="R707" s="10">
        <f t="shared" ref="R707:R770" si="69">SUM(E707/N707)</f>
        <v>195.4</v>
      </c>
      <c r="S707" t="str">
        <f t="shared" ref="S707:S770" si="70">LEFT(P707,FIND("/",P707)-1)</f>
        <v>technology</v>
      </c>
      <c r="T707" t="str">
        <f t="shared" ref="T707:T770" si="71">RIGHT(P707,LEN(P707)-FIND("/",P707))</f>
        <v>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4">
        <f t="shared" si="66"/>
        <v>42718.777083333334</v>
      </c>
      <c r="K708">
        <v>1478130783</v>
      </c>
      <c r="L708" s="14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8">
        <f t="shared" si="68"/>
        <v>0</v>
      </c>
      <c r="R708" s="10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4">
        <f t="shared" si="66"/>
        <v>42736.663506944446</v>
      </c>
      <c r="K709">
        <v>1479830127</v>
      </c>
      <c r="L709" s="14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8">
        <f t="shared" si="68"/>
        <v>78.927352941176466</v>
      </c>
      <c r="R709" s="10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4">
        <f t="shared" si="66"/>
        <v>41895.581018518518</v>
      </c>
      <c r="K710">
        <v>1405432600</v>
      </c>
      <c r="L710" s="14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8">
        <f t="shared" si="68"/>
        <v>22.092500000000001</v>
      </c>
      <c r="R710" s="10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4">
        <f t="shared" si="66"/>
        <v>41978.041192129633</v>
      </c>
      <c r="K711">
        <v>1415149159</v>
      </c>
      <c r="L711" s="14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8">
        <f t="shared" si="68"/>
        <v>0.40666666666666662</v>
      </c>
      <c r="R711" s="10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4">
        <f t="shared" si="66"/>
        <v>41871.030555555553</v>
      </c>
      <c r="K712">
        <v>1405640302</v>
      </c>
      <c r="L712" s="14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8">
        <f t="shared" si="68"/>
        <v>0</v>
      </c>
      <c r="R712" s="10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4">
        <f t="shared" si="66"/>
        <v>42718.500787037032</v>
      </c>
      <c r="K713">
        <v>1478257268</v>
      </c>
      <c r="L713" s="14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8">
        <f t="shared" si="68"/>
        <v>33.790999999999997</v>
      </c>
      <c r="R713" s="10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4">
        <f t="shared" si="66"/>
        <v>42414.680925925932</v>
      </c>
      <c r="K714">
        <v>1452874832</v>
      </c>
      <c r="L714" s="14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8">
        <f t="shared" si="68"/>
        <v>0.21649484536082475</v>
      </c>
      <c r="R714" s="10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4">
        <f t="shared" si="66"/>
        <v>42526.529305555552</v>
      </c>
      <c r="K715">
        <v>1462538532</v>
      </c>
      <c r="L715" s="14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8">
        <f t="shared" si="68"/>
        <v>0.79600000000000004</v>
      </c>
      <c r="R715" s="10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4">
        <f t="shared" si="66"/>
        <v>42794.787986111114</v>
      </c>
      <c r="K716">
        <v>1483124082</v>
      </c>
      <c r="L716" s="14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8">
        <f t="shared" si="68"/>
        <v>14.993333333333334</v>
      </c>
      <c r="R716" s="10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4">
        <f t="shared" si="66"/>
        <v>42313.132407407407</v>
      </c>
      <c r="K717">
        <v>1443233440</v>
      </c>
      <c r="L717" s="14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8">
        <f t="shared" si="68"/>
        <v>5.0509090909090908</v>
      </c>
      <c r="R717" s="10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4">
        <f t="shared" si="66"/>
        <v>41974</v>
      </c>
      <c r="K718">
        <v>1414511307</v>
      </c>
      <c r="L718" s="14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8">
        <f t="shared" si="68"/>
        <v>10.214285714285715</v>
      </c>
      <c r="R718" s="10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4">
        <f t="shared" si="66"/>
        <v>41887.854189814818</v>
      </c>
      <c r="K719">
        <v>1407357002</v>
      </c>
      <c r="L719" s="14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8">
        <f t="shared" si="68"/>
        <v>0.30499999999999999</v>
      </c>
      <c r="R719" s="10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4">
        <f t="shared" si="66"/>
        <v>42784.249305555553</v>
      </c>
      <c r="K720">
        <v>1484684247</v>
      </c>
      <c r="L720" s="14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8">
        <f t="shared" si="68"/>
        <v>0.75</v>
      </c>
      <c r="R720" s="10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4">
        <f t="shared" si="66"/>
        <v>42423.040231481486</v>
      </c>
      <c r="K721">
        <v>1454979476</v>
      </c>
      <c r="L721" s="14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8">
        <f t="shared" si="68"/>
        <v>1.2933333333333332</v>
      </c>
      <c r="R721" s="10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4">
        <f t="shared" si="66"/>
        <v>40937.649201388893</v>
      </c>
      <c r="K722">
        <v>1325432091</v>
      </c>
      <c r="L722" s="14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8">
        <f t="shared" si="68"/>
        <v>143.94736842105263</v>
      </c>
      <c r="R722" s="10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4">
        <f t="shared" si="66"/>
        <v>41852.571840277778</v>
      </c>
      <c r="K723">
        <v>1403012607</v>
      </c>
      <c r="L723" s="14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8">
        <f t="shared" si="68"/>
        <v>122.10975609756099</v>
      </c>
      <c r="R723" s="10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4">
        <f t="shared" si="66"/>
        <v>41007.76363425926</v>
      </c>
      <c r="K724">
        <v>1331320778</v>
      </c>
      <c r="L724" s="14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8">
        <f t="shared" si="68"/>
        <v>132.024</v>
      </c>
      <c r="R724" s="10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4">
        <f t="shared" si="66"/>
        <v>42215.165972222225</v>
      </c>
      <c r="K725">
        <v>1435606549</v>
      </c>
      <c r="L725" s="14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8">
        <f t="shared" si="68"/>
        <v>109.38000000000001</v>
      </c>
      <c r="R725" s="10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4">
        <f t="shared" si="66"/>
        <v>40724.638460648144</v>
      </c>
      <c r="K726">
        <v>1306855163</v>
      </c>
      <c r="L726" s="14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8">
        <f t="shared" si="68"/>
        <v>105.47157142857144</v>
      </c>
      <c r="R726" s="10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4">
        <f t="shared" si="66"/>
        <v>42351.626296296294</v>
      </c>
      <c r="K727">
        <v>1447426912</v>
      </c>
      <c r="L727" s="14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8">
        <f t="shared" si="68"/>
        <v>100.35000000000001</v>
      </c>
      <c r="R727" s="10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4">
        <f t="shared" si="66"/>
        <v>41376.042673611111</v>
      </c>
      <c r="K728">
        <v>1363136487</v>
      </c>
      <c r="L728" s="14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8">
        <f t="shared" si="68"/>
        <v>101.4</v>
      </c>
      <c r="R728" s="10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4">
        <f t="shared" si="66"/>
        <v>41288.888888888891</v>
      </c>
      <c r="K729">
        <v>1354580949</v>
      </c>
      <c r="L729" s="14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8">
        <f t="shared" si="68"/>
        <v>155.51428571428571</v>
      </c>
      <c r="R729" s="10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4">
        <f t="shared" si="66"/>
        <v>40776.837465277778</v>
      </c>
      <c r="K730">
        <v>1310069157</v>
      </c>
      <c r="L730" s="14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8">
        <f t="shared" si="68"/>
        <v>105.566</v>
      </c>
      <c r="R730" s="10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4">
        <f t="shared" si="66"/>
        <v>41171.185891203706</v>
      </c>
      <c r="K731">
        <v>1342844861</v>
      </c>
      <c r="L731" s="14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8">
        <f t="shared" si="68"/>
        <v>130.65</v>
      </c>
      <c r="R731" s="10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4">
        <f t="shared" si="66"/>
        <v>40884.745266203703</v>
      </c>
      <c r="K732">
        <v>1320688391</v>
      </c>
      <c r="L732" s="14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8">
        <f t="shared" si="68"/>
        <v>132.19</v>
      </c>
      <c r="R732" s="10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4">
        <f t="shared" si="66"/>
        <v>40930.25</v>
      </c>
      <c r="K733">
        <v>1322852747</v>
      </c>
      <c r="L733" s="14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8">
        <f t="shared" si="68"/>
        <v>126</v>
      </c>
      <c r="R733" s="10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4">
        <f t="shared" si="66"/>
        <v>41546.424317129626</v>
      </c>
      <c r="K734">
        <v>1375265461</v>
      </c>
      <c r="L734" s="14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8">
        <f t="shared" si="68"/>
        <v>160</v>
      </c>
      <c r="R734" s="10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4">
        <f t="shared" si="66"/>
        <v>41628.420046296298</v>
      </c>
      <c r="K735">
        <v>1384941892</v>
      </c>
      <c r="L735" s="14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8">
        <f t="shared" si="68"/>
        <v>120.48</v>
      </c>
      <c r="R735" s="10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4">
        <f t="shared" si="66"/>
        <v>42133.208333333328</v>
      </c>
      <c r="K736">
        <v>1428465420</v>
      </c>
      <c r="L736" s="14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8">
        <f t="shared" si="68"/>
        <v>125.52941176470588</v>
      </c>
      <c r="R736" s="10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4">
        <f t="shared" si="66"/>
        <v>41977.027083333334</v>
      </c>
      <c r="K737">
        <v>1414975346</v>
      </c>
      <c r="L737" s="14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8">
        <f t="shared" si="68"/>
        <v>114.40638297872341</v>
      </c>
      <c r="R737" s="10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4">
        <f t="shared" si="66"/>
        <v>41599.207638888889</v>
      </c>
      <c r="K738">
        <v>1383327440</v>
      </c>
      <c r="L738" s="14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8">
        <f t="shared" si="68"/>
        <v>315.13888888888891</v>
      </c>
      <c r="R738" s="10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4">
        <f t="shared" si="66"/>
        <v>41684.833333333336</v>
      </c>
      <c r="K739">
        <v>1390890987</v>
      </c>
      <c r="L739" s="14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8">
        <f t="shared" si="68"/>
        <v>122.39999999999999</v>
      </c>
      <c r="R739" s="10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4">
        <f t="shared" si="66"/>
        <v>41974.207638888889</v>
      </c>
      <c r="K740">
        <v>1414765794</v>
      </c>
      <c r="L740" s="14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8">
        <f t="shared" si="68"/>
        <v>106.73333333333332</v>
      </c>
      <c r="R740" s="10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4">
        <f t="shared" si="66"/>
        <v>41862.502650462964</v>
      </c>
      <c r="K741">
        <v>1404907429</v>
      </c>
      <c r="L741" s="14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8">
        <f t="shared" si="68"/>
        <v>158.33333333333331</v>
      </c>
      <c r="R741" s="10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4">
        <f t="shared" si="66"/>
        <v>42176.146782407406</v>
      </c>
      <c r="K742">
        <v>1433647882</v>
      </c>
      <c r="L742" s="14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8">
        <f t="shared" si="68"/>
        <v>107.4</v>
      </c>
      <c r="R742" s="10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4">
        <f t="shared" si="66"/>
        <v>41436.648217592592</v>
      </c>
      <c r="K743">
        <v>1367940806</v>
      </c>
      <c r="L743" s="14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8">
        <f t="shared" si="68"/>
        <v>102.25999999999999</v>
      </c>
      <c r="R743" s="10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4">
        <f t="shared" si="66"/>
        <v>41719.876296296294</v>
      </c>
      <c r="K744">
        <v>1392847312</v>
      </c>
      <c r="L744" s="14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8">
        <f t="shared" si="68"/>
        <v>110.71428571428572</v>
      </c>
      <c r="R744" s="10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4">
        <f t="shared" si="66"/>
        <v>41015.875</v>
      </c>
      <c r="K745">
        <v>1332435685</v>
      </c>
      <c r="L745" s="14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8">
        <f t="shared" si="68"/>
        <v>148</v>
      </c>
      <c r="R745" s="10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4">
        <f t="shared" si="66"/>
        <v>41256.95721064815</v>
      </c>
      <c r="K746">
        <v>1352847503</v>
      </c>
      <c r="L746" s="14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8">
        <f t="shared" si="68"/>
        <v>102.32000000000001</v>
      </c>
      <c r="R746" s="10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4">
        <f t="shared" si="66"/>
        <v>41397.572280092594</v>
      </c>
      <c r="K747">
        <v>1364996645</v>
      </c>
      <c r="L747" s="14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8">
        <f t="shared" si="68"/>
        <v>179.09909909909908</v>
      </c>
      <c r="R747" s="10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4">
        <f t="shared" si="66"/>
        <v>41175.165972222225</v>
      </c>
      <c r="K748">
        <v>1346806909</v>
      </c>
      <c r="L748" s="14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8">
        <f t="shared" si="68"/>
        <v>111.08135252761969</v>
      </c>
      <c r="R748" s="10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4">
        <f t="shared" si="66"/>
        <v>42019.454166666663</v>
      </c>
      <c r="K749">
        <v>1418649019</v>
      </c>
      <c r="L749" s="14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8">
        <f t="shared" si="68"/>
        <v>100.04285714285714</v>
      </c>
      <c r="R749" s="10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4">
        <f t="shared" si="66"/>
        <v>41861.846828703703</v>
      </c>
      <c r="K750">
        <v>1405109966</v>
      </c>
      <c r="L750" s="14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8">
        <f t="shared" si="68"/>
        <v>100.25</v>
      </c>
      <c r="R750" s="10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4">
        <f t="shared" si="66"/>
        <v>42763.94131944445</v>
      </c>
      <c r="K751">
        <v>1483050930</v>
      </c>
      <c r="L751" s="14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8">
        <f t="shared" si="68"/>
        <v>105.56</v>
      </c>
      <c r="R751" s="10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4">
        <f t="shared" si="66"/>
        <v>41329.878148148149</v>
      </c>
      <c r="K752">
        <v>1359147872</v>
      </c>
      <c r="L752" s="14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8">
        <f t="shared" si="68"/>
        <v>102.58775877587757</v>
      </c>
      <c r="R752" s="10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4">
        <f t="shared" si="66"/>
        <v>40759.630497685182</v>
      </c>
      <c r="K753">
        <v>1308496075</v>
      </c>
      <c r="L753" s="14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8">
        <f t="shared" si="68"/>
        <v>118.5</v>
      </c>
      <c r="R753" s="10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4">
        <f t="shared" si="66"/>
        <v>42659.458333333328</v>
      </c>
      <c r="K754">
        <v>1474884417</v>
      </c>
      <c r="L754" s="14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8">
        <f t="shared" si="68"/>
        <v>111.7</v>
      </c>
      <c r="R754" s="10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4">
        <f t="shared" si="66"/>
        <v>42049.590173611112</v>
      </c>
      <c r="K755">
        <v>1421330991</v>
      </c>
      <c r="L755" s="14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8">
        <f t="shared" si="68"/>
        <v>128</v>
      </c>
      <c r="R755" s="10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4">
        <f t="shared" si="66"/>
        <v>41279.749085648145</v>
      </c>
      <c r="K756">
        <v>1354816721</v>
      </c>
      <c r="L756" s="14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8">
        <f t="shared" si="68"/>
        <v>103.75000000000001</v>
      </c>
      <c r="R756" s="10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4">
        <f t="shared" si="66"/>
        <v>41414.02847222222</v>
      </c>
      <c r="K757">
        <v>1366381877</v>
      </c>
      <c r="L757" s="14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8">
        <f t="shared" si="68"/>
        <v>101.9076</v>
      </c>
      <c r="R757" s="10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4">
        <f t="shared" si="66"/>
        <v>40651.725219907406</v>
      </c>
      <c r="K758">
        <v>1297880659</v>
      </c>
      <c r="L758" s="14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8">
        <f t="shared" si="68"/>
        <v>117.71428571428571</v>
      </c>
      <c r="R758" s="10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4">
        <f t="shared" si="66"/>
        <v>41249.054560185185</v>
      </c>
      <c r="K759">
        <v>1353547114</v>
      </c>
      <c r="L759" s="14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8">
        <f t="shared" si="68"/>
        <v>238</v>
      </c>
      <c r="R759" s="10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4">
        <f t="shared" si="66"/>
        <v>40459.836435185185</v>
      </c>
      <c r="K760">
        <v>1283976268</v>
      </c>
      <c r="L760" s="14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8">
        <f t="shared" si="68"/>
        <v>102</v>
      </c>
      <c r="R760" s="10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4">
        <f t="shared" si="66"/>
        <v>41829.330312500002</v>
      </c>
      <c r="K761">
        <v>1401436539</v>
      </c>
      <c r="L761" s="14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8">
        <f t="shared" si="68"/>
        <v>101.92000000000002</v>
      </c>
      <c r="R761" s="10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4">
        <f t="shared" si="66"/>
        <v>42700.805706018517</v>
      </c>
      <c r="K762">
        <v>1477592413</v>
      </c>
      <c r="L762" s="14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8">
        <f t="shared" si="68"/>
        <v>0</v>
      </c>
      <c r="R762" s="10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4">
        <f t="shared" si="66"/>
        <v>41672.751458333332</v>
      </c>
      <c r="K763">
        <v>1388772126</v>
      </c>
      <c r="L763" s="14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8">
        <f t="shared" si="68"/>
        <v>4.7</v>
      </c>
      <c r="R763" s="10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4">
        <f t="shared" si="66"/>
        <v>42708.25</v>
      </c>
      <c r="K764">
        <v>1479328570</v>
      </c>
      <c r="L764" s="14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8">
        <f t="shared" si="68"/>
        <v>0</v>
      </c>
      <c r="R764" s="10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4">
        <f t="shared" si="66"/>
        <v>41501.446851851848</v>
      </c>
      <c r="K765">
        <v>1373971408</v>
      </c>
      <c r="L765" s="14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8">
        <f t="shared" si="68"/>
        <v>0.11655011655011654</v>
      </c>
      <c r="R765" s="10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4">
        <f t="shared" si="66"/>
        <v>42257.173159722224</v>
      </c>
      <c r="K766">
        <v>1439266161</v>
      </c>
      <c r="L766" s="14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8">
        <f t="shared" si="68"/>
        <v>0</v>
      </c>
      <c r="R766" s="10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4">
        <f t="shared" si="66"/>
        <v>41931.542638888888</v>
      </c>
      <c r="K767">
        <v>1411131684</v>
      </c>
      <c r="L767" s="14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8">
        <f t="shared" si="68"/>
        <v>36.014285714285712</v>
      </c>
      <c r="R767" s="10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4">
        <f t="shared" si="66"/>
        <v>42051.783368055556</v>
      </c>
      <c r="K768">
        <v>1421520483</v>
      </c>
      <c r="L768" s="14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8">
        <f t="shared" si="68"/>
        <v>0</v>
      </c>
      <c r="R768" s="10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4">
        <f t="shared" si="66"/>
        <v>42145.143634259264</v>
      </c>
      <c r="K769">
        <v>1429586810</v>
      </c>
      <c r="L769" s="14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8">
        <f t="shared" si="68"/>
        <v>3.54</v>
      </c>
      <c r="R769" s="10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4">
        <f t="shared" si="66"/>
        <v>41624.207060185188</v>
      </c>
      <c r="K770">
        <v>1384577890</v>
      </c>
      <c r="L770" s="14">
        <f t="shared" si="6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8">
        <f t="shared" si="68"/>
        <v>0</v>
      </c>
      <c r="R770" s="10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4">
        <f t="shared" ref="J771:J834" si="72">(((I771/60)/60)/24)+DATE(1970,1,1)</f>
        <v>41634.996458333335</v>
      </c>
      <c r="K771">
        <v>1385510094</v>
      </c>
      <c r="L771" s="14">
        <f t="shared" ref="L771:L834" si="73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8">
        <f t="shared" ref="Q771:Q834" si="74">SUM((E771/D771)*100)</f>
        <v>41.4</v>
      </c>
      <c r="R771" s="10">
        <f t="shared" ref="R771:R834" si="75">SUM(E771/N771)</f>
        <v>31.846153846153847</v>
      </c>
      <c r="S771" t="str">
        <f t="shared" ref="S771:S834" si="76">LEFT(P771,FIND("/",P771)-1)</f>
        <v>publishing</v>
      </c>
      <c r="T771" t="str">
        <f t="shared" ref="T771:T834" si="77">RIGHT(P771,LEN(P771)-FIND("/",P771))</f>
        <v>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4">
        <f t="shared" si="72"/>
        <v>41329.999641203707</v>
      </c>
      <c r="K772">
        <v>1358294369</v>
      </c>
      <c r="L772" s="14">
        <f t="shared" si="73"/>
        <v>41289.999641203707</v>
      </c>
      <c r="M772" t="b">
        <v>0</v>
      </c>
      <c r="N772">
        <v>0</v>
      </c>
      <c r="O772" t="b">
        <v>0</v>
      </c>
      <c r="P772" t="s">
        <v>8275</v>
      </c>
      <c r="Q772" s="8">
        <f t="shared" si="74"/>
        <v>0</v>
      </c>
      <c r="R772" s="10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4">
        <f t="shared" si="72"/>
        <v>42399.824097222227</v>
      </c>
      <c r="K773">
        <v>1449863202</v>
      </c>
      <c r="L773" s="14">
        <f t="shared" si="73"/>
        <v>42349.824097222227</v>
      </c>
      <c r="M773" t="b">
        <v>0</v>
      </c>
      <c r="N773">
        <v>1</v>
      </c>
      <c r="O773" t="b">
        <v>0</v>
      </c>
      <c r="P773" t="s">
        <v>8275</v>
      </c>
      <c r="Q773" s="8">
        <f t="shared" si="74"/>
        <v>2.6315789473684209E-2</v>
      </c>
      <c r="R773" s="10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4">
        <f t="shared" si="72"/>
        <v>40118.165972222225</v>
      </c>
      <c r="K774">
        <v>1252718519</v>
      </c>
      <c r="L774" s="14">
        <f t="shared" si="73"/>
        <v>40068.056932870371</v>
      </c>
      <c r="M774" t="b">
        <v>0</v>
      </c>
      <c r="N774">
        <v>1</v>
      </c>
      <c r="O774" t="b">
        <v>0</v>
      </c>
      <c r="P774" t="s">
        <v>8275</v>
      </c>
      <c r="Q774" s="8">
        <f t="shared" si="74"/>
        <v>3.3333333333333335</v>
      </c>
      <c r="R774" s="10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4">
        <f t="shared" si="72"/>
        <v>42134.959027777775</v>
      </c>
      <c r="K775">
        <v>1428341985</v>
      </c>
      <c r="L775" s="14">
        <f t="shared" si="73"/>
        <v>42100.735937499994</v>
      </c>
      <c r="M775" t="b">
        <v>0</v>
      </c>
      <c r="N775">
        <v>2</v>
      </c>
      <c r="O775" t="b">
        <v>0</v>
      </c>
      <c r="P775" t="s">
        <v>8275</v>
      </c>
      <c r="Q775" s="8">
        <f t="shared" si="74"/>
        <v>0.85129023676509719</v>
      </c>
      <c r="R775" s="10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4">
        <f t="shared" si="72"/>
        <v>41693.780300925922</v>
      </c>
      <c r="K776">
        <v>1390589018</v>
      </c>
      <c r="L776" s="14">
        <f t="shared" si="73"/>
        <v>41663.780300925922</v>
      </c>
      <c r="M776" t="b">
        <v>0</v>
      </c>
      <c r="N776">
        <v>9</v>
      </c>
      <c r="O776" t="b">
        <v>0</v>
      </c>
      <c r="P776" t="s">
        <v>8275</v>
      </c>
      <c r="Q776" s="8">
        <f t="shared" si="74"/>
        <v>70.199999999999989</v>
      </c>
      <c r="R776" s="10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4">
        <f t="shared" si="72"/>
        <v>40893.060127314813</v>
      </c>
      <c r="K777">
        <v>1321406795</v>
      </c>
      <c r="L777" s="14">
        <f t="shared" si="73"/>
        <v>40863.060127314813</v>
      </c>
      <c r="M777" t="b">
        <v>0</v>
      </c>
      <c r="N777">
        <v>5</v>
      </c>
      <c r="O777" t="b">
        <v>0</v>
      </c>
      <c r="P777" t="s">
        <v>8275</v>
      </c>
      <c r="Q777" s="8">
        <f t="shared" si="74"/>
        <v>1.7000000000000002</v>
      </c>
      <c r="R777" s="10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4">
        <f t="shared" si="72"/>
        <v>42288.208333333328</v>
      </c>
      <c r="K778">
        <v>1441297645</v>
      </c>
      <c r="L778" s="14">
        <f t="shared" si="73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8">
        <f t="shared" si="74"/>
        <v>51.4</v>
      </c>
      <c r="R778" s="10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4">
        <f t="shared" si="72"/>
        <v>41486.981215277774</v>
      </c>
      <c r="K779">
        <v>1372721577</v>
      </c>
      <c r="L779" s="14">
        <f t="shared" si="73"/>
        <v>41456.981215277774</v>
      </c>
      <c r="M779" t="b">
        <v>0</v>
      </c>
      <c r="N779">
        <v>3</v>
      </c>
      <c r="O779" t="b">
        <v>0</v>
      </c>
      <c r="P779" t="s">
        <v>8275</v>
      </c>
      <c r="Q779" s="8">
        <f t="shared" si="74"/>
        <v>0.70000000000000007</v>
      </c>
      <c r="R779" s="10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4">
        <f t="shared" si="72"/>
        <v>41759.702314814815</v>
      </c>
      <c r="K780">
        <v>1396284680</v>
      </c>
      <c r="L780" s="14">
        <f t="shared" si="73"/>
        <v>41729.702314814815</v>
      </c>
      <c r="M780" t="b">
        <v>0</v>
      </c>
      <c r="N780">
        <v>1</v>
      </c>
      <c r="O780" t="b">
        <v>0</v>
      </c>
      <c r="P780" t="s">
        <v>8275</v>
      </c>
      <c r="Q780" s="8">
        <f t="shared" si="74"/>
        <v>0.4</v>
      </c>
      <c r="R780" s="10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4">
        <f t="shared" si="72"/>
        <v>40466.166666666664</v>
      </c>
      <c r="K781">
        <v>1284567905</v>
      </c>
      <c r="L781" s="14">
        <f t="shared" si="73"/>
        <v>40436.68408564815</v>
      </c>
      <c r="M781" t="b">
        <v>0</v>
      </c>
      <c r="N781">
        <v>6</v>
      </c>
      <c r="O781" t="b">
        <v>0</v>
      </c>
      <c r="P781" t="s">
        <v>8275</v>
      </c>
      <c r="Q781" s="8">
        <f t="shared" si="74"/>
        <v>2.666666666666667</v>
      </c>
      <c r="R781" s="10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4">
        <f t="shared" si="72"/>
        <v>40666.673900462964</v>
      </c>
      <c r="K782">
        <v>1301847025</v>
      </c>
      <c r="L782" s="14">
        <f t="shared" si="73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8">
        <f t="shared" si="74"/>
        <v>104</v>
      </c>
      <c r="R782" s="10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4">
        <f t="shared" si="72"/>
        <v>41433.000856481485</v>
      </c>
      <c r="K783">
        <v>1368057674</v>
      </c>
      <c r="L783" s="14">
        <f t="shared" si="73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8">
        <f t="shared" si="74"/>
        <v>133.15375</v>
      </c>
      <c r="R783" s="10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4">
        <f t="shared" si="72"/>
        <v>41146.758125</v>
      </c>
      <c r="K784">
        <v>1343326302</v>
      </c>
      <c r="L784" s="14">
        <f t="shared" si="73"/>
        <v>41116.758125</v>
      </c>
      <c r="M784" t="b">
        <v>0</v>
      </c>
      <c r="N784">
        <v>14</v>
      </c>
      <c r="O784" t="b">
        <v>1</v>
      </c>
      <c r="P784" t="s">
        <v>8276</v>
      </c>
      <c r="Q784" s="8">
        <f t="shared" si="74"/>
        <v>100</v>
      </c>
      <c r="R784" s="10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4">
        <f t="shared" si="72"/>
        <v>41026.916666666664</v>
      </c>
      <c r="K785">
        <v>1332182049</v>
      </c>
      <c r="L785" s="14">
        <f t="shared" si="73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8">
        <f t="shared" si="74"/>
        <v>148.13333333333333</v>
      </c>
      <c r="R785" s="10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4">
        <f t="shared" si="72"/>
        <v>41715.107858796298</v>
      </c>
      <c r="K786">
        <v>1391571319</v>
      </c>
      <c r="L786" s="14">
        <f t="shared" si="73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8">
        <f t="shared" si="74"/>
        <v>102.49999999999999</v>
      </c>
      <c r="R786" s="10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4">
        <f t="shared" si="72"/>
        <v>41333.593923611108</v>
      </c>
      <c r="K787">
        <v>1359468915</v>
      </c>
      <c r="L787" s="14">
        <f t="shared" si="73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8">
        <f t="shared" si="74"/>
        <v>180.62799999999999</v>
      </c>
      <c r="R787" s="10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4">
        <f t="shared" si="72"/>
        <v>41040.657638888886</v>
      </c>
      <c r="K788">
        <v>1331774434</v>
      </c>
      <c r="L788" s="14">
        <f t="shared" si="73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8">
        <f t="shared" si="74"/>
        <v>142.79999999999998</v>
      </c>
      <c r="R788" s="10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4">
        <f t="shared" si="72"/>
        <v>41579.627615740741</v>
      </c>
      <c r="K789">
        <v>1380726226</v>
      </c>
      <c r="L789" s="14">
        <f t="shared" si="73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8">
        <f t="shared" si="74"/>
        <v>114.16666666666666</v>
      </c>
      <c r="R789" s="10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4">
        <f t="shared" si="72"/>
        <v>41097.165972222225</v>
      </c>
      <c r="K790">
        <v>1338336588</v>
      </c>
      <c r="L790" s="14">
        <f t="shared" si="73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8">
        <f t="shared" si="74"/>
        <v>203.505</v>
      </c>
      <c r="R790" s="10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4">
        <f t="shared" si="72"/>
        <v>41295.332638888889</v>
      </c>
      <c r="K791">
        <v>1357187280</v>
      </c>
      <c r="L791" s="14">
        <f t="shared" si="73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8">
        <f t="shared" si="74"/>
        <v>109.41176470588236</v>
      </c>
      <c r="R791" s="10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4">
        <f t="shared" si="72"/>
        <v>41306.047905092593</v>
      </c>
      <c r="K792">
        <v>1357088939</v>
      </c>
      <c r="L792" s="14">
        <f t="shared" si="73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8">
        <f t="shared" si="74"/>
        <v>144.37459999999999</v>
      </c>
      <c r="R792" s="10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4">
        <f t="shared" si="72"/>
        <v>41591.249305555553</v>
      </c>
      <c r="K793">
        <v>1381430646</v>
      </c>
      <c r="L793" s="14">
        <f t="shared" si="73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8">
        <f t="shared" si="74"/>
        <v>103.86666666666666</v>
      </c>
      <c r="R793" s="10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4">
        <f t="shared" si="72"/>
        <v>41585.915312500001</v>
      </c>
      <c r="K794">
        <v>1381265883</v>
      </c>
      <c r="L794" s="14">
        <f t="shared" si="73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8">
        <f t="shared" si="74"/>
        <v>100.44440000000002</v>
      </c>
      <c r="R794" s="10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4">
        <f t="shared" si="72"/>
        <v>41458.207638888889</v>
      </c>
      <c r="K795">
        <v>1371491244</v>
      </c>
      <c r="L795" s="14">
        <f t="shared" si="73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8">
        <f t="shared" si="74"/>
        <v>102.77927272727271</v>
      </c>
      <c r="R795" s="10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4">
        <f t="shared" si="72"/>
        <v>40791.712500000001</v>
      </c>
      <c r="K796">
        <v>1310438737</v>
      </c>
      <c r="L796" s="14">
        <f t="shared" si="73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8">
        <f t="shared" si="74"/>
        <v>105.31250000000001</v>
      </c>
      <c r="R796" s="10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4">
        <f t="shared" si="72"/>
        <v>41006.207638888889</v>
      </c>
      <c r="K797">
        <v>1330094566</v>
      </c>
      <c r="L797" s="14">
        <f t="shared" si="73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8">
        <f t="shared" si="74"/>
        <v>111.78571428571429</v>
      </c>
      <c r="R797" s="10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4">
        <f t="shared" si="72"/>
        <v>41532.881944444445</v>
      </c>
      <c r="K798">
        <v>1376687485</v>
      </c>
      <c r="L798" s="14">
        <f t="shared" si="73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8">
        <f t="shared" si="74"/>
        <v>101.35000000000001</v>
      </c>
      <c r="R798" s="10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4">
        <f t="shared" si="72"/>
        <v>41028.166666666664</v>
      </c>
      <c r="K799">
        <v>1332978688</v>
      </c>
      <c r="L799" s="14">
        <f t="shared" si="73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8">
        <f t="shared" si="74"/>
        <v>107.53333333333333</v>
      </c>
      <c r="R799" s="10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4">
        <f t="shared" si="72"/>
        <v>41912.590127314819</v>
      </c>
      <c r="K800">
        <v>1409494187</v>
      </c>
      <c r="L800" s="14">
        <f t="shared" si="73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8">
        <f t="shared" si="74"/>
        <v>114.88571428571429</v>
      </c>
      <c r="R800" s="10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4">
        <f t="shared" si="72"/>
        <v>41026.667199074072</v>
      </c>
      <c r="K801">
        <v>1332950446</v>
      </c>
      <c r="L801" s="14">
        <f t="shared" si="73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8">
        <f t="shared" si="74"/>
        <v>100.02</v>
      </c>
      <c r="R801" s="10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4">
        <f t="shared" si="72"/>
        <v>41893.433495370373</v>
      </c>
      <c r="K802">
        <v>1407839054</v>
      </c>
      <c r="L802" s="14">
        <f t="shared" si="73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8">
        <f t="shared" si="74"/>
        <v>152.13333333333335</v>
      </c>
      <c r="R802" s="10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4">
        <f t="shared" si="72"/>
        <v>40725.795370370368</v>
      </c>
      <c r="K803">
        <v>1306955120</v>
      </c>
      <c r="L803" s="14">
        <f t="shared" si="73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8">
        <f t="shared" si="74"/>
        <v>111.52149999999999</v>
      </c>
      <c r="R803" s="10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4">
        <f t="shared" si="72"/>
        <v>41169.170138888891</v>
      </c>
      <c r="K804">
        <v>1343867524</v>
      </c>
      <c r="L804" s="14">
        <f t="shared" si="73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8">
        <f t="shared" si="74"/>
        <v>101.33333333333334</v>
      </c>
      <c r="R804" s="10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4">
        <f t="shared" si="72"/>
        <v>40692.041666666664</v>
      </c>
      <c r="K805">
        <v>1304376478</v>
      </c>
      <c r="L805" s="14">
        <f t="shared" si="73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8">
        <f t="shared" si="74"/>
        <v>123.2608695652174</v>
      </c>
      <c r="R805" s="10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4">
        <f t="shared" si="72"/>
        <v>40747.165972222225</v>
      </c>
      <c r="K806">
        <v>1309919526</v>
      </c>
      <c r="L806" s="14">
        <f t="shared" si="73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8">
        <f t="shared" si="74"/>
        <v>100</v>
      </c>
      <c r="R806" s="10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4">
        <f t="shared" si="72"/>
        <v>40740.958333333336</v>
      </c>
      <c r="K807">
        <v>1306525512</v>
      </c>
      <c r="L807" s="14">
        <f t="shared" si="73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8">
        <f t="shared" si="74"/>
        <v>105</v>
      </c>
      <c r="R807" s="10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4">
        <f t="shared" si="72"/>
        <v>40793.691423611112</v>
      </c>
      <c r="K808">
        <v>1312821339</v>
      </c>
      <c r="L808" s="14">
        <f t="shared" si="73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8">
        <f t="shared" si="74"/>
        <v>104.4375</v>
      </c>
      <c r="R808" s="10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4">
        <f t="shared" si="72"/>
        <v>42795.083333333328</v>
      </c>
      <c r="K809">
        <v>1485270311</v>
      </c>
      <c r="L809" s="14">
        <f t="shared" si="73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8">
        <f t="shared" si="74"/>
        <v>105.125</v>
      </c>
      <c r="R809" s="10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4">
        <f t="shared" si="72"/>
        <v>41995.207638888889</v>
      </c>
      <c r="K810">
        <v>1416363886</v>
      </c>
      <c r="L810" s="14">
        <f t="shared" si="73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8">
        <f t="shared" si="74"/>
        <v>100</v>
      </c>
      <c r="R810" s="10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4">
        <f t="shared" si="72"/>
        <v>41658.833680555559</v>
      </c>
      <c r="K811">
        <v>1387569630</v>
      </c>
      <c r="L811" s="14">
        <f t="shared" si="73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8">
        <f t="shared" si="74"/>
        <v>103.77499999999999</v>
      </c>
      <c r="R811" s="10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4">
        <f t="shared" si="72"/>
        <v>41153.056273148148</v>
      </c>
      <c r="K812">
        <v>1343870462</v>
      </c>
      <c r="L812" s="14">
        <f t="shared" si="73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8">
        <f t="shared" si="74"/>
        <v>105</v>
      </c>
      <c r="R812" s="10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4">
        <f t="shared" si="72"/>
        <v>41465.702777777777</v>
      </c>
      <c r="K813">
        <v>1371569202</v>
      </c>
      <c r="L813" s="14">
        <f t="shared" si="73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8">
        <f t="shared" si="74"/>
        <v>104</v>
      </c>
      <c r="R813" s="10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4">
        <f t="shared" si="72"/>
        <v>41334.581944444442</v>
      </c>
      <c r="K814">
        <v>1357604752</v>
      </c>
      <c r="L814" s="14">
        <f t="shared" si="73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8">
        <f t="shared" si="74"/>
        <v>151.83333333333334</v>
      </c>
      <c r="R814" s="10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4">
        <f t="shared" si="72"/>
        <v>41110.960243055553</v>
      </c>
      <c r="K815">
        <v>1340233365</v>
      </c>
      <c r="L815" s="14">
        <f t="shared" si="73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8">
        <f t="shared" si="74"/>
        <v>159.99600000000001</v>
      </c>
      <c r="R815" s="10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4">
        <f t="shared" si="72"/>
        <v>40694.75277777778</v>
      </c>
      <c r="K816">
        <v>1305568201</v>
      </c>
      <c r="L816" s="14">
        <f t="shared" si="73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8">
        <f t="shared" si="74"/>
        <v>127.3</v>
      </c>
      <c r="R816" s="10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4">
        <f t="shared" si="72"/>
        <v>41944.917858796296</v>
      </c>
      <c r="K817">
        <v>1412287303</v>
      </c>
      <c r="L817" s="14">
        <f t="shared" si="73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8">
        <f t="shared" si="74"/>
        <v>107</v>
      </c>
      <c r="R817" s="10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4">
        <f t="shared" si="72"/>
        <v>41373.270833333336</v>
      </c>
      <c r="K818">
        <v>1362776043</v>
      </c>
      <c r="L818" s="14">
        <f t="shared" si="73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8">
        <f t="shared" si="74"/>
        <v>115.12214285714286</v>
      </c>
      <c r="R818" s="10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4">
        <f t="shared" si="72"/>
        <v>40979.207638888889</v>
      </c>
      <c r="K819">
        <v>1326810211</v>
      </c>
      <c r="L819" s="14">
        <f t="shared" si="73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8">
        <f t="shared" si="74"/>
        <v>137.11066666666665</v>
      </c>
      <c r="R819" s="10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4">
        <f t="shared" si="72"/>
        <v>41128.709027777775</v>
      </c>
      <c r="K820">
        <v>1343682681</v>
      </c>
      <c r="L820" s="14">
        <f t="shared" si="73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8">
        <f t="shared" si="74"/>
        <v>155.71428571428572</v>
      </c>
      <c r="R820" s="10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4">
        <f t="shared" si="72"/>
        <v>41629.197222222225</v>
      </c>
      <c r="K821">
        <v>1386806254</v>
      </c>
      <c r="L821" s="14">
        <f t="shared" si="73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8">
        <f t="shared" si="74"/>
        <v>108.74999999999999</v>
      </c>
      <c r="R821" s="10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4">
        <f t="shared" si="72"/>
        <v>41799.208333333336</v>
      </c>
      <c r="K822">
        <v>1399666342</v>
      </c>
      <c r="L822" s="14">
        <f t="shared" si="73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8">
        <f t="shared" si="74"/>
        <v>134.05000000000001</v>
      </c>
      <c r="R822" s="10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4">
        <f t="shared" si="72"/>
        <v>42128.167361111111</v>
      </c>
      <c r="K823">
        <v>1427753265</v>
      </c>
      <c r="L823" s="14">
        <f t="shared" si="73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8">
        <f t="shared" si="74"/>
        <v>100</v>
      </c>
      <c r="R823" s="10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4">
        <f t="shared" si="72"/>
        <v>41187.947337962964</v>
      </c>
      <c r="K824">
        <v>1346885050</v>
      </c>
      <c r="L824" s="14">
        <f t="shared" si="73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8">
        <f t="shared" si="74"/>
        <v>119.16666666666667</v>
      </c>
      <c r="R824" s="10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4">
        <f t="shared" si="72"/>
        <v>42085.931157407409</v>
      </c>
      <c r="K825">
        <v>1424474452</v>
      </c>
      <c r="L825" s="14">
        <f t="shared" si="73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8">
        <f t="shared" si="74"/>
        <v>179.5</v>
      </c>
      <c r="R825" s="10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4">
        <f t="shared" si="72"/>
        <v>40286.290972222225</v>
      </c>
      <c r="K826">
        <v>1268459318</v>
      </c>
      <c r="L826" s="14">
        <f t="shared" si="73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8">
        <f t="shared" si="74"/>
        <v>134.38124999999999</v>
      </c>
      <c r="R826" s="10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4">
        <f t="shared" si="72"/>
        <v>41211.306527777779</v>
      </c>
      <c r="K827">
        <v>1349335284</v>
      </c>
      <c r="L827" s="14">
        <f t="shared" si="73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8">
        <f t="shared" si="74"/>
        <v>100.43200000000002</v>
      </c>
      <c r="R827" s="10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4">
        <f t="shared" si="72"/>
        <v>40993.996874999997</v>
      </c>
      <c r="K828">
        <v>1330908930</v>
      </c>
      <c r="L828" s="14">
        <f t="shared" si="73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8">
        <f t="shared" si="74"/>
        <v>101.45454545454547</v>
      </c>
      <c r="R828" s="10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4">
        <f t="shared" si="72"/>
        <v>40953.825694444444</v>
      </c>
      <c r="K829">
        <v>1326972107</v>
      </c>
      <c r="L829" s="14">
        <f t="shared" si="73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8">
        <f t="shared" si="74"/>
        <v>103.33333333333334</v>
      </c>
      <c r="R829" s="10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4">
        <f t="shared" si="72"/>
        <v>41085.683333333334</v>
      </c>
      <c r="K830">
        <v>1339549982</v>
      </c>
      <c r="L830" s="14">
        <f t="shared" si="73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8">
        <f t="shared" si="74"/>
        <v>107</v>
      </c>
      <c r="R830" s="10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4">
        <f t="shared" si="72"/>
        <v>42564.801388888889</v>
      </c>
      <c r="K831">
        <v>1463253240</v>
      </c>
      <c r="L831" s="14">
        <f t="shared" si="73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8">
        <f t="shared" si="74"/>
        <v>104</v>
      </c>
      <c r="R831" s="10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4">
        <f t="shared" si="72"/>
        <v>41355.484085648146</v>
      </c>
      <c r="K832">
        <v>1361363825</v>
      </c>
      <c r="L832" s="14">
        <f t="shared" si="73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8">
        <f t="shared" si="74"/>
        <v>107.83333333333334</v>
      </c>
      <c r="R832" s="10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4">
        <f t="shared" si="72"/>
        <v>41026.646921296298</v>
      </c>
      <c r="K833">
        <v>1332948694</v>
      </c>
      <c r="L833" s="14">
        <f t="shared" si="73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8">
        <f t="shared" si="74"/>
        <v>233.33333333333334</v>
      </c>
      <c r="R833" s="10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4">
        <f t="shared" si="72"/>
        <v>40929.342361111114</v>
      </c>
      <c r="K834">
        <v>1321978335</v>
      </c>
      <c r="L834" s="14">
        <f t="shared" si="73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8">
        <f t="shared" si="74"/>
        <v>100.60706666666665</v>
      </c>
      <c r="R834" s="10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4">
        <f t="shared" ref="J835:J898" si="78">(((I835/60)/60)/24)+DATE(1970,1,1)</f>
        <v>41748.878182870372</v>
      </c>
      <c r="K835">
        <v>1395349475</v>
      </c>
      <c r="L835" s="14">
        <f t="shared" ref="L835:L898" si="79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8">
        <f t="shared" ref="Q835:Q898" si="80">SUM((E835/D835)*100)</f>
        <v>101.66666666666666</v>
      </c>
      <c r="R835" s="10">
        <f t="shared" ref="R835:R898" si="81">SUM(E835/N835)</f>
        <v>148.78048780487805</v>
      </c>
      <c r="S835" t="str">
        <f t="shared" ref="S835:S898" si="82">LEFT(P835,FIND("/",P835)-1)</f>
        <v>music</v>
      </c>
      <c r="T835" t="str">
        <f t="shared" ref="T835:T898" si="83">RIGHT(P835,LEN(P835)-FIND("/",P835))</f>
        <v>rock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4">
        <f t="shared" si="78"/>
        <v>41456.165972222225</v>
      </c>
      <c r="K836">
        <v>1369770292</v>
      </c>
      <c r="L836" s="14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8">
        <f t="shared" si="80"/>
        <v>131.0181818181818</v>
      </c>
      <c r="R836" s="10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4">
        <f t="shared" si="78"/>
        <v>41048.125</v>
      </c>
      <c r="K837">
        <v>1333709958</v>
      </c>
      <c r="L837" s="14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8">
        <f t="shared" si="80"/>
        <v>117.25000000000001</v>
      </c>
      <c r="R837" s="10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4">
        <f t="shared" si="78"/>
        <v>41554.056921296295</v>
      </c>
      <c r="K838">
        <v>1378516918</v>
      </c>
      <c r="L838" s="14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8">
        <f t="shared" si="80"/>
        <v>100.93039999999999</v>
      </c>
      <c r="R838" s="10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4">
        <f t="shared" si="78"/>
        <v>41760.998402777775</v>
      </c>
      <c r="K839">
        <v>1396396662</v>
      </c>
      <c r="L839" s="14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8">
        <f t="shared" si="80"/>
        <v>121.8</v>
      </c>
      <c r="R839" s="10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4">
        <f t="shared" si="78"/>
        <v>40925.897974537038</v>
      </c>
      <c r="K840">
        <v>1324243985</v>
      </c>
      <c r="L840" s="14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8">
        <f t="shared" si="80"/>
        <v>145.4</v>
      </c>
      <c r="R840" s="10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4">
        <f t="shared" si="78"/>
        <v>41174.763379629629</v>
      </c>
      <c r="K841">
        <v>1345745956</v>
      </c>
      <c r="L841" s="14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8">
        <f t="shared" si="80"/>
        <v>116.61660000000001</v>
      </c>
      <c r="R841" s="10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4">
        <f t="shared" si="78"/>
        <v>42637.226701388892</v>
      </c>
      <c r="K842">
        <v>1472102787</v>
      </c>
      <c r="L842" s="14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8">
        <f t="shared" si="80"/>
        <v>120.4166</v>
      </c>
      <c r="R842" s="10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4">
        <f t="shared" si="78"/>
        <v>41953.88035879629</v>
      </c>
      <c r="K843">
        <v>1413058063</v>
      </c>
      <c r="L843" s="14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8">
        <f t="shared" si="80"/>
        <v>101.32000000000001</v>
      </c>
      <c r="R843" s="10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4">
        <f t="shared" si="78"/>
        <v>41561.165972222225</v>
      </c>
      <c r="K844">
        <v>1378735983</v>
      </c>
      <c r="L844" s="14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8">
        <f t="shared" si="80"/>
        <v>104.32</v>
      </c>
      <c r="R844" s="10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4">
        <f t="shared" si="78"/>
        <v>42712.333333333328</v>
      </c>
      <c r="K845">
        <v>1479708680</v>
      </c>
      <c r="L845" s="14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8">
        <f t="shared" si="80"/>
        <v>267.13333333333333</v>
      </c>
      <c r="R845" s="10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4">
        <f t="shared" si="78"/>
        <v>41944.207638888889</v>
      </c>
      <c r="K846">
        <v>1411489552</v>
      </c>
      <c r="L846" s="14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8">
        <f t="shared" si="80"/>
        <v>194.13333333333333</v>
      </c>
      <c r="R846" s="10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4">
        <f t="shared" si="78"/>
        <v>42618.165972222225</v>
      </c>
      <c r="K847">
        <v>1469595396</v>
      </c>
      <c r="L847" s="14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8">
        <f t="shared" si="80"/>
        <v>120.3802</v>
      </c>
      <c r="R847" s="10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4">
        <f t="shared" si="78"/>
        <v>41708.583333333336</v>
      </c>
      <c r="K848">
        <v>1393233855</v>
      </c>
      <c r="L848" s="14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8">
        <f t="shared" si="80"/>
        <v>122.00090909090908</v>
      </c>
      <c r="R848" s="10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4">
        <f t="shared" si="78"/>
        <v>42195.79833333334</v>
      </c>
      <c r="K849">
        <v>1433963376</v>
      </c>
      <c r="L849" s="14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s="8">
        <f t="shared" si="80"/>
        <v>100</v>
      </c>
      <c r="R849" s="10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4">
        <f t="shared" si="78"/>
        <v>42108.792048611111</v>
      </c>
      <c r="K850">
        <v>1426446033</v>
      </c>
      <c r="L850" s="14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8">
        <f t="shared" si="80"/>
        <v>100</v>
      </c>
      <c r="R850" s="10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4">
        <f t="shared" si="78"/>
        <v>42079.107222222221</v>
      </c>
      <c r="K851">
        <v>1424057664</v>
      </c>
      <c r="L851" s="14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8">
        <f t="shared" si="80"/>
        <v>119.9</v>
      </c>
      <c r="R851" s="10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4">
        <f t="shared" si="78"/>
        <v>42485.207638888889</v>
      </c>
      <c r="K852">
        <v>1458762717</v>
      </c>
      <c r="L852" s="14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8">
        <f t="shared" si="80"/>
        <v>155.17499999999998</v>
      </c>
      <c r="R852" s="10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4">
        <f t="shared" si="78"/>
        <v>42582.822916666672</v>
      </c>
      <c r="K853">
        <v>1464815253</v>
      </c>
      <c r="L853" s="14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8">
        <f t="shared" si="80"/>
        <v>130.44999999999999</v>
      </c>
      <c r="R853" s="10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4">
        <f t="shared" si="78"/>
        <v>42667.875</v>
      </c>
      <c r="K854">
        <v>1476386395</v>
      </c>
      <c r="L854" s="14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8">
        <f t="shared" si="80"/>
        <v>104.97142857142859</v>
      </c>
      <c r="R854" s="10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4">
        <f t="shared" si="78"/>
        <v>42051.832280092596</v>
      </c>
      <c r="K855">
        <v>1421524709</v>
      </c>
      <c r="L855" s="14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8">
        <f t="shared" si="80"/>
        <v>100</v>
      </c>
      <c r="R855" s="10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4">
        <f t="shared" si="78"/>
        <v>42732.212337962963</v>
      </c>
      <c r="K856">
        <v>1480309546</v>
      </c>
      <c r="L856" s="14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8">
        <f t="shared" si="80"/>
        <v>118.2205035971223</v>
      </c>
      <c r="R856" s="10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4">
        <f t="shared" si="78"/>
        <v>42575.125196759262</v>
      </c>
      <c r="K857">
        <v>1466737217</v>
      </c>
      <c r="L857" s="14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8">
        <f t="shared" si="80"/>
        <v>103.44827586206897</v>
      </c>
      <c r="R857" s="10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4">
        <f t="shared" si="78"/>
        <v>42668.791666666672</v>
      </c>
      <c r="K858">
        <v>1472282956</v>
      </c>
      <c r="L858" s="14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8">
        <f t="shared" si="80"/>
        <v>218.00000000000003</v>
      </c>
      <c r="R858" s="10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4">
        <f t="shared" si="78"/>
        <v>42333.623043981483</v>
      </c>
      <c r="K859">
        <v>1444831031</v>
      </c>
      <c r="L859" s="14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8">
        <f t="shared" si="80"/>
        <v>100</v>
      </c>
      <c r="R859" s="10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4">
        <f t="shared" si="78"/>
        <v>42109.957638888889</v>
      </c>
      <c r="K860">
        <v>1426528418</v>
      </c>
      <c r="L860" s="14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8">
        <f t="shared" si="80"/>
        <v>144.00583333333333</v>
      </c>
      <c r="R860" s="10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4">
        <f t="shared" si="78"/>
        <v>42159</v>
      </c>
      <c r="K861">
        <v>1430768468</v>
      </c>
      <c r="L861" s="14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8">
        <f t="shared" si="80"/>
        <v>104.67500000000001</v>
      </c>
      <c r="R861" s="10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4">
        <f t="shared" si="78"/>
        <v>41600.524456018517</v>
      </c>
      <c r="K862">
        <v>1382528113</v>
      </c>
      <c r="L862" s="14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8">
        <f t="shared" si="80"/>
        <v>18.142857142857142</v>
      </c>
      <c r="R862" s="10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4">
        <f t="shared" si="78"/>
        <v>42629.965324074074</v>
      </c>
      <c r="K863">
        <v>1471475404</v>
      </c>
      <c r="L863" s="14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8">
        <f t="shared" si="80"/>
        <v>2.2444444444444445</v>
      </c>
      <c r="R863" s="10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4">
        <f t="shared" si="78"/>
        <v>41589.596620370372</v>
      </c>
      <c r="K864">
        <v>1381583948</v>
      </c>
      <c r="L864" s="14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8">
        <f t="shared" si="80"/>
        <v>0.33999999999999997</v>
      </c>
      <c r="R864" s="10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4">
        <f t="shared" si="78"/>
        <v>40951.117662037039</v>
      </c>
      <c r="K865">
        <v>1326422966</v>
      </c>
      <c r="L865" s="14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8">
        <f t="shared" si="80"/>
        <v>4.5</v>
      </c>
      <c r="R865" s="10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4">
        <f t="shared" si="78"/>
        <v>41563.415972222225</v>
      </c>
      <c r="K866">
        <v>1379990038</v>
      </c>
      <c r="L866" s="14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8">
        <f t="shared" si="80"/>
        <v>41.53846153846154</v>
      </c>
      <c r="R866" s="10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4">
        <f t="shared" si="78"/>
        <v>41290.77311342593</v>
      </c>
      <c r="K867">
        <v>1353177197</v>
      </c>
      <c r="L867" s="14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s="8">
        <f t="shared" si="80"/>
        <v>2.0454545454545454</v>
      </c>
      <c r="R867" s="10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4">
        <f t="shared" si="78"/>
        <v>42063.631944444445</v>
      </c>
      <c r="K868">
        <v>1421853518</v>
      </c>
      <c r="L868" s="14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8">
        <f t="shared" si="80"/>
        <v>18.285714285714285</v>
      </c>
      <c r="R868" s="10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4">
        <f t="shared" si="78"/>
        <v>40148.207638888889</v>
      </c>
      <c r="K869">
        <v>1254450706</v>
      </c>
      <c r="L869" s="14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8">
        <f t="shared" si="80"/>
        <v>24.02</v>
      </c>
      <c r="R869" s="10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4">
        <f t="shared" si="78"/>
        <v>41646.027754629627</v>
      </c>
      <c r="K870">
        <v>1386463198</v>
      </c>
      <c r="L870" s="14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8">
        <f t="shared" si="80"/>
        <v>0.1111111111111111</v>
      </c>
      <c r="R870" s="10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4">
        <f t="shared" si="78"/>
        <v>41372.803900462961</v>
      </c>
      <c r="K871">
        <v>1362860257</v>
      </c>
      <c r="L871" s="14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8">
        <f t="shared" si="80"/>
        <v>11.818181818181818</v>
      </c>
      <c r="R871" s="10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4">
        <f t="shared" si="78"/>
        <v>41518.022256944445</v>
      </c>
      <c r="K872">
        <v>1375403523</v>
      </c>
      <c r="L872" s="14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8">
        <f t="shared" si="80"/>
        <v>0.31</v>
      </c>
      <c r="R872" s="10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4">
        <f t="shared" si="78"/>
        <v>41607.602951388886</v>
      </c>
      <c r="K873">
        <v>1383139695</v>
      </c>
      <c r="L873" s="14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8">
        <f t="shared" si="80"/>
        <v>5.416666666666667</v>
      </c>
      <c r="R873" s="10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4">
        <f t="shared" si="78"/>
        <v>40612.825543981482</v>
      </c>
      <c r="K874">
        <v>1295898527</v>
      </c>
      <c r="L874" s="14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8">
        <f t="shared" si="80"/>
        <v>0.8125</v>
      </c>
      <c r="R874" s="10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4">
        <f t="shared" si="78"/>
        <v>41224.208796296298</v>
      </c>
      <c r="K875">
        <v>1349150440</v>
      </c>
      <c r="L875" s="14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8">
        <f t="shared" si="80"/>
        <v>1.2857142857142856</v>
      </c>
      <c r="R875" s="10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4">
        <f t="shared" si="78"/>
        <v>41398.583726851852</v>
      </c>
      <c r="K876">
        <v>1365084034</v>
      </c>
      <c r="L876" s="14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8">
        <f t="shared" si="80"/>
        <v>24.333333333333336</v>
      </c>
      <c r="R876" s="10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4">
        <f t="shared" si="78"/>
        <v>42268.723738425921</v>
      </c>
      <c r="K877">
        <v>1441128131</v>
      </c>
      <c r="L877" s="14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8">
        <f t="shared" si="80"/>
        <v>0</v>
      </c>
      <c r="R877" s="10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4">
        <f t="shared" si="78"/>
        <v>41309.496840277774</v>
      </c>
      <c r="K878">
        <v>1357127727</v>
      </c>
      <c r="L878" s="14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8">
        <f t="shared" si="80"/>
        <v>40.799492385786799</v>
      </c>
      <c r="R878" s="10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4">
        <f t="shared" si="78"/>
        <v>41627.788888888892</v>
      </c>
      <c r="K879">
        <v>1384887360</v>
      </c>
      <c r="L879" s="14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8">
        <f t="shared" si="80"/>
        <v>67.55</v>
      </c>
      <c r="R879" s="10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4">
        <f t="shared" si="78"/>
        <v>40535.232916666668</v>
      </c>
      <c r="K880">
        <v>1290490524</v>
      </c>
      <c r="L880" s="14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8">
        <f t="shared" si="80"/>
        <v>1.3</v>
      </c>
      <c r="R880" s="10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4">
        <f t="shared" si="78"/>
        <v>41058.829918981479</v>
      </c>
      <c r="K881">
        <v>1336506905</v>
      </c>
      <c r="L881" s="14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8">
        <f t="shared" si="80"/>
        <v>30.666666666666664</v>
      </c>
      <c r="R881" s="10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4">
        <f t="shared" si="78"/>
        <v>41212.32104166667</v>
      </c>
      <c r="K882">
        <v>1348731738</v>
      </c>
      <c r="L882" s="14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8">
        <f t="shared" si="80"/>
        <v>2.9894179894179893</v>
      </c>
      <c r="R882" s="10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4">
        <f t="shared" si="78"/>
        <v>40922.25099537037</v>
      </c>
      <c r="K883">
        <v>1322632886</v>
      </c>
      <c r="L883" s="14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8">
        <f t="shared" si="80"/>
        <v>0.8</v>
      </c>
      <c r="R883" s="10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4">
        <f t="shared" si="78"/>
        <v>40792.860532407409</v>
      </c>
      <c r="K884">
        <v>1312490350</v>
      </c>
      <c r="L884" s="14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8">
        <f t="shared" si="80"/>
        <v>20.133333333333333</v>
      </c>
      <c r="R884" s="10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4">
        <f t="shared" si="78"/>
        <v>42431.935590277775</v>
      </c>
      <c r="K885">
        <v>1451773635</v>
      </c>
      <c r="L885" s="14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8">
        <f t="shared" si="80"/>
        <v>40.020000000000003</v>
      </c>
      <c r="R885" s="10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4">
        <f t="shared" si="78"/>
        <v>41041.104861111111</v>
      </c>
      <c r="K886">
        <v>1331666146</v>
      </c>
      <c r="L886" s="14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8">
        <f t="shared" si="80"/>
        <v>1</v>
      </c>
      <c r="R886" s="10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4">
        <f t="shared" si="78"/>
        <v>42734.941099537042</v>
      </c>
      <c r="K887">
        <v>1481322911</v>
      </c>
      <c r="L887" s="14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8">
        <f t="shared" si="80"/>
        <v>75</v>
      </c>
      <c r="R887" s="10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4">
        <f t="shared" si="78"/>
        <v>42628.870520833334</v>
      </c>
      <c r="K888">
        <v>1471812813</v>
      </c>
      <c r="L888" s="14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8">
        <f t="shared" si="80"/>
        <v>41</v>
      </c>
      <c r="R888" s="10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4">
        <f t="shared" si="78"/>
        <v>41056.958969907406</v>
      </c>
      <c r="K889">
        <v>1335567655</v>
      </c>
      <c r="L889" s="14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8">
        <f t="shared" si="80"/>
        <v>0</v>
      </c>
      <c r="R889" s="10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4">
        <f t="shared" si="78"/>
        <v>40787.25</v>
      </c>
      <c r="K890">
        <v>1311789885</v>
      </c>
      <c r="L890" s="14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8">
        <f t="shared" si="80"/>
        <v>7.1999999999999993</v>
      </c>
      <c r="R890" s="10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4">
        <f t="shared" si="78"/>
        <v>41917.784062500003</v>
      </c>
      <c r="K891">
        <v>1409942943</v>
      </c>
      <c r="L891" s="14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8">
        <f t="shared" si="80"/>
        <v>9.4412800000000008</v>
      </c>
      <c r="R891" s="10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4">
        <f t="shared" si="78"/>
        <v>41599.740497685183</v>
      </c>
      <c r="K892">
        <v>1382460379</v>
      </c>
      <c r="L892" s="14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8">
        <f t="shared" si="80"/>
        <v>4.1666666666666661</v>
      </c>
      <c r="R892" s="10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4">
        <f t="shared" si="78"/>
        <v>41872.031597222223</v>
      </c>
      <c r="K893">
        <v>1405989930</v>
      </c>
      <c r="L893" s="14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8">
        <f t="shared" si="80"/>
        <v>3.25</v>
      </c>
      <c r="R893" s="10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4">
        <f t="shared" si="78"/>
        <v>40391.166666666664</v>
      </c>
      <c r="K894">
        <v>1273121283</v>
      </c>
      <c r="L894" s="14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8">
        <f t="shared" si="80"/>
        <v>40.75</v>
      </c>
      <c r="R894" s="10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4">
        <f t="shared" si="78"/>
        <v>42095.856053240743</v>
      </c>
      <c r="K895">
        <v>1425331963</v>
      </c>
      <c r="L895" s="14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8">
        <f t="shared" si="80"/>
        <v>10</v>
      </c>
      <c r="R895" s="10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4">
        <f t="shared" si="78"/>
        <v>42526.981597222228</v>
      </c>
      <c r="K896">
        <v>1462577610</v>
      </c>
      <c r="L896" s="14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8">
        <f t="shared" si="80"/>
        <v>39.17</v>
      </c>
      <c r="R896" s="10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4">
        <f t="shared" si="78"/>
        <v>40476.127650462964</v>
      </c>
      <c r="K897">
        <v>1284087829</v>
      </c>
      <c r="L897" s="14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8">
        <f t="shared" si="80"/>
        <v>2.4375</v>
      </c>
      <c r="R897" s="10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4">
        <f t="shared" si="78"/>
        <v>42244.166666666672</v>
      </c>
      <c r="K898">
        <v>1438549026</v>
      </c>
      <c r="L898" s="14">
        <f t="shared" si="79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8">
        <f t="shared" si="80"/>
        <v>40</v>
      </c>
      <c r="R898" s="10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4">
        <f t="shared" ref="J899:J962" si="84">(((I899/60)/60)/24)+DATE(1970,1,1)</f>
        <v>41241.730416666665</v>
      </c>
      <c r="K899">
        <v>1351528308</v>
      </c>
      <c r="L899" s="14">
        <f t="shared" ref="L899:L962" si="85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8">
        <f t="shared" ref="Q899:Q962" si="86">SUM((E899/D899)*100)</f>
        <v>0</v>
      </c>
      <c r="R899" s="10" t="e">
        <f t="shared" ref="R899:R962" si="87">SUM(E899/N899)</f>
        <v>#DIV/0!</v>
      </c>
      <c r="S899" t="str">
        <f t="shared" ref="S899:S962" si="88">LEFT(P899,FIND("/",P899)-1)</f>
        <v>music</v>
      </c>
      <c r="T899" t="str">
        <f t="shared" ref="T899:T962" si="89">RIGHT(P899,LEN(P899)-FIND("/",P899))</f>
        <v>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4">
        <f t="shared" si="84"/>
        <v>40923.758217592593</v>
      </c>
      <c r="K900">
        <v>1322763110</v>
      </c>
      <c r="L900" s="14">
        <f t="shared" si="85"/>
        <v>40878.758217592593</v>
      </c>
      <c r="M900" t="b">
        <v>0</v>
      </c>
      <c r="N900">
        <v>2</v>
      </c>
      <c r="O900" t="b">
        <v>0</v>
      </c>
      <c r="P900" t="s">
        <v>8279</v>
      </c>
      <c r="Q900" s="8">
        <f t="shared" si="86"/>
        <v>2.8000000000000003</v>
      </c>
      <c r="R900" s="10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4">
        <f t="shared" si="84"/>
        <v>40691.099097222221</v>
      </c>
      <c r="K901">
        <v>1302661362</v>
      </c>
      <c r="L901" s="14">
        <f t="shared" si="85"/>
        <v>40646.099097222221</v>
      </c>
      <c r="M901" t="b">
        <v>0</v>
      </c>
      <c r="N901">
        <v>8</v>
      </c>
      <c r="O901" t="b">
        <v>0</v>
      </c>
      <c r="P901" t="s">
        <v>8279</v>
      </c>
      <c r="Q901" s="8">
        <f t="shared" si="86"/>
        <v>37.333333333333336</v>
      </c>
      <c r="R901" s="10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4">
        <f t="shared" si="84"/>
        <v>42459.807893518519</v>
      </c>
      <c r="K902">
        <v>1456777402</v>
      </c>
      <c r="L902" s="14">
        <f t="shared" si="85"/>
        <v>42429.84956018519</v>
      </c>
      <c r="M902" t="b">
        <v>0</v>
      </c>
      <c r="N902">
        <v>2</v>
      </c>
      <c r="O902" t="b">
        <v>0</v>
      </c>
      <c r="P902" t="s">
        <v>8278</v>
      </c>
      <c r="Q902" s="8">
        <f t="shared" si="86"/>
        <v>0.42</v>
      </c>
      <c r="R902" s="10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4">
        <f t="shared" si="84"/>
        <v>40337.799305555556</v>
      </c>
      <c r="K903">
        <v>1272050914</v>
      </c>
      <c r="L903" s="14">
        <f t="shared" si="85"/>
        <v>40291.81150462963</v>
      </c>
      <c r="M903" t="b">
        <v>0</v>
      </c>
      <c r="N903">
        <v>0</v>
      </c>
      <c r="O903" t="b">
        <v>0</v>
      </c>
      <c r="P903" t="s">
        <v>8278</v>
      </c>
      <c r="Q903" s="8">
        <f t="shared" si="86"/>
        <v>0</v>
      </c>
      <c r="R903" s="10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4">
        <f t="shared" si="84"/>
        <v>41881.645833333336</v>
      </c>
      <c r="K904">
        <v>1404947422</v>
      </c>
      <c r="L904" s="14">
        <f t="shared" si="85"/>
        <v>41829.965532407405</v>
      </c>
      <c r="M904" t="b">
        <v>0</v>
      </c>
      <c r="N904">
        <v>3</v>
      </c>
      <c r="O904" t="b">
        <v>0</v>
      </c>
      <c r="P904" t="s">
        <v>8278</v>
      </c>
      <c r="Q904" s="8">
        <f t="shared" si="86"/>
        <v>0.3</v>
      </c>
      <c r="R904" s="10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4">
        <f t="shared" si="84"/>
        <v>41175.100694444445</v>
      </c>
      <c r="K905">
        <v>1346180780</v>
      </c>
      <c r="L905" s="14">
        <f t="shared" si="85"/>
        <v>41149.796064814815</v>
      </c>
      <c r="M905" t="b">
        <v>0</v>
      </c>
      <c r="N905">
        <v>4</v>
      </c>
      <c r="O905" t="b">
        <v>0</v>
      </c>
      <c r="P905" t="s">
        <v>8278</v>
      </c>
      <c r="Q905" s="8">
        <f t="shared" si="86"/>
        <v>3.2</v>
      </c>
      <c r="R905" s="10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4">
        <f t="shared" si="84"/>
        <v>42372.080289351856</v>
      </c>
      <c r="K906">
        <v>1449194137</v>
      </c>
      <c r="L906" s="14">
        <f t="shared" si="85"/>
        <v>42342.080289351856</v>
      </c>
      <c r="M906" t="b">
        <v>0</v>
      </c>
      <c r="N906">
        <v>3</v>
      </c>
      <c r="O906" t="b">
        <v>0</v>
      </c>
      <c r="P906" t="s">
        <v>8278</v>
      </c>
      <c r="Q906" s="8">
        <f t="shared" si="86"/>
        <v>0.30199999999999999</v>
      </c>
      <c r="R906" s="10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4">
        <f t="shared" si="84"/>
        <v>40567.239884259259</v>
      </c>
      <c r="K907">
        <v>1290663926</v>
      </c>
      <c r="L907" s="14">
        <f t="shared" si="85"/>
        <v>40507.239884259259</v>
      </c>
      <c r="M907" t="b">
        <v>0</v>
      </c>
      <c r="N907">
        <v>6</v>
      </c>
      <c r="O907" t="b">
        <v>0</v>
      </c>
      <c r="P907" t="s">
        <v>8278</v>
      </c>
      <c r="Q907" s="8">
        <f t="shared" si="86"/>
        <v>3.0153846153846153</v>
      </c>
      <c r="R907" s="10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4">
        <f t="shared" si="84"/>
        <v>41711.148032407407</v>
      </c>
      <c r="K908">
        <v>1392093190</v>
      </c>
      <c r="L908" s="14">
        <f t="shared" si="85"/>
        <v>41681.189699074072</v>
      </c>
      <c r="M908" t="b">
        <v>0</v>
      </c>
      <c r="N908">
        <v>0</v>
      </c>
      <c r="O908" t="b">
        <v>0</v>
      </c>
      <c r="P908" t="s">
        <v>8278</v>
      </c>
      <c r="Q908" s="8">
        <f t="shared" si="86"/>
        <v>0</v>
      </c>
      <c r="R908" s="10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4">
        <f t="shared" si="84"/>
        <v>40797.192395833335</v>
      </c>
      <c r="K909">
        <v>1313123823</v>
      </c>
      <c r="L909" s="14">
        <f t="shared" si="85"/>
        <v>40767.192395833335</v>
      </c>
      <c r="M909" t="b">
        <v>0</v>
      </c>
      <c r="N909">
        <v>0</v>
      </c>
      <c r="O909" t="b">
        <v>0</v>
      </c>
      <c r="P909" t="s">
        <v>8278</v>
      </c>
      <c r="Q909" s="8">
        <f t="shared" si="86"/>
        <v>0</v>
      </c>
      <c r="R909" s="10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4">
        <f t="shared" si="84"/>
        <v>40386.207638888889</v>
      </c>
      <c r="K910">
        <v>1276283655</v>
      </c>
      <c r="L910" s="14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 s="8">
        <f t="shared" si="86"/>
        <v>0</v>
      </c>
      <c r="R910" s="10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4">
        <f t="shared" si="84"/>
        <v>41113.166666666664</v>
      </c>
      <c r="K911">
        <v>1340296440</v>
      </c>
      <c r="L911" s="14">
        <f t="shared" si="85"/>
        <v>41081.69027777778</v>
      </c>
      <c r="M911" t="b">
        <v>0</v>
      </c>
      <c r="N911">
        <v>8</v>
      </c>
      <c r="O911" t="b">
        <v>0</v>
      </c>
      <c r="P911" t="s">
        <v>8278</v>
      </c>
      <c r="Q911" s="8">
        <f t="shared" si="86"/>
        <v>3.25</v>
      </c>
      <c r="R911" s="10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4">
        <f t="shared" si="84"/>
        <v>42797.545358796298</v>
      </c>
      <c r="K912">
        <v>1483362319</v>
      </c>
      <c r="L912" s="14">
        <f t="shared" si="85"/>
        <v>42737.545358796298</v>
      </c>
      <c r="M912" t="b">
        <v>0</v>
      </c>
      <c r="N912">
        <v>5</v>
      </c>
      <c r="O912" t="b">
        <v>0</v>
      </c>
      <c r="P912" t="s">
        <v>8278</v>
      </c>
      <c r="Q912" s="8">
        <f t="shared" si="86"/>
        <v>22.363636363636363</v>
      </c>
      <c r="R912" s="10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4">
        <f t="shared" si="84"/>
        <v>41663.005150462966</v>
      </c>
      <c r="K913">
        <v>1388707645</v>
      </c>
      <c r="L913" s="14">
        <f t="shared" si="85"/>
        <v>41642.005150462966</v>
      </c>
      <c r="M913" t="b">
        <v>0</v>
      </c>
      <c r="N913">
        <v>0</v>
      </c>
      <c r="O913" t="b">
        <v>0</v>
      </c>
      <c r="P913" t="s">
        <v>8278</v>
      </c>
      <c r="Q913" s="8">
        <f t="shared" si="86"/>
        <v>0</v>
      </c>
      <c r="R913" s="10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4">
        <f t="shared" si="84"/>
        <v>41254.151006944441</v>
      </c>
      <c r="K914">
        <v>1350009447</v>
      </c>
      <c r="L914" s="14">
        <f t="shared" si="85"/>
        <v>41194.109340277777</v>
      </c>
      <c r="M914" t="b">
        <v>0</v>
      </c>
      <c r="N914">
        <v>2</v>
      </c>
      <c r="O914" t="b">
        <v>0</v>
      </c>
      <c r="P914" t="s">
        <v>8278</v>
      </c>
      <c r="Q914" s="8">
        <f t="shared" si="86"/>
        <v>0.85714285714285721</v>
      </c>
      <c r="R914" s="10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4">
        <f t="shared" si="84"/>
        <v>41034.139108796298</v>
      </c>
      <c r="K915">
        <v>1333596019</v>
      </c>
      <c r="L915" s="14">
        <f t="shared" si="85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8">
        <f t="shared" si="86"/>
        <v>6.6066666666666665</v>
      </c>
      <c r="R915" s="10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4">
        <f t="shared" si="84"/>
        <v>41146.763275462967</v>
      </c>
      <c r="K916">
        <v>1343326747</v>
      </c>
      <c r="L916" s="14">
        <f t="shared" si="85"/>
        <v>41116.763275462967</v>
      </c>
      <c r="M916" t="b">
        <v>0</v>
      </c>
      <c r="N916">
        <v>0</v>
      </c>
      <c r="O916" t="b">
        <v>0</v>
      </c>
      <c r="P916" t="s">
        <v>8278</v>
      </c>
      <c r="Q916" s="8">
        <f t="shared" si="86"/>
        <v>0</v>
      </c>
      <c r="R916" s="10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4">
        <f t="shared" si="84"/>
        <v>40969.207638888889</v>
      </c>
      <c r="K917">
        <v>1327853914</v>
      </c>
      <c r="L917" s="14">
        <f t="shared" si="85"/>
        <v>40937.679560185185</v>
      </c>
      <c r="M917" t="b">
        <v>0</v>
      </c>
      <c r="N917">
        <v>9</v>
      </c>
      <c r="O917" t="b">
        <v>0</v>
      </c>
      <c r="P917" t="s">
        <v>8278</v>
      </c>
      <c r="Q917" s="8">
        <f t="shared" si="86"/>
        <v>5.7692307692307692</v>
      </c>
      <c r="R917" s="10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4">
        <f t="shared" si="84"/>
        <v>40473.208333333336</v>
      </c>
      <c r="K918">
        <v>1284409734</v>
      </c>
      <c r="L918" s="14">
        <f t="shared" si="85"/>
        <v>40434.853402777779</v>
      </c>
      <c r="M918" t="b">
        <v>0</v>
      </c>
      <c r="N918">
        <v>0</v>
      </c>
      <c r="O918" t="b">
        <v>0</v>
      </c>
      <c r="P918" t="s">
        <v>8278</v>
      </c>
      <c r="Q918" s="8">
        <f t="shared" si="86"/>
        <v>0</v>
      </c>
      <c r="R918" s="10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4">
        <f t="shared" si="84"/>
        <v>41834.104166666664</v>
      </c>
      <c r="K919">
        <v>1402612730</v>
      </c>
      <c r="L919" s="14">
        <f t="shared" si="85"/>
        <v>41802.94363425926</v>
      </c>
      <c r="M919" t="b">
        <v>0</v>
      </c>
      <c r="N919">
        <v>1</v>
      </c>
      <c r="O919" t="b">
        <v>0</v>
      </c>
      <c r="P919" t="s">
        <v>8278</v>
      </c>
      <c r="Q919" s="8">
        <f t="shared" si="86"/>
        <v>0.6</v>
      </c>
      <c r="R919" s="10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4">
        <f t="shared" si="84"/>
        <v>41974.957881944443</v>
      </c>
      <c r="K920">
        <v>1414879161</v>
      </c>
      <c r="L920" s="14">
        <f t="shared" si="85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8">
        <f t="shared" si="86"/>
        <v>5.0256410256410255</v>
      </c>
      <c r="R920" s="10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4">
        <f t="shared" si="84"/>
        <v>41262.641724537039</v>
      </c>
      <c r="K921">
        <v>1352906645</v>
      </c>
      <c r="L921" s="14">
        <f t="shared" si="85"/>
        <v>41227.641724537039</v>
      </c>
      <c r="M921" t="b">
        <v>0</v>
      </c>
      <c r="N921">
        <v>1</v>
      </c>
      <c r="O921" t="b">
        <v>0</v>
      </c>
      <c r="P921" t="s">
        <v>8278</v>
      </c>
      <c r="Q921" s="8">
        <f t="shared" si="86"/>
        <v>0.5</v>
      </c>
      <c r="R921" s="10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4">
        <f t="shared" si="84"/>
        <v>41592.713217592594</v>
      </c>
      <c r="K922">
        <v>1381853222</v>
      </c>
      <c r="L922" s="14">
        <f t="shared" si="85"/>
        <v>41562.67155092593</v>
      </c>
      <c r="M922" t="b">
        <v>0</v>
      </c>
      <c r="N922">
        <v>0</v>
      </c>
      <c r="O922" t="b">
        <v>0</v>
      </c>
      <c r="P922" t="s">
        <v>8278</v>
      </c>
      <c r="Q922" s="8">
        <f t="shared" si="86"/>
        <v>0</v>
      </c>
      <c r="R922" s="10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4">
        <f t="shared" si="84"/>
        <v>40889.212685185186</v>
      </c>
      <c r="K923">
        <v>1320033976</v>
      </c>
      <c r="L923" s="14">
        <f t="shared" si="85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8">
        <f t="shared" si="86"/>
        <v>30.9</v>
      </c>
      <c r="R923" s="10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4">
        <f t="shared" si="84"/>
        <v>41913.530011574076</v>
      </c>
      <c r="K924">
        <v>1409143393</v>
      </c>
      <c r="L924" s="14">
        <f t="shared" si="85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8">
        <f t="shared" si="86"/>
        <v>21.037037037037038</v>
      </c>
      <c r="R924" s="10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4">
        <f t="shared" si="84"/>
        <v>41965.001423611116</v>
      </c>
      <c r="K925">
        <v>1414018923</v>
      </c>
      <c r="L925" s="14">
        <f t="shared" si="85"/>
        <v>41934.959756944445</v>
      </c>
      <c r="M925" t="b">
        <v>0</v>
      </c>
      <c r="N925">
        <v>6</v>
      </c>
      <c r="O925" t="b">
        <v>0</v>
      </c>
      <c r="P925" t="s">
        <v>8278</v>
      </c>
      <c r="Q925" s="8">
        <f t="shared" si="86"/>
        <v>2.1999999999999997</v>
      </c>
      <c r="R925" s="10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4">
        <f t="shared" si="84"/>
        <v>41318.942928240744</v>
      </c>
      <c r="K926">
        <v>1358203069</v>
      </c>
      <c r="L926" s="14">
        <f t="shared" si="85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8">
        <f t="shared" si="86"/>
        <v>10.9</v>
      </c>
      <c r="R926" s="10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4">
        <f t="shared" si="84"/>
        <v>41605.922581018516</v>
      </c>
      <c r="K927">
        <v>1382994511</v>
      </c>
      <c r="L927" s="14">
        <f t="shared" si="85"/>
        <v>41575.880914351852</v>
      </c>
      <c r="M927" t="b">
        <v>0</v>
      </c>
      <c r="N927">
        <v>5</v>
      </c>
      <c r="O927" t="b">
        <v>0</v>
      </c>
      <c r="P927" t="s">
        <v>8278</v>
      </c>
      <c r="Q927" s="8">
        <f t="shared" si="86"/>
        <v>2.666666666666667</v>
      </c>
      <c r="R927" s="10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4">
        <f t="shared" si="84"/>
        <v>40367.944444444445</v>
      </c>
      <c r="K928">
        <v>1276043330</v>
      </c>
      <c r="L928" s="14">
        <f t="shared" si="85"/>
        <v>40338.02002314815</v>
      </c>
      <c r="M928" t="b">
        <v>0</v>
      </c>
      <c r="N928">
        <v>0</v>
      </c>
      <c r="O928" t="b">
        <v>0</v>
      </c>
      <c r="P928" t="s">
        <v>8278</v>
      </c>
      <c r="Q928" s="8">
        <f t="shared" si="86"/>
        <v>0</v>
      </c>
      <c r="R928" s="10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4">
        <f t="shared" si="84"/>
        <v>41043.822858796295</v>
      </c>
      <c r="K929">
        <v>1334432695</v>
      </c>
      <c r="L929" s="14">
        <f t="shared" si="85"/>
        <v>41013.822858796295</v>
      </c>
      <c r="M929" t="b">
        <v>0</v>
      </c>
      <c r="N929">
        <v>0</v>
      </c>
      <c r="O929" t="b">
        <v>0</v>
      </c>
      <c r="P929" t="s">
        <v>8278</v>
      </c>
      <c r="Q929" s="8">
        <f t="shared" si="86"/>
        <v>0</v>
      </c>
      <c r="R929" s="10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4">
        <f t="shared" si="84"/>
        <v>41231</v>
      </c>
      <c r="K930">
        <v>1348864913</v>
      </c>
      <c r="L930" s="14">
        <f t="shared" si="85"/>
        <v>41180.86241898148</v>
      </c>
      <c r="M930" t="b">
        <v>0</v>
      </c>
      <c r="N930">
        <v>28</v>
      </c>
      <c r="O930" t="b">
        <v>0</v>
      </c>
      <c r="P930" t="s">
        <v>8278</v>
      </c>
      <c r="Q930" s="8">
        <f t="shared" si="86"/>
        <v>10.86206896551724</v>
      </c>
      <c r="R930" s="10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4">
        <f t="shared" si="84"/>
        <v>41008.196400462963</v>
      </c>
      <c r="K931">
        <v>1331358169</v>
      </c>
      <c r="L931" s="14">
        <f t="shared" si="85"/>
        <v>40978.238067129627</v>
      </c>
      <c r="M931" t="b">
        <v>0</v>
      </c>
      <c r="N931">
        <v>0</v>
      </c>
      <c r="O931" t="b">
        <v>0</v>
      </c>
      <c r="P931" t="s">
        <v>8278</v>
      </c>
      <c r="Q931" s="8">
        <f t="shared" si="86"/>
        <v>0</v>
      </c>
      <c r="R931" s="10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4">
        <f t="shared" si="84"/>
        <v>40354.897222222222</v>
      </c>
      <c r="K932">
        <v>1273874306</v>
      </c>
      <c r="L932" s="14">
        <f t="shared" si="85"/>
        <v>40312.915578703702</v>
      </c>
      <c r="M932" t="b">
        <v>0</v>
      </c>
      <c r="N932">
        <v>5</v>
      </c>
      <c r="O932" t="b">
        <v>0</v>
      </c>
      <c r="P932" t="s">
        <v>8278</v>
      </c>
      <c r="Q932" s="8">
        <f t="shared" si="86"/>
        <v>38.333333333333336</v>
      </c>
      <c r="R932" s="10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4">
        <f t="shared" si="84"/>
        <v>41714.916666666664</v>
      </c>
      <c r="K933">
        <v>1392021502</v>
      </c>
      <c r="L933" s="14">
        <f t="shared" si="85"/>
        <v>41680.359976851854</v>
      </c>
      <c r="M933" t="b">
        <v>0</v>
      </c>
      <c r="N933">
        <v>7</v>
      </c>
      <c r="O933" t="b">
        <v>0</v>
      </c>
      <c r="P933" t="s">
        <v>8278</v>
      </c>
      <c r="Q933" s="8">
        <f t="shared" si="86"/>
        <v>6.5500000000000007</v>
      </c>
      <c r="R933" s="10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4">
        <f t="shared" si="84"/>
        <v>41355.927604166667</v>
      </c>
      <c r="K934">
        <v>1360106145</v>
      </c>
      <c r="L934" s="14">
        <f t="shared" si="85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8">
        <f t="shared" si="86"/>
        <v>14.536842105263158</v>
      </c>
      <c r="R934" s="10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4">
        <f t="shared" si="84"/>
        <v>41771.169085648151</v>
      </c>
      <c r="K935">
        <v>1394683409</v>
      </c>
      <c r="L935" s="14">
        <f t="shared" si="85"/>
        <v>41711.169085648151</v>
      </c>
      <c r="M935" t="b">
        <v>0</v>
      </c>
      <c r="N935">
        <v>2</v>
      </c>
      <c r="O935" t="b">
        <v>0</v>
      </c>
      <c r="P935" t="s">
        <v>8278</v>
      </c>
      <c r="Q935" s="8">
        <f t="shared" si="86"/>
        <v>6</v>
      </c>
      <c r="R935" s="10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4">
        <f t="shared" si="84"/>
        <v>41763.25</v>
      </c>
      <c r="K936">
        <v>1396633284</v>
      </c>
      <c r="L936" s="14">
        <f t="shared" si="85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8">
        <f t="shared" si="86"/>
        <v>30.4</v>
      </c>
      <c r="R936" s="10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4">
        <f t="shared" si="84"/>
        <v>42398.333668981482</v>
      </c>
      <c r="K937">
        <v>1451462429</v>
      </c>
      <c r="L937" s="14">
        <f t="shared" si="85"/>
        <v>42368.333668981482</v>
      </c>
      <c r="M937" t="b">
        <v>0</v>
      </c>
      <c r="N937">
        <v>2</v>
      </c>
      <c r="O937" t="b">
        <v>0</v>
      </c>
      <c r="P937" t="s">
        <v>8278</v>
      </c>
      <c r="Q937" s="8">
        <f t="shared" si="86"/>
        <v>1.4285714285714286</v>
      </c>
      <c r="R937" s="10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4">
        <f t="shared" si="84"/>
        <v>40926.833333333336</v>
      </c>
      <c r="K938">
        <v>1323131689</v>
      </c>
      <c r="L938" s="14">
        <f t="shared" si="85"/>
        <v>40883.024178240739</v>
      </c>
      <c r="M938" t="b">
        <v>0</v>
      </c>
      <c r="N938">
        <v>0</v>
      </c>
      <c r="O938" t="b">
        <v>0</v>
      </c>
      <c r="P938" t="s">
        <v>8278</v>
      </c>
      <c r="Q938" s="8">
        <f t="shared" si="86"/>
        <v>0</v>
      </c>
      <c r="R938" s="10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4">
        <f t="shared" si="84"/>
        <v>41581.839780092596</v>
      </c>
      <c r="K939">
        <v>1380913757</v>
      </c>
      <c r="L939" s="14">
        <f t="shared" si="85"/>
        <v>41551.798113425924</v>
      </c>
      <c r="M939" t="b">
        <v>0</v>
      </c>
      <c r="N939">
        <v>2</v>
      </c>
      <c r="O939" t="b">
        <v>0</v>
      </c>
      <c r="P939" t="s">
        <v>8278</v>
      </c>
      <c r="Q939" s="8">
        <f t="shared" si="86"/>
        <v>1.1428571428571428</v>
      </c>
      <c r="R939" s="10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4">
        <f t="shared" si="84"/>
        <v>41154.479722222226</v>
      </c>
      <c r="K940">
        <v>1343993448</v>
      </c>
      <c r="L940" s="14">
        <f t="shared" si="85"/>
        <v>41124.479722222226</v>
      </c>
      <c r="M940" t="b">
        <v>0</v>
      </c>
      <c r="N940">
        <v>1</v>
      </c>
      <c r="O940" t="b">
        <v>0</v>
      </c>
      <c r="P940" t="s">
        <v>8278</v>
      </c>
      <c r="Q940" s="8">
        <f t="shared" si="86"/>
        <v>0.35714285714285715</v>
      </c>
      <c r="R940" s="10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4">
        <f t="shared" si="84"/>
        <v>41455.831944444442</v>
      </c>
      <c r="K941">
        <v>1369246738</v>
      </c>
      <c r="L941" s="14">
        <f t="shared" si="85"/>
        <v>41416.763171296298</v>
      </c>
      <c r="M941" t="b">
        <v>0</v>
      </c>
      <c r="N941">
        <v>2</v>
      </c>
      <c r="O941" t="b">
        <v>0</v>
      </c>
      <c r="P941" t="s">
        <v>8278</v>
      </c>
      <c r="Q941" s="8">
        <f t="shared" si="86"/>
        <v>1.4545454545454546</v>
      </c>
      <c r="R941" s="10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4">
        <f t="shared" si="84"/>
        <v>42227.008402777778</v>
      </c>
      <c r="K942">
        <v>1435363926</v>
      </c>
      <c r="L942" s="14">
        <f t="shared" si="85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8">
        <f t="shared" si="86"/>
        <v>17.155555555555555</v>
      </c>
      <c r="R942" s="10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4">
        <f t="shared" si="84"/>
        <v>42776.096585648149</v>
      </c>
      <c r="K943">
        <v>1484101145</v>
      </c>
      <c r="L943" s="14">
        <f t="shared" si="85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8">
        <f t="shared" si="86"/>
        <v>2.3220000000000001</v>
      </c>
      <c r="R943" s="10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4">
        <f t="shared" si="84"/>
        <v>42418.843287037031</v>
      </c>
      <c r="K944">
        <v>1452716060</v>
      </c>
      <c r="L944" s="14">
        <f t="shared" si="85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8">
        <f t="shared" si="86"/>
        <v>8.9066666666666663</v>
      </c>
      <c r="R944" s="10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4">
        <f t="shared" si="84"/>
        <v>42703.709548611107</v>
      </c>
      <c r="K945">
        <v>1477843305</v>
      </c>
      <c r="L945" s="14">
        <f t="shared" si="85"/>
        <v>42673.66788194445</v>
      </c>
      <c r="M945" t="b">
        <v>0</v>
      </c>
      <c r="N945">
        <v>12</v>
      </c>
      <c r="O945" t="b">
        <v>0</v>
      </c>
      <c r="P945" t="s">
        <v>8273</v>
      </c>
      <c r="Q945" s="8">
        <f t="shared" si="86"/>
        <v>9.6333333333333346</v>
      </c>
      <c r="R945" s="10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4">
        <f t="shared" si="84"/>
        <v>42478.583333333328</v>
      </c>
      <c r="K946">
        <v>1458050450</v>
      </c>
      <c r="L946" s="14">
        <f t="shared" si="85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8">
        <f t="shared" si="86"/>
        <v>13.325999999999999</v>
      </c>
      <c r="R946" s="10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4">
        <f t="shared" si="84"/>
        <v>42784.999305555553</v>
      </c>
      <c r="K947">
        <v>1482958626</v>
      </c>
      <c r="L947" s="14">
        <f t="shared" si="85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8">
        <f t="shared" si="86"/>
        <v>2.484</v>
      </c>
      <c r="R947" s="10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4">
        <f t="shared" si="84"/>
        <v>42622.750555555554</v>
      </c>
      <c r="K948">
        <v>1470852048</v>
      </c>
      <c r="L948" s="14">
        <f t="shared" si="85"/>
        <v>42592.750555555554</v>
      </c>
      <c r="M948" t="b">
        <v>0</v>
      </c>
      <c r="N948">
        <v>5</v>
      </c>
      <c r="O948" t="b">
        <v>0</v>
      </c>
      <c r="P948" t="s">
        <v>8273</v>
      </c>
      <c r="Q948" s="8">
        <f t="shared" si="86"/>
        <v>1.9066666666666665</v>
      </c>
      <c r="R948" s="10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4">
        <f t="shared" si="84"/>
        <v>42551.781319444446</v>
      </c>
      <c r="K949">
        <v>1462128306</v>
      </c>
      <c r="L949" s="14">
        <f t="shared" si="85"/>
        <v>42491.781319444446</v>
      </c>
      <c r="M949" t="b">
        <v>0</v>
      </c>
      <c r="N949">
        <v>0</v>
      </c>
      <c r="O949" t="b">
        <v>0</v>
      </c>
      <c r="P949" t="s">
        <v>8273</v>
      </c>
      <c r="Q949" s="8">
        <f t="shared" si="86"/>
        <v>0</v>
      </c>
      <c r="R949" s="10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4">
        <f t="shared" si="84"/>
        <v>42441.828287037039</v>
      </c>
      <c r="K950">
        <v>1455220364</v>
      </c>
      <c r="L950" s="14">
        <f t="shared" si="85"/>
        <v>42411.828287037039</v>
      </c>
      <c r="M950" t="b">
        <v>0</v>
      </c>
      <c r="N950">
        <v>8</v>
      </c>
      <c r="O950" t="b">
        <v>0</v>
      </c>
      <c r="P950" t="s">
        <v>8273</v>
      </c>
      <c r="Q950" s="8">
        <f t="shared" si="86"/>
        <v>12</v>
      </c>
      <c r="R950" s="10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4">
        <f t="shared" si="84"/>
        <v>42421.043703703705</v>
      </c>
      <c r="K951">
        <v>1450832576</v>
      </c>
      <c r="L951" s="14">
        <f t="shared" si="85"/>
        <v>42361.043703703705</v>
      </c>
      <c r="M951" t="b">
        <v>0</v>
      </c>
      <c r="N951">
        <v>7</v>
      </c>
      <c r="O951" t="b">
        <v>0</v>
      </c>
      <c r="P951" t="s">
        <v>8273</v>
      </c>
      <c r="Q951" s="8">
        <f t="shared" si="86"/>
        <v>1.365</v>
      </c>
      <c r="R951" s="10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4">
        <f t="shared" si="84"/>
        <v>42386.750706018516</v>
      </c>
      <c r="K952">
        <v>1450461661</v>
      </c>
      <c r="L952" s="14">
        <f t="shared" si="85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8">
        <f t="shared" si="86"/>
        <v>28.04</v>
      </c>
      <c r="R952" s="10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4">
        <f t="shared" si="84"/>
        <v>42525.653611111105</v>
      </c>
      <c r="K953">
        <v>1461166872</v>
      </c>
      <c r="L953" s="14">
        <f t="shared" si="85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8">
        <f t="shared" si="86"/>
        <v>38.39</v>
      </c>
      <c r="R953" s="10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4">
        <f t="shared" si="84"/>
        <v>42692.655231481483</v>
      </c>
      <c r="K954">
        <v>1476888212</v>
      </c>
      <c r="L954" s="14">
        <f t="shared" si="85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8">
        <f t="shared" si="86"/>
        <v>39.942857142857143</v>
      </c>
      <c r="R954" s="10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4">
        <f t="shared" si="84"/>
        <v>42029.164340277777</v>
      </c>
      <c r="K955">
        <v>1419566199</v>
      </c>
      <c r="L955" s="14">
        <f t="shared" si="85"/>
        <v>41999.164340277777</v>
      </c>
      <c r="M955" t="b">
        <v>0</v>
      </c>
      <c r="N955">
        <v>5</v>
      </c>
      <c r="O955" t="b">
        <v>0</v>
      </c>
      <c r="P955" t="s">
        <v>8273</v>
      </c>
      <c r="Q955" s="8">
        <f t="shared" si="86"/>
        <v>0.84</v>
      </c>
      <c r="R955" s="10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4">
        <f t="shared" si="84"/>
        <v>42236.833784722221</v>
      </c>
      <c r="K956">
        <v>1436472039</v>
      </c>
      <c r="L956" s="14">
        <f t="shared" si="85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8">
        <f t="shared" si="86"/>
        <v>43.406666666666666</v>
      </c>
      <c r="R956" s="10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4">
        <f t="shared" si="84"/>
        <v>42626.295138888891</v>
      </c>
      <c r="K957">
        <v>1470294300</v>
      </c>
      <c r="L957" s="14">
        <f t="shared" si="85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8">
        <f t="shared" si="86"/>
        <v>5.6613333333333333</v>
      </c>
      <c r="R957" s="10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4">
        <f t="shared" si="84"/>
        <v>42120.872210648144</v>
      </c>
      <c r="K958">
        <v>1424901359</v>
      </c>
      <c r="L958" s="14">
        <f t="shared" si="85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8">
        <f t="shared" si="86"/>
        <v>1.722</v>
      </c>
      <c r="R958" s="10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4">
        <f t="shared" si="84"/>
        <v>42691.594131944439</v>
      </c>
      <c r="K959">
        <v>1476710133</v>
      </c>
      <c r="L959" s="14">
        <f t="shared" si="85"/>
        <v>42660.552465277782</v>
      </c>
      <c r="M959" t="b">
        <v>0</v>
      </c>
      <c r="N959">
        <v>7</v>
      </c>
      <c r="O959" t="b">
        <v>0</v>
      </c>
      <c r="P959" t="s">
        <v>8273</v>
      </c>
      <c r="Q959" s="8">
        <f t="shared" si="86"/>
        <v>1.9416666666666664</v>
      </c>
      <c r="R959" s="10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4">
        <f t="shared" si="84"/>
        <v>42104.207638888889</v>
      </c>
      <c r="K960">
        <v>1426792563</v>
      </c>
      <c r="L960" s="14">
        <f t="shared" si="85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8">
        <f t="shared" si="86"/>
        <v>11.328275684711327</v>
      </c>
      <c r="R960" s="10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4">
        <f t="shared" si="84"/>
        <v>42023.174363425926</v>
      </c>
      <c r="K961">
        <v>1419048665</v>
      </c>
      <c r="L961" s="14">
        <f t="shared" si="85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8">
        <f t="shared" si="86"/>
        <v>38.86</v>
      </c>
      <c r="R961" s="10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4">
        <f t="shared" si="84"/>
        <v>42808.585127314815</v>
      </c>
      <c r="K962">
        <v>1485874955</v>
      </c>
      <c r="L962" s="14">
        <f t="shared" si="85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8">
        <f t="shared" si="86"/>
        <v>46.100628930817614</v>
      </c>
      <c r="R962" s="10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4">
        <f t="shared" ref="J963:J1026" si="90">(((I963/60)/60)/24)+DATE(1970,1,1)</f>
        <v>42786.791666666672</v>
      </c>
      <c r="K963">
        <v>1483634335</v>
      </c>
      <c r="L963" s="14">
        <f t="shared" ref="L963:L1026" si="9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8">
        <f t="shared" ref="Q963:Q1026" si="92">SUM((E963/D963)*100)</f>
        <v>42.188421052631583</v>
      </c>
      <c r="R963" s="10">
        <f t="shared" ref="R963:R1026" si="93">SUM(E963/N963)</f>
        <v>364.35454545454547</v>
      </c>
      <c r="S963" t="str">
        <f t="shared" ref="S963:S1026" si="94">LEFT(P963,FIND("/",P963)-1)</f>
        <v>technology</v>
      </c>
      <c r="T963" t="str">
        <f t="shared" ref="T963:T1026" si="95">RIGHT(P963,LEN(P963)-FIND("/",P963))</f>
        <v>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4">
        <f t="shared" si="90"/>
        <v>42411.712418981479</v>
      </c>
      <c r="K964">
        <v>1451927153</v>
      </c>
      <c r="L964" s="14">
        <f t="shared" si="9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8">
        <f t="shared" si="92"/>
        <v>28.48</v>
      </c>
      <c r="R964" s="10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4">
        <f t="shared" si="90"/>
        <v>42660.635636574079</v>
      </c>
      <c r="K965">
        <v>1473693319</v>
      </c>
      <c r="L965" s="14">
        <f t="shared" si="9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8">
        <f t="shared" si="92"/>
        <v>1.077142857142857</v>
      </c>
      <c r="R965" s="10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4">
        <f t="shared" si="90"/>
        <v>42248.628692129627</v>
      </c>
      <c r="K966">
        <v>1437663919</v>
      </c>
      <c r="L966" s="14">
        <f t="shared" si="9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8">
        <f t="shared" si="92"/>
        <v>0.79909090909090907</v>
      </c>
      <c r="R966" s="10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4">
        <f t="shared" si="90"/>
        <v>42669.165972222225</v>
      </c>
      <c r="K967">
        <v>1474676646</v>
      </c>
      <c r="L967" s="14">
        <f t="shared" si="9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8">
        <f t="shared" si="92"/>
        <v>1.1919999999999999</v>
      </c>
      <c r="R967" s="10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4">
        <f t="shared" si="90"/>
        <v>42649.635787037041</v>
      </c>
      <c r="K968">
        <v>1473174932</v>
      </c>
      <c r="L968" s="14">
        <f t="shared" si="9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8">
        <f t="shared" si="92"/>
        <v>14.799999999999999</v>
      </c>
      <c r="R968" s="10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4">
        <f t="shared" si="90"/>
        <v>42482.21266203704</v>
      </c>
      <c r="K969">
        <v>1456121174</v>
      </c>
      <c r="L969" s="14">
        <f t="shared" si="9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8">
        <f t="shared" si="92"/>
        <v>17.810000000000002</v>
      </c>
      <c r="R969" s="10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4">
        <f t="shared" si="90"/>
        <v>41866.847615740742</v>
      </c>
      <c r="K970">
        <v>1405542034</v>
      </c>
      <c r="L970" s="14">
        <f t="shared" si="9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8">
        <f t="shared" si="92"/>
        <v>1.325</v>
      </c>
      <c r="R970" s="10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4">
        <f t="shared" si="90"/>
        <v>42775.30332175926</v>
      </c>
      <c r="K971">
        <v>1483773407</v>
      </c>
      <c r="L971" s="14">
        <f t="shared" si="9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8">
        <f t="shared" si="92"/>
        <v>46.666666666666664</v>
      </c>
      <c r="R971" s="10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4">
        <f t="shared" si="90"/>
        <v>42758.207638888889</v>
      </c>
      <c r="K972">
        <v>1481951853</v>
      </c>
      <c r="L972" s="14">
        <f t="shared" si="9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8">
        <f t="shared" si="92"/>
        <v>45.92</v>
      </c>
      <c r="R972" s="10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4">
        <f t="shared" si="90"/>
        <v>42156.709027777775</v>
      </c>
      <c r="K973">
        <v>1429290060</v>
      </c>
      <c r="L973" s="14">
        <f t="shared" si="9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8">
        <f t="shared" si="92"/>
        <v>0.22599999999999998</v>
      </c>
      <c r="R973" s="10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4">
        <f t="shared" si="90"/>
        <v>41886.290972222225</v>
      </c>
      <c r="K974">
        <v>1407271598</v>
      </c>
      <c r="L974" s="14">
        <f t="shared" si="9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8">
        <f t="shared" si="92"/>
        <v>34.625</v>
      </c>
      <c r="R974" s="10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4">
        <f t="shared" si="90"/>
        <v>42317.056631944448</v>
      </c>
      <c r="K975">
        <v>1441844493</v>
      </c>
      <c r="L975" s="14">
        <f t="shared" si="9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8">
        <f t="shared" si="92"/>
        <v>2.0549999999999997</v>
      </c>
      <c r="R975" s="10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4">
        <f t="shared" si="90"/>
        <v>42454.707824074074</v>
      </c>
      <c r="K976">
        <v>1456336756</v>
      </c>
      <c r="L976" s="14">
        <f t="shared" si="9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8">
        <f t="shared" si="92"/>
        <v>0.55999999999999994</v>
      </c>
      <c r="R976" s="10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4">
        <f t="shared" si="90"/>
        <v>42549.696585648147</v>
      </c>
      <c r="K977">
        <v>1461948185</v>
      </c>
      <c r="L977" s="14">
        <f t="shared" si="9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8">
        <f t="shared" si="92"/>
        <v>2.6069999999999998</v>
      </c>
      <c r="R977" s="10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4">
        <f t="shared" si="90"/>
        <v>42230.058993055558</v>
      </c>
      <c r="K978">
        <v>1435627497</v>
      </c>
      <c r="L978" s="14">
        <f t="shared" si="9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8">
        <f t="shared" si="92"/>
        <v>1.9259999999999999</v>
      </c>
      <c r="R978" s="10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4">
        <f t="shared" si="90"/>
        <v>42421.942094907412</v>
      </c>
      <c r="K979">
        <v>1453502197</v>
      </c>
      <c r="L979" s="14">
        <f t="shared" si="9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8">
        <f t="shared" si="92"/>
        <v>33.666666666666664</v>
      </c>
      <c r="R979" s="10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4">
        <f t="shared" si="90"/>
        <v>42425.309039351851</v>
      </c>
      <c r="K980">
        <v>1453793101</v>
      </c>
      <c r="L980" s="14">
        <f t="shared" si="9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8">
        <f t="shared" si="92"/>
        <v>56.263267182990241</v>
      </c>
      <c r="R980" s="10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4">
        <f t="shared" si="90"/>
        <v>42541.790972222225</v>
      </c>
      <c r="K981">
        <v>1463392828</v>
      </c>
      <c r="L981" s="14">
        <f t="shared" si="9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8">
        <f t="shared" si="92"/>
        <v>82.817599999999999</v>
      </c>
      <c r="R981" s="10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4">
        <f t="shared" si="90"/>
        <v>41973.945856481485</v>
      </c>
      <c r="K982">
        <v>1413495722</v>
      </c>
      <c r="L982" s="14">
        <f t="shared" si="9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8">
        <f t="shared" si="92"/>
        <v>14.860000000000001</v>
      </c>
      <c r="R982" s="10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4">
        <f t="shared" si="90"/>
        <v>41860.947013888886</v>
      </c>
      <c r="K983">
        <v>1405032222</v>
      </c>
      <c r="L983" s="14">
        <f t="shared" si="9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8">
        <f t="shared" si="92"/>
        <v>1.2375123751237513E-2</v>
      </c>
      <c r="R983" s="10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4">
        <f t="shared" si="90"/>
        <v>42645.753310185188</v>
      </c>
      <c r="K984">
        <v>1472839486</v>
      </c>
      <c r="L984" s="14">
        <f t="shared" si="9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8">
        <f t="shared" si="92"/>
        <v>1.7142857142857144E-2</v>
      </c>
      <c r="R984" s="10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4">
        <f t="shared" si="90"/>
        <v>42605.870833333334</v>
      </c>
      <c r="K985">
        <v>1469289685</v>
      </c>
      <c r="L985" s="14">
        <f t="shared" si="9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8">
        <f t="shared" si="92"/>
        <v>29.506136117214709</v>
      </c>
      <c r="R985" s="10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4">
        <f t="shared" si="90"/>
        <v>42091.074166666673</v>
      </c>
      <c r="K986">
        <v>1424918808</v>
      </c>
      <c r="L986" s="14">
        <f t="shared" si="91"/>
        <v>42061.11583333333</v>
      </c>
      <c r="M986" t="b">
        <v>0</v>
      </c>
      <c r="N986">
        <v>3</v>
      </c>
      <c r="O986" t="b">
        <v>0</v>
      </c>
      <c r="P986" t="s">
        <v>8273</v>
      </c>
      <c r="Q986" s="8">
        <f t="shared" si="92"/>
        <v>1.06</v>
      </c>
      <c r="R986" s="10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4">
        <f t="shared" si="90"/>
        <v>42369.958333333328</v>
      </c>
      <c r="K987">
        <v>1449011610</v>
      </c>
      <c r="L987" s="14">
        <f t="shared" si="9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8">
        <f t="shared" si="92"/>
        <v>6.293333333333333</v>
      </c>
      <c r="R987" s="10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4">
        <f t="shared" si="90"/>
        <v>42379</v>
      </c>
      <c r="K988">
        <v>1447698300</v>
      </c>
      <c r="L988" s="14">
        <f t="shared" si="9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8">
        <f t="shared" si="92"/>
        <v>12.75</v>
      </c>
      <c r="R988" s="10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4">
        <f t="shared" si="90"/>
        <v>41813.294560185182</v>
      </c>
      <c r="K989">
        <v>1400051050</v>
      </c>
      <c r="L989" s="14">
        <f t="shared" si="9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8">
        <f t="shared" si="92"/>
        <v>13.22</v>
      </c>
      <c r="R989" s="10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4">
        <f t="shared" si="90"/>
        <v>42644.356770833328</v>
      </c>
      <c r="K990">
        <v>1472718825</v>
      </c>
      <c r="L990" s="14">
        <f t="shared" si="9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8">
        <f t="shared" si="92"/>
        <v>0</v>
      </c>
      <c r="R990" s="10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4">
        <f t="shared" si="90"/>
        <v>42641.933969907404</v>
      </c>
      <c r="K991">
        <v>1472509495</v>
      </c>
      <c r="L991" s="14">
        <f t="shared" si="9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8">
        <f t="shared" si="92"/>
        <v>16.77</v>
      </c>
      <c r="R991" s="10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4">
        <f t="shared" si="90"/>
        <v>41885.784305555557</v>
      </c>
      <c r="K992">
        <v>1407178164</v>
      </c>
      <c r="L992" s="14">
        <f t="shared" si="9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8">
        <f t="shared" si="92"/>
        <v>0.104</v>
      </c>
      <c r="R992" s="10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4">
        <f t="shared" si="90"/>
        <v>42563.785416666666</v>
      </c>
      <c r="K993">
        <v>1466186988</v>
      </c>
      <c r="L993" s="14">
        <f t="shared" si="91"/>
        <v>42538.75680555556</v>
      </c>
      <c r="M993" t="b">
        <v>0</v>
      </c>
      <c r="N993">
        <v>7</v>
      </c>
      <c r="O993" t="b">
        <v>0</v>
      </c>
      <c r="P993" t="s">
        <v>8273</v>
      </c>
      <c r="Q993" s="8">
        <f t="shared" si="92"/>
        <v>4.24</v>
      </c>
      <c r="R993" s="10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4">
        <f t="shared" si="90"/>
        <v>42497.883321759262</v>
      </c>
      <c r="K994">
        <v>1457475119</v>
      </c>
      <c r="L994" s="14">
        <f t="shared" si="9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8">
        <f t="shared" si="92"/>
        <v>0.46699999999999997</v>
      </c>
      <c r="R994" s="10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4">
        <f t="shared" si="90"/>
        <v>42686.208333333328</v>
      </c>
      <c r="K995">
        <v>1476054568</v>
      </c>
      <c r="L995" s="14">
        <f t="shared" si="9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8">
        <f t="shared" si="92"/>
        <v>25.087142857142858</v>
      </c>
      <c r="R995" s="10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4">
        <f t="shared" si="90"/>
        <v>41973.957638888889</v>
      </c>
      <c r="K996">
        <v>1412835530</v>
      </c>
      <c r="L996" s="14">
        <f t="shared" si="9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8">
        <f t="shared" si="92"/>
        <v>2.3345000000000002</v>
      </c>
      <c r="R996" s="10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4">
        <f t="shared" si="90"/>
        <v>41972.666666666672</v>
      </c>
      <c r="K997">
        <v>1415140480</v>
      </c>
      <c r="L997" s="14">
        <f t="shared" si="9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8">
        <f t="shared" si="92"/>
        <v>7.26</v>
      </c>
      <c r="R997" s="10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4">
        <f t="shared" si="90"/>
        <v>41847.643750000003</v>
      </c>
      <c r="K998">
        <v>1403902060</v>
      </c>
      <c r="L998" s="14">
        <f t="shared" si="9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8">
        <f t="shared" si="92"/>
        <v>1.625</v>
      </c>
      <c r="R998" s="10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4">
        <f t="shared" si="90"/>
        <v>41971.144641203704</v>
      </c>
      <c r="K999">
        <v>1414549697</v>
      </c>
      <c r="L999" s="14">
        <f t="shared" si="91"/>
        <v>41941.10297453704</v>
      </c>
      <c r="M999" t="b">
        <v>0</v>
      </c>
      <c r="N999">
        <v>8</v>
      </c>
      <c r="O999" t="b">
        <v>0</v>
      </c>
      <c r="P999" t="s">
        <v>8273</v>
      </c>
      <c r="Q999" s="8">
        <f t="shared" si="92"/>
        <v>1.3</v>
      </c>
      <c r="R999" s="10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4">
        <f t="shared" si="90"/>
        <v>42327.210659722223</v>
      </c>
      <c r="K1000">
        <v>1444017801</v>
      </c>
      <c r="L1000" s="14">
        <f t="shared" si="9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8">
        <f t="shared" si="92"/>
        <v>58.558333333333337</v>
      </c>
      <c r="R1000" s="10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4">
        <f t="shared" si="90"/>
        <v>41956.334722222222</v>
      </c>
      <c r="K1001">
        <v>1413270690</v>
      </c>
      <c r="L1001" s="14">
        <f t="shared" si="9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8">
        <f t="shared" si="92"/>
        <v>7.7886666666666677</v>
      </c>
      <c r="R1001" s="10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4">
        <f t="shared" si="90"/>
        <v>42809.018055555556</v>
      </c>
      <c r="K1002">
        <v>1484357160</v>
      </c>
      <c r="L1002" s="14">
        <f t="shared" si="9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8">
        <f t="shared" si="92"/>
        <v>2.2157147647256061</v>
      </c>
      <c r="R1002" s="10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4">
        <f t="shared" si="90"/>
        <v>42765.720057870371</v>
      </c>
      <c r="K1003">
        <v>1481908613</v>
      </c>
      <c r="L1003" s="14">
        <f t="shared" si="9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8">
        <f t="shared" si="92"/>
        <v>104</v>
      </c>
      <c r="R1003" s="10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4">
        <f t="shared" si="90"/>
        <v>42355.249305555553</v>
      </c>
      <c r="K1004">
        <v>1447777514</v>
      </c>
      <c r="L1004" s="14">
        <f t="shared" si="9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8">
        <f t="shared" si="92"/>
        <v>29.6029602960296</v>
      </c>
      <c r="R1004" s="10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4">
        <f t="shared" si="90"/>
        <v>42810.667372685188</v>
      </c>
      <c r="K1005">
        <v>1487091661</v>
      </c>
      <c r="L1005" s="14">
        <f t="shared" si="9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8">
        <f t="shared" si="92"/>
        <v>16.055</v>
      </c>
      <c r="R1005" s="10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4">
        <f t="shared" si="90"/>
        <v>42418.708645833336</v>
      </c>
      <c r="K1006">
        <v>1453222827</v>
      </c>
      <c r="L1006" s="14">
        <f t="shared" si="9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8">
        <f t="shared" si="92"/>
        <v>82.207999999999998</v>
      </c>
      <c r="R1006" s="10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4">
        <f t="shared" si="90"/>
        <v>42307.624803240738</v>
      </c>
      <c r="K1007">
        <v>1443538783</v>
      </c>
      <c r="L1007" s="14">
        <f t="shared" si="9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8">
        <f t="shared" si="92"/>
        <v>75.051000000000002</v>
      </c>
      <c r="R1007" s="10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4">
        <f t="shared" si="90"/>
        <v>41985.299305555556</v>
      </c>
      <c r="K1008">
        <v>1417654672</v>
      </c>
      <c r="L1008" s="14">
        <f t="shared" si="9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8">
        <f t="shared" si="92"/>
        <v>5.8500000000000005</v>
      </c>
      <c r="R1008" s="10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4">
        <f t="shared" si="90"/>
        <v>42718.6252662037</v>
      </c>
      <c r="K1009">
        <v>1478095223</v>
      </c>
      <c r="L1009" s="14">
        <f t="shared" si="9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8">
        <f t="shared" si="92"/>
        <v>44.32</v>
      </c>
      <c r="R1009" s="10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4">
        <f t="shared" si="90"/>
        <v>42732.809201388889</v>
      </c>
      <c r="K1010">
        <v>1480361115</v>
      </c>
      <c r="L1010" s="14">
        <f t="shared" si="9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8">
        <f t="shared" si="92"/>
        <v>0.26737967914438499</v>
      </c>
      <c r="R1010" s="10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4">
        <f t="shared" si="90"/>
        <v>42540.604699074072</v>
      </c>
      <c r="K1011">
        <v>1463754646</v>
      </c>
      <c r="L1011" s="14">
        <f t="shared" si="9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8">
        <f t="shared" si="92"/>
        <v>13.13</v>
      </c>
      <c r="R1011" s="10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4">
        <f t="shared" si="90"/>
        <v>42618.124305555553</v>
      </c>
      <c r="K1012">
        <v>1468180462</v>
      </c>
      <c r="L1012" s="14">
        <f t="shared" si="9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8">
        <f t="shared" si="92"/>
        <v>0.19088937093275488</v>
      </c>
      <c r="R1012" s="10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4">
        <f t="shared" si="90"/>
        <v>41991.898090277777</v>
      </c>
      <c r="K1013">
        <v>1415050395</v>
      </c>
      <c r="L1013" s="14">
        <f t="shared" si="9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8">
        <f t="shared" si="92"/>
        <v>0.375</v>
      </c>
      <c r="R1013" s="10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4">
        <f t="shared" si="90"/>
        <v>42759.440416666665</v>
      </c>
      <c r="K1014">
        <v>1481366052</v>
      </c>
      <c r="L1014" s="14">
        <f t="shared" si="9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8">
        <f t="shared" si="92"/>
        <v>21535.021000000001</v>
      </c>
      <c r="R1014" s="10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4">
        <f t="shared" si="90"/>
        <v>42367.833333333328</v>
      </c>
      <c r="K1015">
        <v>1449000056</v>
      </c>
      <c r="L1015" s="14">
        <f t="shared" si="9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8">
        <f t="shared" si="92"/>
        <v>34.527999999999999</v>
      </c>
      <c r="R1015" s="10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4">
        <f t="shared" si="90"/>
        <v>42005.002488425926</v>
      </c>
      <c r="K1016">
        <v>1415750615</v>
      </c>
      <c r="L1016" s="14">
        <f t="shared" si="9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8">
        <f t="shared" si="92"/>
        <v>30.599999999999998</v>
      </c>
      <c r="R1016" s="10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4">
        <f t="shared" si="90"/>
        <v>42333.920081018514</v>
      </c>
      <c r="K1017">
        <v>1445893495</v>
      </c>
      <c r="L1017" s="14">
        <f t="shared" si="9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8">
        <f t="shared" si="92"/>
        <v>2.666666666666667</v>
      </c>
      <c r="R1017" s="10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4">
        <f t="shared" si="90"/>
        <v>42467.065462962957</v>
      </c>
      <c r="K1018">
        <v>1456108456</v>
      </c>
      <c r="L1018" s="14">
        <f t="shared" si="9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8">
        <f t="shared" si="92"/>
        <v>2.8420000000000001</v>
      </c>
      <c r="R1018" s="10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4">
        <f t="shared" si="90"/>
        <v>42329.716840277775</v>
      </c>
      <c r="K1019">
        <v>1444666335</v>
      </c>
      <c r="L1019" s="14">
        <f t="shared" si="9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8">
        <f t="shared" si="92"/>
        <v>22.878799999999998</v>
      </c>
      <c r="R1019" s="10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4">
        <f t="shared" si="90"/>
        <v>42565.492280092592</v>
      </c>
      <c r="K1020">
        <v>1465904933</v>
      </c>
      <c r="L1020" s="14">
        <f t="shared" si="9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8">
        <f t="shared" si="92"/>
        <v>3.105</v>
      </c>
      <c r="R1020" s="10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4">
        <f t="shared" si="90"/>
        <v>42039.973946759259</v>
      </c>
      <c r="K1021">
        <v>1420500149</v>
      </c>
      <c r="L1021" s="14">
        <f t="shared" si="9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8">
        <f t="shared" si="92"/>
        <v>47.333333333333336</v>
      </c>
      <c r="R1021" s="10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4">
        <f t="shared" si="90"/>
        <v>42157.032638888893</v>
      </c>
      <c r="K1022">
        <v>1430617209</v>
      </c>
      <c r="L1022" s="14">
        <f t="shared" si="9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8">
        <f t="shared" si="92"/>
        <v>205.54838709677421</v>
      </c>
      <c r="R1022" s="10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4">
        <f t="shared" si="90"/>
        <v>42294.166666666672</v>
      </c>
      <c r="K1023">
        <v>1443074571</v>
      </c>
      <c r="L1023" s="14">
        <f t="shared" si="9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8">
        <f t="shared" si="92"/>
        <v>351.80366666666669</v>
      </c>
      <c r="R1023" s="10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4">
        <f t="shared" si="90"/>
        <v>42141.646724537044</v>
      </c>
      <c r="K1024">
        <v>1429284677</v>
      </c>
      <c r="L1024" s="14">
        <f t="shared" si="9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8">
        <f t="shared" si="92"/>
        <v>114.9</v>
      </c>
      <c r="R1024" s="10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4">
        <f t="shared" si="90"/>
        <v>42175.919687500005</v>
      </c>
      <c r="K1025">
        <v>1432245861</v>
      </c>
      <c r="L1025" s="14">
        <f t="shared" si="9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8">
        <f t="shared" si="92"/>
        <v>237.15</v>
      </c>
      <c r="R1025" s="10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4">
        <f t="shared" si="90"/>
        <v>42400.580590277779</v>
      </c>
      <c r="K1026">
        <v>1451656563</v>
      </c>
      <c r="L1026" s="14">
        <f t="shared" si="9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8">
        <f t="shared" si="92"/>
        <v>118.63774999999998</v>
      </c>
      <c r="R1026" s="10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4">
        <f t="shared" ref="J1027:J1090" si="96">(((I1027/60)/60)/24)+DATE(1970,1,1)</f>
        <v>42079.792094907403</v>
      </c>
      <c r="K1027">
        <v>1423944037</v>
      </c>
      <c r="L1027" s="14">
        <f t="shared" ref="L1027:L1090" si="9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8">
        <f t="shared" ref="Q1027:Q1090" si="98">SUM((E1027/D1027)*100)</f>
        <v>109.92831428571431</v>
      </c>
      <c r="R1027" s="10">
        <f t="shared" ref="R1027:R1090" si="99">SUM(E1027/N1027)</f>
        <v>71.848571428571432</v>
      </c>
      <c r="S1027" t="str">
        <f t="shared" ref="S1027:S1090" si="100">LEFT(P1027,FIND("/",P1027)-1)</f>
        <v>music</v>
      </c>
      <c r="T1027" t="str">
        <f t="shared" ref="T1027:T1090" si="101">RIGHT(P1027,LEN(P1027)-FIND("/",P1027))</f>
        <v>electronic music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4">
        <f t="shared" si="96"/>
        <v>42460.365925925929</v>
      </c>
      <c r="K1028">
        <v>1456480016</v>
      </c>
      <c r="L1028" s="14">
        <f t="shared" si="9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8">
        <f t="shared" si="98"/>
        <v>100.00828571428571</v>
      </c>
      <c r="R1028" s="10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4">
        <f t="shared" si="96"/>
        <v>41935.034108796295</v>
      </c>
      <c r="K1029">
        <v>1411433347</v>
      </c>
      <c r="L1029" s="14">
        <f t="shared" si="9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8">
        <f t="shared" si="98"/>
        <v>103.09292094387415</v>
      </c>
      <c r="R1029" s="10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4">
        <f t="shared" si="96"/>
        <v>42800.833333333328</v>
      </c>
      <c r="K1030">
        <v>1484924605</v>
      </c>
      <c r="L1030" s="14">
        <f t="shared" si="9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8">
        <f t="shared" si="98"/>
        <v>117.27000000000001</v>
      </c>
      <c r="R1030" s="10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4">
        <f t="shared" si="96"/>
        <v>42098.915972222225</v>
      </c>
      <c r="K1031">
        <v>1423501507</v>
      </c>
      <c r="L1031" s="14">
        <f t="shared" si="9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8">
        <f t="shared" si="98"/>
        <v>111.75999999999999</v>
      </c>
      <c r="R1031" s="10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4">
        <f t="shared" si="96"/>
        <v>42625.483206018514</v>
      </c>
      <c r="K1032">
        <v>1472470549</v>
      </c>
      <c r="L1032" s="14">
        <f t="shared" si="9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8">
        <f t="shared" si="98"/>
        <v>342.09999999999997</v>
      </c>
      <c r="R1032" s="10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4">
        <f t="shared" si="96"/>
        <v>42354.764004629629</v>
      </c>
      <c r="K1033">
        <v>1447698010</v>
      </c>
      <c r="L1033" s="14">
        <f t="shared" si="9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8">
        <f t="shared" si="98"/>
        <v>107.4</v>
      </c>
      <c r="R1033" s="10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4">
        <f t="shared" si="96"/>
        <v>42544.666956018518</v>
      </c>
      <c r="K1034">
        <v>1464105625</v>
      </c>
      <c r="L1034" s="14">
        <f t="shared" si="9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8">
        <f t="shared" si="98"/>
        <v>108.49703703703703</v>
      </c>
      <c r="R1034" s="10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4">
        <f t="shared" si="96"/>
        <v>42716.732407407413</v>
      </c>
      <c r="K1035">
        <v>1479144880</v>
      </c>
      <c r="L1035" s="14">
        <f t="shared" si="9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8">
        <f t="shared" si="98"/>
        <v>102.86144578313252</v>
      </c>
      <c r="R1035" s="10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4">
        <f t="shared" si="96"/>
        <v>42587.165972222225</v>
      </c>
      <c r="K1036">
        <v>1467604804</v>
      </c>
      <c r="L1036" s="14">
        <f t="shared" si="9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8">
        <f t="shared" si="98"/>
        <v>130.0018</v>
      </c>
      <c r="R1036" s="10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4">
        <f t="shared" si="96"/>
        <v>42046.641435185185</v>
      </c>
      <c r="K1037">
        <v>1421076220</v>
      </c>
      <c r="L1037" s="14">
        <f t="shared" si="9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8">
        <f t="shared" si="98"/>
        <v>107.65217391304347</v>
      </c>
      <c r="R1037" s="10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4">
        <f t="shared" si="96"/>
        <v>41281.333333333336</v>
      </c>
      <c r="K1038">
        <v>1354790790</v>
      </c>
      <c r="L1038" s="14">
        <f t="shared" si="9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8">
        <f t="shared" si="98"/>
        <v>112.36044444444444</v>
      </c>
      <c r="R1038" s="10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4">
        <f t="shared" si="96"/>
        <v>42142.208333333328</v>
      </c>
      <c r="K1039">
        <v>1429991062</v>
      </c>
      <c r="L1039" s="14">
        <f t="shared" si="9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8">
        <f t="shared" si="98"/>
        <v>102.1</v>
      </c>
      <c r="R1039" s="10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4">
        <f t="shared" si="96"/>
        <v>42448.190081018518</v>
      </c>
      <c r="K1040">
        <v>1455773623</v>
      </c>
      <c r="L1040" s="14">
        <f t="shared" si="9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8">
        <f t="shared" si="98"/>
        <v>145.33333333333334</v>
      </c>
      <c r="R1040" s="10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4">
        <f t="shared" si="96"/>
        <v>42717.332638888889</v>
      </c>
      <c r="K1041">
        <v>1479436646</v>
      </c>
      <c r="L1041" s="14">
        <f t="shared" si="9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8">
        <f t="shared" si="98"/>
        <v>128.19999999999999</v>
      </c>
      <c r="R1041" s="10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4">
        <f t="shared" si="96"/>
        <v>42609.708437499998</v>
      </c>
      <c r="K1042">
        <v>1469725209</v>
      </c>
      <c r="L1042" s="14">
        <f t="shared" si="9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8">
        <f t="shared" si="98"/>
        <v>0.29411764705882354</v>
      </c>
      <c r="R1042" s="10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4">
        <f t="shared" si="96"/>
        <v>41851.060092592597</v>
      </c>
      <c r="K1043">
        <v>1405041992</v>
      </c>
      <c r="L1043" s="14">
        <f t="shared" si="9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8">
        <f t="shared" si="98"/>
        <v>0</v>
      </c>
      <c r="R1043" s="10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4">
        <f t="shared" si="96"/>
        <v>41894.416666666664</v>
      </c>
      <c r="K1044">
        <v>1406824948</v>
      </c>
      <c r="L1044" s="14">
        <f t="shared" si="9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8">
        <f t="shared" si="98"/>
        <v>1.5384615384615385</v>
      </c>
      <c r="R1044" s="10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4">
        <f t="shared" si="96"/>
        <v>42144.252951388888</v>
      </c>
      <c r="K1045">
        <v>1429509855</v>
      </c>
      <c r="L1045" s="14">
        <f t="shared" si="9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8">
        <f t="shared" si="98"/>
        <v>8.5370000000000008</v>
      </c>
      <c r="R1045" s="10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4">
        <f t="shared" si="96"/>
        <v>42068.852083333331</v>
      </c>
      <c r="K1046">
        <v>1420668801</v>
      </c>
      <c r="L1046" s="14">
        <f t="shared" si="9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8">
        <f t="shared" si="98"/>
        <v>8.5714285714285715E-2</v>
      </c>
      <c r="R1046" s="10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4">
        <f t="shared" si="96"/>
        <v>41874.874421296299</v>
      </c>
      <c r="K1047">
        <v>1406235550</v>
      </c>
      <c r="L1047" s="14">
        <f t="shared" si="9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8">
        <f t="shared" si="98"/>
        <v>2.6599999999999997</v>
      </c>
      <c r="R1047" s="10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4">
        <f t="shared" si="96"/>
        <v>42364.851388888885</v>
      </c>
      <c r="K1048">
        <v>1447273560</v>
      </c>
      <c r="L1048" s="14">
        <f t="shared" si="9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8">
        <f t="shared" si="98"/>
        <v>0</v>
      </c>
      <c r="R1048" s="10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4">
        <f t="shared" si="96"/>
        <v>41948.860127314816</v>
      </c>
      <c r="K1049">
        <v>1412624315</v>
      </c>
      <c r="L1049" s="14">
        <f t="shared" si="9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8">
        <f t="shared" si="98"/>
        <v>0.05</v>
      </c>
      <c r="R1049" s="10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4">
        <f t="shared" si="96"/>
        <v>42638.053113425922</v>
      </c>
      <c r="K1050">
        <v>1471310189</v>
      </c>
      <c r="L1050" s="14">
        <f t="shared" si="9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8">
        <f t="shared" si="98"/>
        <v>1.4133333333333333</v>
      </c>
      <c r="R1050" s="10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4">
        <f t="shared" si="96"/>
        <v>42412.431076388893</v>
      </c>
      <c r="K1051">
        <v>1452680445</v>
      </c>
      <c r="L1051" s="14">
        <f t="shared" si="9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8">
        <f t="shared" si="98"/>
        <v>0</v>
      </c>
      <c r="R1051" s="10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4">
        <f t="shared" si="96"/>
        <v>42261.7971875</v>
      </c>
      <c r="K1052">
        <v>1439665677</v>
      </c>
      <c r="L1052" s="14">
        <f t="shared" si="9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8">
        <f t="shared" si="98"/>
        <v>0</v>
      </c>
      <c r="R1052" s="10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4">
        <f t="shared" si="96"/>
        <v>41878.014178240745</v>
      </c>
      <c r="K1053">
        <v>1406679625</v>
      </c>
      <c r="L1053" s="14">
        <f t="shared" si="9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8">
        <f t="shared" si="98"/>
        <v>0</v>
      </c>
      <c r="R1053" s="10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4">
        <f t="shared" si="96"/>
        <v>42527.839583333334</v>
      </c>
      <c r="K1054">
        <v>1461438495</v>
      </c>
      <c r="L1054" s="14">
        <f t="shared" si="9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8">
        <f t="shared" si="98"/>
        <v>0</v>
      </c>
      <c r="R1054" s="10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4">
        <f t="shared" si="96"/>
        <v>42800.172824074078</v>
      </c>
      <c r="K1055">
        <v>1486613332</v>
      </c>
      <c r="L1055" s="14">
        <f t="shared" si="9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8">
        <f t="shared" si="98"/>
        <v>1</v>
      </c>
      <c r="R1055" s="10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4">
        <f t="shared" si="96"/>
        <v>41861.916666666664</v>
      </c>
      <c r="K1056">
        <v>1405110399</v>
      </c>
      <c r="L1056" s="14">
        <f t="shared" si="9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8">
        <f t="shared" si="98"/>
        <v>0</v>
      </c>
      <c r="R1056" s="10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4">
        <f t="shared" si="96"/>
        <v>42436.992418981477</v>
      </c>
      <c r="K1057">
        <v>1454802545</v>
      </c>
      <c r="L1057" s="14">
        <f t="shared" si="9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8">
        <f t="shared" si="98"/>
        <v>0</v>
      </c>
      <c r="R1057" s="10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4">
        <f t="shared" si="96"/>
        <v>42118.677974537044</v>
      </c>
      <c r="K1058">
        <v>1424711777</v>
      </c>
      <c r="L1058" s="14">
        <f t="shared" si="9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8">
        <f t="shared" si="98"/>
        <v>0</v>
      </c>
      <c r="R1058" s="10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4">
        <f t="shared" si="96"/>
        <v>42708.912997685184</v>
      </c>
      <c r="K1059">
        <v>1478292883</v>
      </c>
      <c r="L1059" s="14">
        <f t="shared" si="9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8">
        <f t="shared" si="98"/>
        <v>0</v>
      </c>
      <c r="R1059" s="10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4">
        <f t="shared" si="96"/>
        <v>42089</v>
      </c>
      <c r="K1060">
        <v>1423777043</v>
      </c>
      <c r="L1060" s="14">
        <f t="shared" si="9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8">
        <f t="shared" si="98"/>
        <v>0</v>
      </c>
      <c r="R1060" s="10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4">
        <f t="shared" si="96"/>
        <v>42076.748333333337</v>
      </c>
      <c r="K1061">
        <v>1423681056</v>
      </c>
      <c r="L1061" s="14">
        <f t="shared" si="97"/>
        <v>42046.79</v>
      </c>
      <c r="M1061" t="b">
        <v>0</v>
      </c>
      <c r="N1061">
        <v>0</v>
      </c>
      <c r="O1061" t="b">
        <v>0</v>
      </c>
      <c r="P1061" t="s">
        <v>8281</v>
      </c>
      <c r="Q1061" s="8">
        <f t="shared" si="98"/>
        <v>0</v>
      </c>
      <c r="R1061" s="10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4">
        <f t="shared" si="96"/>
        <v>42109.913113425922</v>
      </c>
      <c r="K1062">
        <v>1426542893</v>
      </c>
      <c r="L1062" s="14">
        <f t="shared" si="9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8">
        <f t="shared" si="98"/>
        <v>1</v>
      </c>
      <c r="R1062" s="10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4">
        <f t="shared" si="96"/>
        <v>42492.041666666672</v>
      </c>
      <c r="K1063">
        <v>1456987108</v>
      </c>
      <c r="L1063" s="14">
        <f t="shared" si="9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8">
        <f t="shared" si="98"/>
        <v>0</v>
      </c>
      <c r="R1063" s="10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4">
        <f t="shared" si="96"/>
        <v>42563.807187500002</v>
      </c>
      <c r="K1064">
        <v>1467746541</v>
      </c>
      <c r="L1064" s="14">
        <f t="shared" si="9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8">
        <f t="shared" si="98"/>
        <v>95.477386934673376</v>
      </c>
      <c r="R1064" s="10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4">
        <f t="shared" si="96"/>
        <v>42613.030810185184</v>
      </c>
      <c r="K1065">
        <v>1470012262</v>
      </c>
      <c r="L1065" s="14">
        <f t="shared" si="9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8">
        <f t="shared" si="98"/>
        <v>0</v>
      </c>
      <c r="R1065" s="10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4">
        <f t="shared" si="96"/>
        <v>41462.228043981479</v>
      </c>
      <c r="K1066">
        <v>1369286903</v>
      </c>
      <c r="L1066" s="14">
        <f t="shared" si="9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8">
        <f t="shared" si="98"/>
        <v>8.974444444444444</v>
      </c>
      <c r="R1066" s="10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4">
        <f t="shared" si="96"/>
        <v>41689.381041666667</v>
      </c>
      <c r="K1067">
        <v>1390381722</v>
      </c>
      <c r="L1067" s="14">
        <f t="shared" si="9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8">
        <f t="shared" si="98"/>
        <v>2.7</v>
      </c>
      <c r="R1067" s="10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4">
        <f t="shared" si="96"/>
        <v>41490.962754629632</v>
      </c>
      <c r="K1068">
        <v>1371769582</v>
      </c>
      <c r="L1068" s="14">
        <f t="shared" si="9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8">
        <f t="shared" si="98"/>
        <v>3.3673333333333333</v>
      </c>
      <c r="R1068" s="10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4">
        <f t="shared" si="96"/>
        <v>41629.855682870373</v>
      </c>
      <c r="K1069">
        <v>1385065931</v>
      </c>
      <c r="L1069" s="14">
        <f t="shared" si="9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8">
        <f t="shared" si="98"/>
        <v>26</v>
      </c>
      <c r="R1069" s="10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4">
        <f t="shared" si="96"/>
        <v>42470.329444444447</v>
      </c>
      <c r="K1070">
        <v>1457686464</v>
      </c>
      <c r="L1070" s="14">
        <f t="shared" si="9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8">
        <f t="shared" si="98"/>
        <v>0.15</v>
      </c>
      <c r="R1070" s="10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4">
        <f t="shared" si="96"/>
        <v>41604.271516203706</v>
      </c>
      <c r="K1071">
        <v>1382679059</v>
      </c>
      <c r="L1071" s="14">
        <f t="shared" si="9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8">
        <f t="shared" si="98"/>
        <v>38.636363636363633</v>
      </c>
      <c r="R1071" s="10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4">
        <f t="shared" si="96"/>
        <v>41183.011828703704</v>
      </c>
      <c r="K1072">
        <v>1347322622</v>
      </c>
      <c r="L1072" s="14">
        <f t="shared" si="9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8">
        <f t="shared" si="98"/>
        <v>0.70000000000000007</v>
      </c>
      <c r="R1072" s="10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4">
        <f t="shared" si="96"/>
        <v>42325.795057870375</v>
      </c>
      <c r="K1073">
        <v>1445191493</v>
      </c>
      <c r="L1073" s="14">
        <f t="shared" si="9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8">
        <f t="shared" si="98"/>
        <v>0</v>
      </c>
      <c r="R1073" s="10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4">
        <f t="shared" si="96"/>
        <v>41675.832141203704</v>
      </c>
      <c r="K1074">
        <v>1389038297</v>
      </c>
      <c r="L1074" s="14">
        <f t="shared" si="9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8">
        <f t="shared" si="98"/>
        <v>6.8000000000000005E-2</v>
      </c>
      <c r="R1074" s="10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4">
        <f t="shared" si="96"/>
        <v>40832.964594907404</v>
      </c>
      <c r="K1075">
        <v>1316214541</v>
      </c>
      <c r="L1075" s="14">
        <f t="shared" si="9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8">
        <f t="shared" si="98"/>
        <v>1.3333333333333335</v>
      </c>
      <c r="R1075" s="10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4">
        <f t="shared" si="96"/>
        <v>41643.172974537039</v>
      </c>
      <c r="K1076">
        <v>1386216545</v>
      </c>
      <c r="L1076" s="14">
        <f t="shared" si="9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8">
        <f t="shared" si="98"/>
        <v>6.3092592592592585</v>
      </c>
      <c r="R1076" s="10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4">
        <f t="shared" si="96"/>
        <v>41035.904120370367</v>
      </c>
      <c r="K1077">
        <v>1333748516</v>
      </c>
      <c r="L1077" s="14">
        <f t="shared" si="9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8">
        <f t="shared" si="98"/>
        <v>4.5</v>
      </c>
      <c r="R1077" s="10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4">
        <f t="shared" si="96"/>
        <v>41893.377893518518</v>
      </c>
      <c r="K1078">
        <v>1405674250</v>
      </c>
      <c r="L1078" s="14">
        <f t="shared" si="9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8">
        <f t="shared" si="98"/>
        <v>62.765333333333331</v>
      </c>
      <c r="R1078" s="10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4">
        <f t="shared" si="96"/>
        <v>42383.16679398148</v>
      </c>
      <c r="K1079">
        <v>1450152011</v>
      </c>
      <c r="L1079" s="14">
        <f t="shared" si="9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8">
        <f t="shared" si="98"/>
        <v>29.376000000000001</v>
      </c>
      <c r="R1079" s="10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4">
        <f t="shared" si="96"/>
        <v>40746.195844907408</v>
      </c>
      <c r="K1080">
        <v>1307421721</v>
      </c>
      <c r="L1080" s="14">
        <f t="shared" si="9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8">
        <f t="shared" si="98"/>
        <v>7.5</v>
      </c>
      <c r="R1080" s="10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4">
        <f t="shared" si="96"/>
        <v>42504.566388888896</v>
      </c>
      <c r="K1081">
        <v>1461072936</v>
      </c>
      <c r="L1081" s="14">
        <f t="shared" si="9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8">
        <f t="shared" si="98"/>
        <v>2.6076923076923078</v>
      </c>
      <c r="R1081" s="10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4">
        <f t="shared" si="96"/>
        <v>41770.138113425928</v>
      </c>
      <c r="K1082">
        <v>1397186333</v>
      </c>
      <c r="L1082" s="14">
        <f t="shared" si="9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8">
        <f t="shared" si="98"/>
        <v>9.1050000000000004</v>
      </c>
      <c r="R1082" s="10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4">
        <f t="shared" si="96"/>
        <v>42032.926990740743</v>
      </c>
      <c r="K1083">
        <v>1419891292</v>
      </c>
      <c r="L1083" s="14">
        <f t="shared" si="9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8">
        <f t="shared" si="98"/>
        <v>1.7647058823529412E-2</v>
      </c>
      <c r="R1083" s="10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4">
        <f t="shared" si="96"/>
        <v>41131.906111111115</v>
      </c>
      <c r="K1084">
        <v>1342043088</v>
      </c>
      <c r="L1084" s="14">
        <f t="shared" si="9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8">
        <f t="shared" si="98"/>
        <v>0.55999999999999994</v>
      </c>
      <c r="R1084" s="10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4">
        <f t="shared" si="96"/>
        <v>41853.659525462965</v>
      </c>
      <c r="K1085">
        <v>1401810583</v>
      </c>
      <c r="L1085" s="14">
        <f t="shared" si="9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8">
        <f t="shared" si="98"/>
        <v>0.82000000000000006</v>
      </c>
      <c r="R1085" s="10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4">
        <f t="shared" si="96"/>
        <v>41859.912083333329</v>
      </c>
      <c r="K1086">
        <v>1404942804</v>
      </c>
      <c r="L1086" s="14">
        <f t="shared" si="9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8">
        <f t="shared" si="98"/>
        <v>0</v>
      </c>
      <c r="R1086" s="10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4">
        <f t="shared" si="96"/>
        <v>42443.629340277781</v>
      </c>
      <c r="K1087">
        <v>1455379575</v>
      </c>
      <c r="L1087" s="14">
        <f t="shared" si="9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8">
        <f t="shared" si="98"/>
        <v>3.42</v>
      </c>
      <c r="R1087" s="10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4">
        <f t="shared" si="96"/>
        <v>41875.866793981484</v>
      </c>
      <c r="K1088">
        <v>1406321291</v>
      </c>
      <c r="L1088" s="14">
        <f t="shared" si="9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8">
        <f t="shared" si="98"/>
        <v>8.3333333333333343E-2</v>
      </c>
      <c r="R1088" s="10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4">
        <f t="shared" si="96"/>
        <v>41805.713969907411</v>
      </c>
      <c r="K1089">
        <v>1400260087</v>
      </c>
      <c r="L1089" s="14">
        <f t="shared" si="9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8">
        <f t="shared" si="98"/>
        <v>0</v>
      </c>
      <c r="R1089" s="10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4">
        <f t="shared" si="96"/>
        <v>41753.799386574072</v>
      </c>
      <c r="K1090">
        <v>1395774667</v>
      </c>
      <c r="L1090" s="14">
        <f t="shared" si="9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8">
        <f t="shared" si="98"/>
        <v>14.182977777777777</v>
      </c>
      <c r="R1090" s="10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4">
        <f t="shared" ref="J1091:J1154" si="102">(((I1091/60)/60)/24)+DATE(1970,1,1)</f>
        <v>42181.189525462964</v>
      </c>
      <c r="K1091">
        <v>1432701175</v>
      </c>
      <c r="L1091" s="14">
        <f t="shared" ref="L1091:L1154" si="103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8">
        <f t="shared" ref="Q1091:Q1154" si="104">SUM((E1091/D1091)*100)</f>
        <v>7.8266666666666662</v>
      </c>
      <c r="R1091" s="10">
        <f t="shared" ref="R1091:R1154" si="105">SUM(E1091/N1091)</f>
        <v>23.959183673469386</v>
      </c>
      <c r="S1091" t="str">
        <f t="shared" ref="S1091:S1154" si="106">LEFT(P1091,FIND("/",P1091)-1)</f>
        <v>games</v>
      </c>
      <c r="T1091" t="str">
        <f t="shared" ref="T1091:T1154" si="107">RIGHT(P1091,LEN(P1091)-FIND("/",P1091))</f>
        <v>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4">
        <f t="shared" si="102"/>
        <v>42153.185798611114</v>
      </c>
      <c r="K1092">
        <v>1430281653</v>
      </c>
      <c r="L1092" s="14">
        <f t="shared" si="10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8">
        <f t="shared" si="104"/>
        <v>3.8464497269020695E-2</v>
      </c>
      <c r="R1092" s="10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4">
        <f t="shared" si="102"/>
        <v>42470.778611111105</v>
      </c>
      <c r="K1093">
        <v>1457725272</v>
      </c>
      <c r="L1093" s="14">
        <f t="shared" si="10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8">
        <f t="shared" si="104"/>
        <v>12.5</v>
      </c>
      <c r="R1093" s="10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4">
        <f t="shared" si="102"/>
        <v>41280.025902777779</v>
      </c>
      <c r="K1094">
        <v>1354840638</v>
      </c>
      <c r="L1094" s="14">
        <f t="shared" si="10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8">
        <f t="shared" si="104"/>
        <v>1.05</v>
      </c>
      <c r="R1094" s="10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4">
        <f t="shared" si="102"/>
        <v>42411.973807870367</v>
      </c>
      <c r="K1095">
        <v>1453936937</v>
      </c>
      <c r="L1095" s="14">
        <f t="shared" si="10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8">
        <f t="shared" si="104"/>
        <v>14.083333333333334</v>
      </c>
      <c r="R1095" s="10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4">
        <f t="shared" si="102"/>
        <v>40825.713344907403</v>
      </c>
      <c r="K1096">
        <v>1315588033</v>
      </c>
      <c r="L1096" s="14">
        <f t="shared" si="103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8">
        <f t="shared" si="104"/>
        <v>18.300055555555556</v>
      </c>
      <c r="R1096" s="10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4">
        <f t="shared" si="102"/>
        <v>41516.537268518521</v>
      </c>
      <c r="K1097">
        <v>1375275220</v>
      </c>
      <c r="L1097" s="14">
        <f t="shared" si="10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8">
        <f t="shared" si="104"/>
        <v>5.0347999999999997</v>
      </c>
      <c r="R1097" s="10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4">
        <f t="shared" si="102"/>
        <v>41916.145833333336</v>
      </c>
      <c r="K1098">
        <v>1409747154</v>
      </c>
      <c r="L1098" s="14">
        <f t="shared" si="10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8">
        <f t="shared" si="104"/>
        <v>17.933333333333334</v>
      </c>
      <c r="R1098" s="10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4">
        <f t="shared" si="102"/>
        <v>41700.792557870373</v>
      </c>
      <c r="K1099">
        <v>1390330877</v>
      </c>
      <c r="L1099" s="14">
        <f t="shared" si="10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8">
        <f t="shared" si="104"/>
        <v>4.7E-2</v>
      </c>
      <c r="R1099" s="10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4">
        <f t="shared" si="102"/>
        <v>41742.762673611112</v>
      </c>
      <c r="K1100">
        <v>1394821095</v>
      </c>
      <c r="L1100" s="14">
        <f t="shared" si="10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8">
        <f t="shared" si="104"/>
        <v>7.2120000000000006</v>
      </c>
      <c r="R1100" s="10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4">
        <f t="shared" si="102"/>
        <v>42137.836435185185</v>
      </c>
      <c r="K1101">
        <v>1428955468</v>
      </c>
      <c r="L1101" s="14">
        <f t="shared" si="10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8">
        <f t="shared" si="104"/>
        <v>0.5</v>
      </c>
      <c r="R1101" s="10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4">
        <f t="shared" si="102"/>
        <v>42414.110775462963</v>
      </c>
      <c r="K1102">
        <v>1452825571</v>
      </c>
      <c r="L1102" s="14">
        <f t="shared" si="10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8">
        <f t="shared" si="104"/>
        <v>2.5</v>
      </c>
      <c r="R1102" s="10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4">
        <f t="shared" si="102"/>
        <v>42565.758333333331</v>
      </c>
      <c r="K1103">
        <v>1466188338</v>
      </c>
      <c r="L1103" s="14">
        <f t="shared" si="10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8">
        <f t="shared" si="104"/>
        <v>4.1000000000000002E-2</v>
      </c>
      <c r="R1103" s="10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4">
        <f t="shared" si="102"/>
        <v>41617.249305555553</v>
      </c>
      <c r="K1104">
        <v>1383095125</v>
      </c>
      <c r="L1104" s="14">
        <f t="shared" si="10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8">
        <f t="shared" si="104"/>
        <v>5.3125</v>
      </c>
      <c r="R1104" s="10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4">
        <f t="shared" si="102"/>
        <v>42539.22210648148</v>
      </c>
      <c r="K1105">
        <v>1461043190</v>
      </c>
      <c r="L1105" s="14">
        <f t="shared" si="10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8">
        <f t="shared" si="104"/>
        <v>1.6199999999999999</v>
      </c>
      <c r="R1105" s="10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4">
        <f t="shared" si="102"/>
        <v>41801.40996527778</v>
      </c>
      <c r="K1106">
        <v>1399888221</v>
      </c>
      <c r="L1106" s="14">
        <f t="shared" si="10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8">
        <f t="shared" si="104"/>
        <v>4.9516666666666671</v>
      </c>
      <c r="R1106" s="10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4">
        <f t="shared" si="102"/>
        <v>41722.0940625</v>
      </c>
      <c r="K1107">
        <v>1393038927</v>
      </c>
      <c r="L1107" s="14">
        <f t="shared" si="10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8">
        <f t="shared" si="104"/>
        <v>0.159</v>
      </c>
      <c r="R1107" s="10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4">
        <f t="shared" si="102"/>
        <v>41003.698784722219</v>
      </c>
      <c r="K1108">
        <v>1330969575</v>
      </c>
      <c r="L1108" s="14">
        <f t="shared" si="10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8">
        <f t="shared" si="104"/>
        <v>41.25</v>
      </c>
      <c r="R1108" s="10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4">
        <f t="shared" si="102"/>
        <v>41843.861388888887</v>
      </c>
      <c r="K1109">
        <v>1403556024</v>
      </c>
      <c r="L1109" s="14">
        <f t="shared" si="10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8">
        <f t="shared" si="104"/>
        <v>0</v>
      </c>
      <c r="R1109" s="10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4">
        <f t="shared" si="102"/>
        <v>41012.595312500001</v>
      </c>
      <c r="K1110">
        <v>1329146235</v>
      </c>
      <c r="L1110" s="14">
        <f t="shared" si="10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8">
        <f t="shared" si="104"/>
        <v>2.93</v>
      </c>
      <c r="R1110" s="10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4">
        <f t="shared" si="102"/>
        <v>42692.793865740736</v>
      </c>
      <c r="K1111">
        <v>1476900190</v>
      </c>
      <c r="L1111" s="14">
        <f t="shared" si="10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8">
        <f t="shared" si="104"/>
        <v>0.44999999999999996</v>
      </c>
      <c r="R1111" s="10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4">
        <f t="shared" si="102"/>
        <v>41250.933124999996</v>
      </c>
      <c r="K1112">
        <v>1352327022</v>
      </c>
      <c r="L1112" s="14">
        <f t="shared" si="10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8">
        <f t="shared" si="104"/>
        <v>0.51</v>
      </c>
      <c r="R1112" s="10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4">
        <f t="shared" si="102"/>
        <v>42377.203587962969</v>
      </c>
      <c r="K1113">
        <v>1449636790</v>
      </c>
      <c r="L1113" s="14">
        <f t="shared" si="103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8">
        <f t="shared" si="104"/>
        <v>0.04</v>
      </c>
      <c r="R1113" s="10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4">
        <f t="shared" si="102"/>
        <v>42023.354166666672</v>
      </c>
      <c r="K1114">
        <v>1416507211</v>
      </c>
      <c r="L1114" s="14">
        <f t="shared" si="10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8">
        <f t="shared" si="104"/>
        <v>35.537409090909087</v>
      </c>
      <c r="R1114" s="10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4">
        <f t="shared" si="102"/>
        <v>41865.977083333331</v>
      </c>
      <c r="K1115">
        <v>1405466820</v>
      </c>
      <c r="L1115" s="14">
        <f t="shared" si="10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8">
        <f t="shared" si="104"/>
        <v>0.5</v>
      </c>
      <c r="R1115" s="10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4">
        <f t="shared" si="102"/>
        <v>41556.345914351856</v>
      </c>
      <c r="K1116">
        <v>1378714687</v>
      </c>
      <c r="L1116" s="14">
        <f t="shared" si="10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8">
        <f t="shared" si="104"/>
        <v>0.16666666666666669</v>
      </c>
      <c r="R1116" s="10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4">
        <f t="shared" si="102"/>
        <v>42459.653877314813</v>
      </c>
      <c r="K1117">
        <v>1456764095</v>
      </c>
      <c r="L1117" s="14">
        <f t="shared" si="10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8">
        <f t="shared" si="104"/>
        <v>0.13250000000000001</v>
      </c>
      <c r="R1117" s="10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4">
        <f t="shared" si="102"/>
        <v>41069.847314814811</v>
      </c>
      <c r="K1118">
        <v>1334089208</v>
      </c>
      <c r="L1118" s="14">
        <f t="shared" si="103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8">
        <f t="shared" si="104"/>
        <v>3.5704000000000007E-2</v>
      </c>
      <c r="R1118" s="10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4">
        <f t="shared" si="102"/>
        <v>42363.598530092597</v>
      </c>
      <c r="K1119">
        <v>1448461313</v>
      </c>
      <c r="L1119" s="14">
        <f t="shared" si="10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8">
        <f t="shared" si="104"/>
        <v>8.3000000000000007</v>
      </c>
      <c r="R1119" s="10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4">
        <f t="shared" si="102"/>
        <v>41734.124756944446</v>
      </c>
      <c r="K1120">
        <v>1394078379</v>
      </c>
      <c r="L1120" s="14">
        <f t="shared" si="10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8">
        <f t="shared" si="104"/>
        <v>2.4222222222222221</v>
      </c>
      <c r="R1120" s="10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4">
        <f t="shared" si="102"/>
        <v>41735.792407407411</v>
      </c>
      <c r="K1121">
        <v>1395687664</v>
      </c>
      <c r="L1121" s="14">
        <f t="shared" si="10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8">
        <f t="shared" si="104"/>
        <v>0.23809523809523811</v>
      </c>
      <c r="R1121" s="10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4">
        <f t="shared" si="102"/>
        <v>40844.872685185182</v>
      </c>
      <c r="K1122">
        <v>1315947400</v>
      </c>
      <c r="L1122" s="14">
        <f t="shared" si="10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8">
        <f t="shared" si="104"/>
        <v>0</v>
      </c>
      <c r="R1122" s="10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4">
        <f t="shared" si="102"/>
        <v>42442.892546296294</v>
      </c>
      <c r="K1123">
        <v>1455315916</v>
      </c>
      <c r="L1123" s="14">
        <f t="shared" si="10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8">
        <f t="shared" si="104"/>
        <v>1.1599999999999999E-2</v>
      </c>
      <c r="R1123" s="10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4">
        <f t="shared" si="102"/>
        <v>41424.703993055555</v>
      </c>
      <c r="K1124">
        <v>1368723225</v>
      </c>
      <c r="L1124" s="14">
        <f t="shared" si="10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8">
        <f t="shared" si="104"/>
        <v>0</v>
      </c>
      <c r="R1124" s="10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4">
        <f t="shared" si="102"/>
        <v>41748.5237037037</v>
      </c>
      <c r="K1125">
        <v>1395318848</v>
      </c>
      <c r="L1125" s="14">
        <f t="shared" si="10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8">
        <f t="shared" si="104"/>
        <v>0.22</v>
      </c>
      <c r="R1125" s="10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4">
        <f t="shared" si="102"/>
        <v>42124.667256944449</v>
      </c>
      <c r="K1126">
        <v>1427817651</v>
      </c>
      <c r="L1126" s="14">
        <f t="shared" si="10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8">
        <f t="shared" si="104"/>
        <v>0.47222222222222221</v>
      </c>
      <c r="R1126" s="10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4">
        <f t="shared" si="102"/>
        <v>42272.624189814815</v>
      </c>
      <c r="K1127">
        <v>1438009130</v>
      </c>
      <c r="L1127" s="14">
        <f t="shared" si="10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8">
        <f t="shared" si="104"/>
        <v>0</v>
      </c>
      <c r="R1127" s="10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4">
        <f t="shared" si="102"/>
        <v>42565.327476851846</v>
      </c>
      <c r="K1128">
        <v>1465890694</v>
      </c>
      <c r="L1128" s="14">
        <f t="shared" si="103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8">
        <f t="shared" si="104"/>
        <v>0.5</v>
      </c>
      <c r="R1128" s="10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4">
        <f t="shared" si="102"/>
        <v>41957.895833333328</v>
      </c>
      <c r="K1129">
        <v>1413318600</v>
      </c>
      <c r="L1129" s="14">
        <f t="shared" si="10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8">
        <f t="shared" si="104"/>
        <v>1.6714285714285713</v>
      </c>
      <c r="R1129" s="10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4">
        <f t="shared" si="102"/>
        <v>41858.649502314816</v>
      </c>
      <c r="K1130">
        <v>1404833717</v>
      </c>
      <c r="L1130" s="14">
        <f t="shared" si="10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8">
        <f t="shared" si="104"/>
        <v>0.1</v>
      </c>
      <c r="R1130" s="10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4">
        <f t="shared" si="102"/>
        <v>42526.264965277776</v>
      </c>
      <c r="K1131">
        <v>1462515693</v>
      </c>
      <c r="L1131" s="14">
        <f t="shared" si="10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8">
        <f t="shared" si="104"/>
        <v>0.105</v>
      </c>
      <c r="R1131" s="10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4">
        <f t="shared" si="102"/>
        <v>41969.038194444445</v>
      </c>
      <c r="K1132">
        <v>1411775700</v>
      </c>
      <c r="L1132" s="14">
        <f t="shared" si="10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8">
        <f t="shared" si="104"/>
        <v>0.22</v>
      </c>
      <c r="R1132" s="10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4">
        <f t="shared" si="102"/>
        <v>42362.908194444448</v>
      </c>
      <c r="K1133">
        <v>1448401668</v>
      </c>
      <c r="L1133" s="14">
        <f t="shared" si="10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8">
        <f t="shared" si="104"/>
        <v>0</v>
      </c>
      <c r="R1133" s="10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4">
        <f t="shared" si="102"/>
        <v>42736.115405092598</v>
      </c>
      <c r="K1134">
        <v>1480646771</v>
      </c>
      <c r="L1134" s="14">
        <f t="shared" si="10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8">
        <f t="shared" si="104"/>
        <v>14.38</v>
      </c>
      <c r="R1134" s="10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4">
        <f t="shared" si="102"/>
        <v>41851.407187500001</v>
      </c>
      <c r="K1135">
        <v>1404207981</v>
      </c>
      <c r="L1135" s="14">
        <f t="shared" si="10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8">
        <f t="shared" si="104"/>
        <v>0.66666666666666674</v>
      </c>
      <c r="R1135" s="10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4">
        <f t="shared" si="102"/>
        <v>41972.189583333333</v>
      </c>
      <c r="K1136">
        <v>1416034228</v>
      </c>
      <c r="L1136" s="14">
        <f t="shared" si="10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8">
        <f t="shared" si="104"/>
        <v>4.0000000000000001E-3</v>
      </c>
      <c r="R1136" s="10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4">
        <f t="shared" si="102"/>
        <v>42588.989513888882</v>
      </c>
      <c r="K1137">
        <v>1467935094</v>
      </c>
      <c r="L1137" s="14">
        <f t="shared" si="103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8">
        <f t="shared" si="104"/>
        <v>5</v>
      </c>
      <c r="R1137" s="10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4">
        <f t="shared" si="102"/>
        <v>42357.671631944439</v>
      </c>
      <c r="K1138">
        <v>1447949229</v>
      </c>
      <c r="L1138" s="14">
        <f t="shared" si="103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8">
        <f t="shared" si="104"/>
        <v>6.4439140811455857</v>
      </c>
      <c r="R1138" s="10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4">
        <f t="shared" si="102"/>
        <v>42483.819687499999</v>
      </c>
      <c r="K1139">
        <v>1458848421</v>
      </c>
      <c r="L1139" s="14">
        <f t="shared" si="10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8">
        <f t="shared" si="104"/>
        <v>39.5</v>
      </c>
      <c r="R1139" s="10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4">
        <f t="shared" si="102"/>
        <v>42756.9066087963</v>
      </c>
      <c r="K1140">
        <v>1483307131</v>
      </c>
      <c r="L1140" s="14">
        <f t="shared" si="10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8">
        <f t="shared" si="104"/>
        <v>0.35714285714285715</v>
      </c>
      <c r="R1140" s="10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4">
        <f t="shared" si="102"/>
        <v>42005.347523148142</v>
      </c>
      <c r="K1141">
        <v>1417508426</v>
      </c>
      <c r="L1141" s="14">
        <f t="shared" si="103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8">
        <f t="shared" si="104"/>
        <v>6.25E-2</v>
      </c>
      <c r="R1141" s="10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4">
        <f t="shared" si="102"/>
        <v>42222.462048611109</v>
      </c>
      <c r="K1142">
        <v>1436267121</v>
      </c>
      <c r="L1142" s="14">
        <f t="shared" si="10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8">
        <f t="shared" si="104"/>
        <v>0</v>
      </c>
      <c r="R1142" s="10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4">
        <f t="shared" si="102"/>
        <v>42194.699652777781</v>
      </c>
      <c r="K1143">
        <v>1433868450</v>
      </c>
      <c r="L1143" s="14">
        <f t="shared" si="10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8">
        <f t="shared" si="104"/>
        <v>0</v>
      </c>
      <c r="R1143" s="10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4">
        <f t="shared" si="102"/>
        <v>42052.006099537044</v>
      </c>
      <c r="K1144">
        <v>1421539727</v>
      </c>
      <c r="L1144" s="14">
        <f t="shared" si="103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8">
        <f t="shared" si="104"/>
        <v>0</v>
      </c>
      <c r="R1144" s="10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4">
        <f t="shared" si="102"/>
        <v>42355.19358796296</v>
      </c>
      <c r="K1145">
        <v>1447735126</v>
      </c>
      <c r="L1145" s="14">
        <f t="shared" si="10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8">
        <f t="shared" si="104"/>
        <v>0.41333333333333333</v>
      </c>
      <c r="R1145" s="10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4">
        <f t="shared" si="102"/>
        <v>42123.181944444441</v>
      </c>
      <c r="K1146">
        <v>1427689320</v>
      </c>
      <c r="L1146" s="14">
        <f t="shared" si="10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8">
        <f t="shared" si="104"/>
        <v>0</v>
      </c>
      <c r="R1146" s="10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4">
        <f t="shared" si="102"/>
        <v>41914.747592592597</v>
      </c>
      <c r="K1147">
        <v>1407088592</v>
      </c>
      <c r="L1147" s="14">
        <f t="shared" si="103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8">
        <f t="shared" si="104"/>
        <v>0.125</v>
      </c>
      <c r="R1147" s="10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4">
        <f t="shared" si="102"/>
        <v>41761.9533912037</v>
      </c>
      <c r="K1148">
        <v>1395787973</v>
      </c>
      <c r="L1148" s="14">
        <f t="shared" si="10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8">
        <f t="shared" si="104"/>
        <v>8.8333333333333339</v>
      </c>
      <c r="R1148" s="10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4">
        <f t="shared" si="102"/>
        <v>41931.972025462965</v>
      </c>
      <c r="K1149">
        <v>1408576783</v>
      </c>
      <c r="L1149" s="14">
        <f t="shared" si="10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8">
        <f t="shared" si="104"/>
        <v>0</v>
      </c>
      <c r="R1149" s="10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4">
        <f t="shared" si="102"/>
        <v>42705.212743055556</v>
      </c>
      <c r="K1150">
        <v>1477973181</v>
      </c>
      <c r="L1150" s="14">
        <f t="shared" si="10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8">
        <f t="shared" si="104"/>
        <v>0.48666666666666669</v>
      </c>
      <c r="R1150" s="10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4">
        <f t="shared" si="102"/>
        <v>42537.71025462963</v>
      </c>
      <c r="K1151">
        <v>1463504566</v>
      </c>
      <c r="L1151" s="14">
        <f t="shared" si="10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8">
        <f t="shared" si="104"/>
        <v>0.15</v>
      </c>
      <c r="R1151" s="10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4">
        <f t="shared" si="102"/>
        <v>42377.954571759255</v>
      </c>
      <c r="K1152">
        <v>1447109675</v>
      </c>
      <c r="L1152" s="14">
        <f t="shared" si="10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8">
        <f t="shared" si="104"/>
        <v>10.08</v>
      </c>
      <c r="R1152" s="10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4">
        <f t="shared" si="102"/>
        <v>42254.102581018517</v>
      </c>
      <c r="K1153">
        <v>1439000863</v>
      </c>
      <c r="L1153" s="14">
        <f t="shared" si="103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8">
        <f t="shared" si="104"/>
        <v>0</v>
      </c>
      <c r="R1153" s="10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4">
        <f t="shared" si="102"/>
        <v>42139.709629629629</v>
      </c>
      <c r="K1154">
        <v>1429117312</v>
      </c>
      <c r="L1154" s="14">
        <f t="shared" si="103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8">
        <f t="shared" si="104"/>
        <v>5.6937500000000005</v>
      </c>
      <c r="R1154" s="10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4">
        <f t="shared" ref="J1155:J1218" si="108">(((I1155/60)/60)/24)+DATE(1970,1,1)</f>
        <v>42173.714178240742</v>
      </c>
      <c r="K1155">
        <v>1432055305</v>
      </c>
      <c r="L1155" s="14">
        <f t="shared" ref="L1155:L1218" si="109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8">
        <f t="shared" ref="Q1155:Q1218" si="110">SUM((E1155/D1155)*100)</f>
        <v>0.625</v>
      </c>
      <c r="R1155" s="10">
        <f t="shared" ref="R1155:R1218" si="111">SUM(E1155/N1155)</f>
        <v>50</v>
      </c>
      <c r="S1155" t="str">
        <f t="shared" ref="S1155:S1218" si="112">LEFT(P1155,FIND("/",P1155)-1)</f>
        <v>food</v>
      </c>
      <c r="T1155" t="str">
        <f t="shared" ref="T1155:T1218" si="113">RIGHT(P1155,LEN(P1155)-FIND("/",P1155))</f>
        <v>food trucks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4">
        <f t="shared" si="108"/>
        <v>42253.108865740738</v>
      </c>
      <c r="K1156">
        <v>1438915006</v>
      </c>
      <c r="L1156" s="14">
        <f t="shared" si="10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8">
        <f t="shared" si="110"/>
        <v>6.5</v>
      </c>
      <c r="R1156" s="10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4">
        <f t="shared" si="108"/>
        <v>41865.763981481483</v>
      </c>
      <c r="K1157">
        <v>1405448408</v>
      </c>
      <c r="L1157" s="14">
        <f t="shared" si="10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8">
        <f t="shared" si="110"/>
        <v>0.752</v>
      </c>
      <c r="R1157" s="10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4">
        <f t="shared" si="108"/>
        <v>42059.07131944444</v>
      </c>
      <c r="K1158">
        <v>1422150162</v>
      </c>
      <c r="L1158" s="14">
        <f t="shared" si="10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8">
        <f t="shared" si="110"/>
        <v>0</v>
      </c>
      <c r="R1158" s="10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4">
        <f t="shared" si="108"/>
        <v>41978.669907407413</v>
      </c>
      <c r="K1159">
        <v>1412607880</v>
      </c>
      <c r="L1159" s="14">
        <f t="shared" si="10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8">
        <f t="shared" si="110"/>
        <v>1.51</v>
      </c>
      <c r="R1159" s="10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4">
        <f t="shared" si="108"/>
        <v>41982.09175925926</v>
      </c>
      <c r="K1160">
        <v>1415499128</v>
      </c>
      <c r="L1160" s="14">
        <f t="shared" si="10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8">
        <f t="shared" si="110"/>
        <v>0.46666666666666673</v>
      </c>
      <c r="R1160" s="10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4">
        <f t="shared" si="108"/>
        <v>42185.65625</v>
      </c>
      <c r="K1161">
        <v>1433006765</v>
      </c>
      <c r="L1161" s="14">
        <f t="shared" si="10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8">
        <f t="shared" si="110"/>
        <v>0</v>
      </c>
      <c r="R1161" s="10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4">
        <f t="shared" si="108"/>
        <v>42091.113263888896</v>
      </c>
      <c r="K1162">
        <v>1424922186</v>
      </c>
      <c r="L1162" s="14">
        <f t="shared" si="10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8">
        <f t="shared" si="110"/>
        <v>3.85</v>
      </c>
      <c r="R1162" s="10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4">
        <f t="shared" si="108"/>
        <v>42143.629502314812</v>
      </c>
      <c r="K1163">
        <v>1430233589</v>
      </c>
      <c r="L1163" s="14">
        <f t="shared" si="10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8">
        <f t="shared" si="110"/>
        <v>0</v>
      </c>
      <c r="R1163" s="10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4">
        <f t="shared" si="108"/>
        <v>41907.683611111112</v>
      </c>
      <c r="K1164">
        <v>1408983864</v>
      </c>
      <c r="L1164" s="14">
        <f t="shared" si="10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8">
        <f t="shared" si="110"/>
        <v>5.8333333333333341E-2</v>
      </c>
      <c r="R1164" s="10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4">
        <f t="shared" si="108"/>
        <v>41860.723611111112</v>
      </c>
      <c r="K1165">
        <v>1405012920</v>
      </c>
      <c r="L1165" s="14">
        <f t="shared" si="10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8">
        <f t="shared" si="110"/>
        <v>0</v>
      </c>
      <c r="R1165" s="10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4">
        <f t="shared" si="108"/>
        <v>42539.724328703705</v>
      </c>
      <c r="K1166">
        <v>1463678582</v>
      </c>
      <c r="L1166" s="14">
        <f t="shared" si="10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8">
        <f t="shared" si="110"/>
        <v>0</v>
      </c>
      <c r="R1166" s="10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4">
        <f t="shared" si="108"/>
        <v>41826.214467592588</v>
      </c>
      <c r="K1167">
        <v>1401685730</v>
      </c>
      <c r="L1167" s="14">
        <f t="shared" si="109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8">
        <f t="shared" si="110"/>
        <v>20.705000000000002</v>
      </c>
      <c r="R1167" s="10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4">
        <f t="shared" si="108"/>
        <v>42181.166666666672</v>
      </c>
      <c r="K1168">
        <v>1432640342</v>
      </c>
      <c r="L1168" s="14">
        <f t="shared" si="10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8">
        <f t="shared" si="110"/>
        <v>19.139999999999997</v>
      </c>
      <c r="R1168" s="10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4">
        <f t="shared" si="108"/>
        <v>41894.734895833331</v>
      </c>
      <c r="K1169">
        <v>1407865095</v>
      </c>
      <c r="L1169" s="14">
        <f t="shared" si="10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8">
        <f t="shared" si="110"/>
        <v>1.6316666666666666</v>
      </c>
      <c r="R1169" s="10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4">
        <f t="shared" si="108"/>
        <v>42635.053993055553</v>
      </c>
      <c r="K1170">
        <v>1471915065</v>
      </c>
      <c r="L1170" s="14">
        <f t="shared" si="10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8">
        <f t="shared" si="110"/>
        <v>5.6666666666666661</v>
      </c>
      <c r="R1170" s="10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4">
        <f t="shared" si="108"/>
        <v>42057.353738425925</v>
      </c>
      <c r="K1171">
        <v>1422001763</v>
      </c>
      <c r="L1171" s="14">
        <f t="shared" si="10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8">
        <f t="shared" si="110"/>
        <v>0.16999999999999998</v>
      </c>
      <c r="R1171" s="10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4">
        <f t="shared" si="108"/>
        <v>42154.893182870372</v>
      </c>
      <c r="K1172">
        <v>1430429171</v>
      </c>
      <c r="L1172" s="14">
        <f t="shared" si="10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8">
        <f t="shared" si="110"/>
        <v>0.4</v>
      </c>
      <c r="R1172" s="10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4">
        <f t="shared" si="108"/>
        <v>41956.846377314811</v>
      </c>
      <c r="K1173">
        <v>1414351127</v>
      </c>
      <c r="L1173" s="14">
        <f t="shared" si="10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8">
        <f t="shared" si="110"/>
        <v>0.1</v>
      </c>
      <c r="R1173" s="10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4">
        <f t="shared" si="108"/>
        <v>41871.682314814818</v>
      </c>
      <c r="K1174">
        <v>1405959752</v>
      </c>
      <c r="L1174" s="14">
        <f t="shared" si="109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8">
        <f t="shared" si="110"/>
        <v>0</v>
      </c>
      <c r="R1174" s="10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4">
        <f t="shared" si="108"/>
        <v>42219.185844907406</v>
      </c>
      <c r="K1175">
        <v>1435552057</v>
      </c>
      <c r="L1175" s="14">
        <f t="shared" si="10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8">
        <f t="shared" si="110"/>
        <v>2.4E-2</v>
      </c>
      <c r="R1175" s="10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4">
        <f t="shared" si="108"/>
        <v>42498.84174768519</v>
      </c>
      <c r="K1176">
        <v>1460146327</v>
      </c>
      <c r="L1176" s="14">
        <f t="shared" si="10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8">
        <f t="shared" si="110"/>
        <v>5.9066666666666672</v>
      </c>
      <c r="R1176" s="10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4">
        <f t="shared" si="108"/>
        <v>42200.728460648148</v>
      </c>
      <c r="K1177">
        <v>1434389339</v>
      </c>
      <c r="L1177" s="14">
        <f t="shared" si="10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8">
        <f t="shared" si="110"/>
        <v>2.9250000000000003</v>
      </c>
      <c r="R1177" s="10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4">
        <f t="shared" si="108"/>
        <v>42800.541666666672</v>
      </c>
      <c r="K1178">
        <v>1484094498</v>
      </c>
      <c r="L1178" s="14">
        <f t="shared" si="10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8">
        <f t="shared" si="110"/>
        <v>5.7142857142857143E-3</v>
      </c>
      <c r="R1178" s="10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4">
        <f t="shared" si="108"/>
        <v>41927.660833333335</v>
      </c>
      <c r="K1179">
        <v>1410796296</v>
      </c>
      <c r="L1179" s="14">
        <f t="shared" si="10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8">
        <f t="shared" si="110"/>
        <v>0</v>
      </c>
      <c r="R1179" s="10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4">
        <f t="shared" si="108"/>
        <v>41867.905694444446</v>
      </c>
      <c r="K1180">
        <v>1405633452</v>
      </c>
      <c r="L1180" s="14">
        <f t="shared" si="10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8">
        <f t="shared" si="110"/>
        <v>6.6666666666666671E-3</v>
      </c>
      <c r="R1180" s="10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4">
        <f t="shared" si="108"/>
        <v>42305.720219907409</v>
      </c>
      <c r="K1181">
        <v>1443460627</v>
      </c>
      <c r="L1181" s="14">
        <f t="shared" si="10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8">
        <f t="shared" si="110"/>
        <v>5.3333333333333339</v>
      </c>
      <c r="R1181" s="10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4">
        <f t="shared" si="108"/>
        <v>41818.806875000002</v>
      </c>
      <c r="K1182">
        <v>1400786514</v>
      </c>
      <c r="L1182" s="14">
        <f t="shared" si="10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8">
        <f t="shared" si="110"/>
        <v>11.75</v>
      </c>
      <c r="R1182" s="10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4">
        <f t="shared" si="108"/>
        <v>42064.339363425926</v>
      </c>
      <c r="K1183">
        <v>1422605321</v>
      </c>
      <c r="L1183" s="14">
        <f t="shared" si="10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8">
        <f t="shared" si="110"/>
        <v>8.0000000000000002E-3</v>
      </c>
      <c r="R1183" s="10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4">
        <f t="shared" si="108"/>
        <v>42747.695833333331</v>
      </c>
      <c r="K1184">
        <v>1482609088</v>
      </c>
      <c r="L1184" s="14">
        <f t="shared" si="10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8">
        <f t="shared" si="110"/>
        <v>4.2</v>
      </c>
      <c r="R1184" s="10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4">
        <f t="shared" si="108"/>
        <v>42676.165972222225</v>
      </c>
      <c r="K1185">
        <v>1476391223</v>
      </c>
      <c r="L1185" s="14">
        <f t="shared" si="10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8">
        <f t="shared" si="110"/>
        <v>4</v>
      </c>
      <c r="R1185" s="10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4">
        <f t="shared" si="108"/>
        <v>42772.599664351852</v>
      </c>
      <c r="K1186">
        <v>1483712611</v>
      </c>
      <c r="L1186" s="14">
        <f t="shared" si="10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8">
        <f t="shared" si="110"/>
        <v>104.93636363636362</v>
      </c>
      <c r="R1186" s="10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4">
        <f t="shared" si="108"/>
        <v>42163.166666666672</v>
      </c>
      <c r="K1187">
        <v>1430945149</v>
      </c>
      <c r="L1187" s="14">
        <f t="shared" si="10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8">
        <f t="shared" si="110"/>
        <v>105.44</v>
      </c>
      <c r="R1187" s="10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4">
        <f t="shared" si="108"/>
        <v>42156.945833333331</v>
      </c>
      <c r="K1188">
        <v>1430340195</v>
      </c>
      <c r="L1188" s="14">
        <f t="shared" si="10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8">
        <f t="shared" si="110"/>
        <v>106.73333333333332</v>
      </c>
      <c r="R1188" s="10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4">
        <f t="shared" si="108"/>
        <v>42141.75</v>
      </c>
      <c r="K1189">
        <v>1429133323</v>
      </c>
      <c r="L1189" s="14">
        <f t="shared" si="10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8">
        <f t="shared" si="110"/>
        <v>104.12571428571428</v>
      </c>
      <c r="R1189" s="10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4">
        <f t="shared" si="108"/>
        <v>42732.700694444444</v>
      </c>
      <c r="K1190">
        <v>1481129340</v>
      </c>
      <c r="L1190" s="14">
        <f t="shared" si="10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8">
        <f t="shared" si="110"/>
        <v>160.54999999999998</v>
      </c>
      <c r="R1190" s="10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4">
        <f t="shared" si="108"/>
        <v>42550.979108796295</v>
      </c>
      <c r="K1191">
        <v>1465428595</v>
      </c>
      <c r="L1191" s="14">
        <f t="shared" si="10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8">
        <f t="shared" si="110"/>
        <v>107.77777777777777</v>
      </c>
      <c r="R1191" s="10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4">
        <f t="shared" si="108"/>
        <v>41882.665798611109</v>
      </c>
      <c r="K1192">
        <v>1406908725</v>
      </c>
      <c r="L1192" s="14">
        <f t="shared" si="10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8">
        <f t="shared" si="110"/>
        <v>135</v>
      </c>
      <c r="R1192" s="10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4">
        <f t="shared" si="108"/>
        <v>42449.562037037031</v>
      </c>
      <c r="K1193">
        <v>1455892160</v>
      </c>
      <c r="L1193" s="14">
        <f t="shared" si="10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8">
        <f t="shared" si="110"/>
        <v>109.07407407407408</v>
      </c>
      <c r="R1193" s="10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4">
        <f t="shared" si="108"/>
        <v>42777.506689814814</v>
      </c>
      <c r="K1194">
        <v>1484222978</v>
      </c>
      <c r="L1194" s="14">
        <f t="shared" si="10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8">
        <f t="shared" si="110"/>
        <v>290</v>
      </c>
      <c r="R1194" s="10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4">
        <f t="shared" si="108"/>
        <v>42469.734409722223</v>
      </c>
      <c r="K1195">
        <v>1455043053</v>
      </c>
      <c r="L1195" s="14">
        <f t="shared" si="109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8">
        <f t="shared" si="110"/>
        <v>103.95714285714286</v>
      </c>
      <c r="R1195" s="10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4">
        <f t="shared" si="108"/>
        <v>42102.488182870366</v>
      </c>
      <c r="K1196">
        <v>1425901379</v>
      </c>
      <c r="L1196" s="14">
        <f t="shared" si="10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8">
        <f t="shared" si="110"/>
        <v>322.24</v>
      </c>
      <c r="R1196" s="10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4">
        <f t="shared" si="108"/>
        <v>42358.375</v>
      </c>
      <c r="K1197">
        <v>1445415653</v>
      </c>
      <c r="L1197" s="14">
        <f t="shared" si="10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8">
        <f t="shared" si="110"/>
        <v>135</v>
      </c>
      <c r="R1197" s="10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4">
        <f t="shared" si="108"/>
        <v>42356.818738425922</v>
      </c>
      <c r="K1198">
        <v>1447875539</v>
      </c>
      <c r="L1198" s="14">
        <f t="shared" si="10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8">
        <f t="shared" si="110"/>
        <v>269.91034482758624</v>
      </c>
      <c r="R1198" s="10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4">
        <f t="shared" si="108"/>
        <v>42534.249305555553</v>
      </c>
      <c r="K1199">
        <v>1463155034</v>
      </c>
      <c r="L1199" s="14">
        <f t="shared" si="10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8">
        <f t="shared" si="110"/>
        <v>253.29333333333332</v>
      </c>
      <c r="R1199" s="10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4">
        <f t="shared" si="108"/>
        <v>42369.125</v>
      </c>
      <c r="K1200">
        <v>1448463086</v>
      </c>
      <c r="L1200" s="14">
        <f t="shared" si="10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8">
        <f t="shared" si="110"/>
        <v>260.59999999999997</v>
      </c>
      <c r="R1200" s="10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4">
        <f t="shared" si="108"/>
        <v>42193.770833333328</v>
      </c>
      <c r="K1201">
        <v>1433615400</v>
      </c>
      <c r="L1201" s="14">
        <f t="shared" si="10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8">
        <f t="shared" si="110"/>
        <v>101.31677953348381</v>
      </c>
      <c r="R1201" s="10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4">
        <f t="shared" si="108"/>
        <v>42110.477500000001</v>
      </c>
      <c r="K1202">
        <v>1427369256</v>
      </c>
      <c r="L1202" s="14">
        <f t="shared" si="10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8">
        <f t="shared" si="110"/>
        <v>125.60416666666667</v>
      </c>
      <c r="R1202" s="10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4">
        <f t="shared" si="108"/>
        <v>42566.60701388889</v>
      </c>
      <c r="K1203">
        <v>1466001246</v>
      </c>
      <c r="L1203" s="14">
        <f t="shared" si="10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8">
        <f t="shared" si="110"/>
        <v>102.43783333333334</v>
      </c>
      <c r="R1203" s="10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4">
        <f t="shared" si="108"/>
        <v>42182.288819444439</v>
      </c>
      <c r="K1204">
        <v>1432796154</v>
      </c>
      <c r="L1204" s="14">
        <f t="shared" si="109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8">
        <f t="shared" si="110"/>
        <v>199.244</v>
      </c>
      <c r="R1204" s="10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4">
        <f t="shared" si="108"/>
        <v>42155.614895833336</v>
      </c>
      <c r="K1205">
        <v>1430491527</v>
      </c>
      <c r="L1205" s="14">
        <f t="shared" si="10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8">
        <f t="shared" si="110"/>
        <v>102.45398773006136</v>
      </c>
      <c r="R1205" s="10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4">
        <f t="shared" si="108"/>
        <v>42342.208333333328</v>
      </c>
      <c r="K1206">
        <v>1445363833</v>
      </c>
      <c r="L1206" s="14">
        <f t="shared" si="10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8">
        <f t="shared" si="110"/>
        <v>102.94615384615385</v>
      </c>
      <c r="R1206" s="10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4">
        <f t="shared" si="108"/>
        <v>42168.506377314814</v>
      </c>
      <c r="K1207">
        <v>1431605351</v>
      </c>
      <c r="L1207" s="14">
        <f t="shared" si="10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8">
        <f t="shared" si="110"/>
        <v>100.86153846153847</v>
      </c>
      <c r="R1207" s="10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4">
        <f t="shared" si="108"/>
        <v>42805.561805555553</v>
      </c>
      <c r="K1208">
        <v>1486406253</v>
      </c>
      <c r="L1208" s="14">
        <f t="shared" si="109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8">
        <f t="shared" si="110"/>
        <v>114.99999999999999</v>
      </c>
      <c r="R1208" s="10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4">
        <f t="shared" si="108"/>
        <v>42460.416666666672</v>
      </c>
      <c r="K1209">
        <v>1456827573</v>
      </c>
      <c r="L1209" s="14">
        <f t="shared" si="10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8">
        <f t="shared" si="110"/>
        <v>104.16766467065868</v>
      </c>
      <c r="R1209" s="10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4">
        <f t="shared" si="108"/>
        <v>42453.667407407411</v>
      </c>
      <c r="K1210">
        <v>1456246864</v>
      </c>
      <c r="L1210" s="14">
        <f t="shared" si="10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8">
        <f t="shared" si="110"/>
        <v>155.29999999999998</v>
      </c>
      <c r="R1210" s="10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4">
        <f t="shared" si="108"/>
        <v>42791.846122685187</v>
      </c>
      <c r="K1211">
        <v>1485461905</v>
      </c>
      <c r="L1211" s="14">
        <f t="shared" si="10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8">
        <f t="shared" si="110"/>
        <v>106</v>
      </c>
      <c r="R1211" s="10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4">
        <f t="shared" si="108"/>
        <v>42155.875</v>
      </c>
      <c r="K1212">
        <v>1431124572</v>
      </c>
      <c r="L1212" s="14">
        <f t="shared" si="10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8">
        <f t="shared" si="110"/>
        <v>254.31499999999997</v>
      </c>
      <c r="R1212" s="10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4">
        <f t="shared" si="108"/>
        <v>42530.866446759261</v>
      </c>
      <c r="K1213">
        <v>1464209261</v>
      </c>
      <c r="L1213" s="14">
        <f t="shared" si="10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8">
        <f t="shared" si="110"/>
        <v>101.1</v>
      </c>
      <c r="R1213" s="10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4">
        <f t="shared" si="108"/>
        <v>42335.041666666672</v>
      </c>
      <c r="K1214">
        <v>1447195695</v>
      </c>
      <c r="L1214" s="14">
        <f t="shared" si="10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8">
        <f t="shared" si="110"/>
        <v>129.04</v>
      </c>
      <c r="R1214" s="10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4">
        <f t="shared" si="108"/>
        <v>42766.755787037036</v>
      </c>
      <c r="K1215">
        <v>1482862100</v>
      </c>
      <c r="L1215" s="14">
        <f t="shared" si="10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8">
        <f t="shared" si="110"/>
        <v>102.23076923076924</v>
      </c>
      <c r="R1215" s="10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4">
        <f t="shared" si="108"/>
        <v>42164.840335648143</v>
      </c>
      <c r="K1216">
        <v>1428696605</v>
      </c>
      <c r="L1216" s="14">
        <f t="shared" si="10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8">
        <f t="shared" si="110"/>
        <v>131.80000000000001</v>
      </c>
      <c r="R1216" s="10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4">
        <f t="shared" si="108"/>
        <v>41789.923101851848</v>
      </c>
      <c r="K1217">
        <v>1398895756</v>
      </c>
      <c r="L1217" s="14">
        <f t="shared" si="10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8">
        <f t="shared" si="110"/>
        <v>786.0802000000001</v>
      </c>
      <c r="R1217" s="10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4">
        <f t="shared" si="108"/>
        <v>42279.960416666669</v>
      </c>
      <c r="K1218">
        <v>1441032457</v>
      </c>
      <c r="L1218" s="14">
        <f t="shared" si="109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8">
        <f t="shared" si="110"/>
        <v>145.70000000000002</v>
      </c>
      <c r="R1218" s="10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4">
        <f t="shared" ref="J1219:J1282" si="114">(((I1219/60)/60)/24)+DATE(1970,1,1)</f>
        <v>42565.809490740736</v>
      </c>
      <c r="K1219">
        <v>1465932340</v>
      </c>
      <c r="L1219" s="14">
        <f t="shared" ref="L1219:L1282" si="115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8">
        <f t="shared" ref="Q1219:Q1282" si="116">SUM((E1219/D1219)*100)</f>
        <v>102.60000000000001</v>
      </c>
      <c r="R1219" s="10">
        <f t="shared" ref="R1219:R1282" si="117">SUM(E1219/N1219)</f>
        <v>148.57377049180329</v>
      </c>
      <c r="S1219" t="str">
        <f t="shared" ref="S1219:S1282" si="118">LEFT(P1219,FIND("/",P1219)-1)</f>
        <v>photography</v>
      </c>
      <c r="T1219" t="str">
        <f t="shared" ref="T1219:T1282" si="119">RIGHT(P1219,LEN(P1219)-FIND("/",P1219))</f>
        <v>photobooks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4">
        <f t="shared" si="114"/>
        <v>42309.125</v>
      </c>
      <c r="K1220">
        <v>1443714800</v>
      </c>
      <c r="L1220" s="14">
        <f t="shared" si="11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8">
        <f t="shared" si="116"/>
        <v>172.27777777777777</v>
      </c>
      <c r="R1220" s="10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4">
        <f t="shared" si="114"/>
        <v>42663.461956018517</v>
      </c>
      <c r="K1221">
        <v>1474369513</v>
      </c>
      <c r="L1221" s="14">
        <f t="shared" si="115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8">
        <f t="shared" si="116"/>
        <v>159.16819571865443</v>
      </c>
      <c r="R1221" s="10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4">
        <f t="shared" si="114"/>
        <v>42241.628611111111</v>
      </c>
      <c r="K1222">
        <v>1437923112</v>
      </c>
      <c r="L1222" s="14">
        <f t="shared" si="11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8">
        <f t="shared" si="116"/>
        <v>103.76666666666668</v>
      </c>
      <c r="R1222" s="10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4">
        <f t="shared" si="114"/>
        <v>42708</v>
      </c>
      <c r="K1223">
        <v>1478431488</v>
      </c>
      <c r="L1223" s="14">
        <f t="shared" si="11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8">
        <f t="shared" si="116"/>
        <v>111.40954545454547</v>
      </c>
      <c r="R1223" s="10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4">
        <f t="shared" si="114"/>
        <v>42461.166666666672</v>
      </c>
      <c r="K1224">
        <v>1456852647</v>
      </c>
      <c r="L1224" s="14">
        <f t="shared" si="11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8">
        <f t="shared" si="116"/>
        <v>280.375</v>
      </c>
      <c r="R1224" s="10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4">
        <f t="shared" si="114"/>
        <v>42684.218854166669</v>
      </c>
      <c r="K1225">
        <v>1476159309</v>
      </c>
      <c r="L1225" s="14">
        <f t="shared" si="11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8">
        <f t="shared" si="116"/>
        <v>112.10606060606061</v>
      </c>
      <c r="R1225" s="10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4">
        <f t="shared" si="114"/>
        <v>41796.549791666665</v>
      </c>
      <c r="K1226">
        <v>1396876302</v>
      </c>
      <c r="L1226" s="14">
        <f t="shared" si="11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8">
        <f t="shared" si="116"/>
        <v>7.0666666666666673</v>
      </c>
      <c r="R1226" s="10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4">
        <f t="shared" si="114"/>
        <v>41569.905995370369</v>
      </c>
      <c r="K1227">
        <v>1377294278</v>
      </c>
      <c r="L1227" s="14">
        <f t="shared" si="11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8">
        <f t="shared" si="116"/>
        <v>4.3999999999999995</v>
      </c>
      <c r="R1227" s="10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4">
        <f t="shared" si="114"/>
        <v>41750.041666666664</v>
      </c>
      <c r="K1228">
        <v>1395089981</v>
      </c>
      <c r="L1228" s="14">
        <f t="shared" si="11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8">
        <f t="shared" si="116"/>
        <v>3.8739999999999997</v>
      </c>
      <c r="R1228" s="10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4">
        <f t="shared" si="114"/>
        <v>41858.291666666664</v>
      </c>
      <c r="K1229">
        <v>1404770616</v>
      </c>
      <c r="L1229" s="14">
        <f t="shared" si="11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8">
        <f t="shared" si="116"/>
        <v>0</v>
      </c>
      <c r="R1229" s="10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4">
        <f t="shared" si="114"/>
        <v>40814.729259259257</v>
      </c>
      <c r="K1230">
        <v>1312047008</v>
      </c>
      <c r="L1230" s="14">
        <f t="shared" si="11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8">
        <f t="shared" si="116"/>
        <v>29.299999999999997</v>
      </c>
      <c r="R1230" s="10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4">
        <f t="shared" si="114"/>
        <v>41015.666666666664</v>
      </c>
      <c r="K1231">
        <v>1331982127</v>
      </c>
      <c r="L1231" s="14">
        <f t="shared" si="11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8">
        <f t="shared" si="116"/>
        <v>0.90909090909090906</v>
      </c>
      <c r="R1231" s="10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4">
        <f t="shared" si="114"/>
        <v>40598.972569444442</v>
      </c>
      <c r="K1232">
        <v>1295997630</v>
      </c>
      <c r="L1232" s="14">
        <f t="shared" si="11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8">
        <f t="shared" si="116"/>
        <v>0</v>
      </c>
      <c r="R1232" s="10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4">
        <f t="shared" si="114"/>
        <v>42244.041666666672</v>
      </c>
      <c r="K1233">
        <v>1436394968</v>
      </c>
      <c r="L1233" s="14">
        <f t="shared" si="11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8">
        <f t="shared" si="116"/>
        <v>0</v>
      </c>
      <c r="R1233" s="10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4">
        <f t="shared" si="114"/>
        <v>41553.848032407412</v>
      </c>
      <c r="K1234">
        <v>1377030070</v>
      </c>
      <c r="L1234" s="14">
        <f t="shared" si="115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8">
        <f t="shared" si="116"/>
        <v>0.8</v>
      </c>
      <c r="R1234" s="10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4">
        <f t="shared" si="114"/>
        <v>40960.948773148149</v>
      </c>
      <c r="K1235">
        <v>1328049974</v>
      </c>
      <c r="L1235" s="14">
        <f t="shared" si="11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8">
        <f t="shared" si="116"/>
        <v>11.600000000000001</v>
      </c>
      <c r="R1235" s="10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4">
        <f t="shared" si="114"/>
        <v>42037.788680555561</v>
      </c>
      <c r="K1236">
        <v>1420311342</v>
      </c>
      <c r="L1236" s="14">
        <f t="shared" si="11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8">
        <f t="shared" si="116"/>
        <v>0</v>
      </c>
      <c r="R1236" s="10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4">
        <f t="shared" si="114"/>
        <v>41623.135405092595</v>
      </c>
      <c r="K1237">
        <v>1383621299</v>
      </c>
      <c r="L1237" s="14">
        <f t="shared" si="11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8">
        <f t="shared" si="116"/>
        <v>2.7873639500929119</v>
      </c>
      <c r="R1237" s="10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4">
        <f t="shared" si="114"/>
        <v>41118.666666666664</v>
      </c>
      <c r="K1238">
        <v>1342801164</v>
      </c>
      <c r="L1238" s="14">
        <f t="shared" si="11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8">
        <f t="shared" si="116"/>
        <v>0</v>
      </c>
      <c r="R1238" s="10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4">
        <f t="shared" si="114"/>
        <v>41145.283159722225</v>
      </c>
      <c r="K1239">
        <v>1344062865</v>
      </c>
      <c r="L1239" s="14">
        <f t="shared" si="11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8">
        <f t="shared" si="116"/>
        <v>0</v>
      </c>
      <c r="R1239" s="10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4">
        <f t="shared" si="114"/>
        <v>40761.61037037037</v>
      </c>
      <c r="K1240">
        <v>1310049536</v>
      </c>
      <c r="L1240" s="14">
        <f t="shared" si="11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8">
        <f t="shared" si="116"/>
        <v>17.8</v>
      </c>
      <c r="R1240" s="10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4">
        <f t="shared" si="114"/>
        <v>40913.962581018517</v>
      </c>
      <c r="K1241">
        <v>1323212767</v>
      </c>
      <c r="L1241" s="14">
        <f t="shared" si="11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8">
        <f t="shared" si="116"/>
        <v>0</v>
      </c>
      <c r="R1241" s="10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4">
        <f t="shared" si="114"/>
        <v>41467.910416666666</v>
      </c>
      <c r="K1242">
        <v>1368579457</v>
      </c>
      <c r="L1242" s="14">
        <f t="shared" si="11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8">
        <f t="shared" si="116"/>
        <v>3.0124999999999997</v>
      </c>
      <c r="R1242" s="10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4">
        <f t="shared" si="114"/>
        <v>41946.249305555553</v>
      </c>
      <c r="K1243">
        <v>1413057980</v>
      </c>
      <c r="L1243" s="14">
        <f t="shared" si="11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8">
        <f t="shared" si="116"/>
        <v>50.739999999999995</v>
      </c>
      <c r="R1243" s="10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4">
        <f t="shared" si="114"/>
        <v>40797.554166666669</v>
      </c>
      <c r="K1244">
        <v>1314417502</v>
      </c>
      <c r="L1244" s="14">
        <f t="shared" si="11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8">
        <f t="shared" si="116"/>
        <v>0.54884742041712409</v>
      </c>
      <c r="R1244" s="10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4">
        <f t="shared" si="114"/>
        <v>40732.875</v>
      </c>
      <c r="K1245">
        <v>1304888771</v>
      </c>
      <c r="L1245" s="14">
        <f t="shared" si="11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8">
        <f t="shared" si="116"/>
        <v>14.091666666666667</v>
      </c>
      <c r="R1245" s="10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4">
        <f t="shared" si="114"/>
        <v>41386.875</v>
      </c>
      <c r="K1246">
        <v>1363981723</v>
      </c>
      <c r="L1246" s="14">
        <f t="shared" si="115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8">
        <f t="shared" si="116"/>
        <v>103.8</v>
      </c>
      <c r="R1246" s="10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4">
        <f t="shared" si="114"/>
        <v>41804.599930555552</v>
      </c>
      <c r="K1247">
        <v>1400163834</v>
      </c>
      <c r="L1247" s="14">
        <f t="shared" si="115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8">
        <f t="shared" si="116"/>
        <v>120.24999999999999</v>
      </c>
      <c r="R1247" s="10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4">
        <f t="shared" si="114"/>
        <v>40883.085057870368</v>
      </c>
      <c r="K1248">
        <v>1319245349</v>
      </c>
      <c r="L1248" s="14">
        <f t="shared" si="11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8">
        <f t="shared" si="116"/>
        <v>117</v>
      </c>
      <c r="R1248" s="10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4">
        <f t="shared" si="114"/>
        <v>41400.292303240742</v>
      </c>
      <c r="K1249">
        <v>1365231655</v>
      </c>
      <c r="L1249" s="14">
        <f t="shared" si="11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8">
        <f t="shared" si="116"/>
        <v>122.14285714285715</v>
      </c>
      <c r="R1249" s="10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4">
        <f t="shared" si="114"/>
        <v>41803.290972222225</v>
      </c>
      <c r="K1250">
        <v>1399563953</v>
      </c>
      <c r="L1250" s="14">
        <f t="shared" si="11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8">
        <f t="shared" si="116"/>
        <v>151.63999999999999</v>
      </c>
      <c r="R1250" s="10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4">
        <f t="shared" si="114"/>
        <v>41097.74086805556</v>
      </c>
      <c r="K1251">
        <v>1339091211</v>
      </c>
      <c r="L1251" s="14">
        <f t="shared" si="115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8">
        <f t="shared" si="116"/>
        <v>104.44</v>
      </c>
      <c r="R1251" s="10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4">
        <f t="shared" si="114"/>
        <v>41888.64271990741</v>
      </c>
      <c r="K1252">
        <v>1406129131</v>
      </c>
      <c r="L1252" s="14">
        <f t="shared" si="11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8">
        <f t="shared" si="116"/>
        <v>200.15333333333331</v>
      </c>
      <c r="R1252" s="10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4">
        <f t="shared" si="114"/>
        <v>40811.814432870371</v>
      </c>
      <c r="K1253">
        <v>1311795167</v>
      </c>
      <c r="L1253" s="14">
        <f t="shared" si="11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8">
        <f t="shared" si="116"/>
        <v>101.8</v>
      </c>
      <c r="R1253" s="10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4">
        <f t="shared" si="114"/>
        <v>41571.988067129627</v>
      </c>
      <c r="K1254">
        <v>1380238969</v>
      </c>
      <c r="L1254" s="14">
        <f t="shared" si="11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8">
        <f t="shared" si="116"/>
        <v>137.65714285714284</v>
      </c>
      <c r="R1254" s="10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4">
        <f t="shared" si="114"/>
        <v>41885.783645833333</v>
      </c>
      <c r="K1255">
        <v>1407178107</v>
      </c>
      <c r="L1255" s="14">
        <f t="shared" si="11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8">
        <f t="shared" si="116"/>
        <v>303833.2</v>
      </c>
      <c r="R1255" s="10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4">
        <f t="shared" si="114"/>
        <v>40544.207638888889</v>
      </c>
      <c r="K1256">
        <v>1288968886</v>
      </c>
      <c r="L1256" s="14">
        <f t="shared" si="11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8">
        <f t="shared" si="116"/>
        <v>198.85074626865671</v>
      </c>
      <c r="R1256" s="10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4">
        <f t="shared" si="114"/>
        <v>41609.887175925927</v>
      </c>
      <c r="K1257">
        <v>1383337052</v>
      </c>
      <c r="L1257" s="14">
        <f t="shared" si="11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8">
        <f t="shared" si="116"/>
        <v>202.36666666666667</v>
      </c>
      <c r="R1257" s="10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4">
        <f t="shared" si="114"/>
        <v>40951.919340277782</v>
      </c>
      <c r="K1258">
        <v>1326492231</v>
      </c>
      <c r="L1258" s="14">
        <f t="shared" si="115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8">
        <f t="shared" si="116"/>
        <v>117.96376666666666</v>
      </c>
      <c r="R1258" s="10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4">
        <f t="shared" si="114"/>
        <v>40636.043865740743</v>
      </c>
      <c r="K1259">
        <v>1297562590</v>
      </c>
      <c r="L1259" s="14">
        <f t="shared" si="11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8">
        <f t="shared" si="116"/>
        <v>294.72727272727275</v>
      </c>
      <c r="R1259" s="10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4">
        <f t="shared" si="114"/>
        <v>41517.611250000002</v>
      </c>
      <c r="K1260">
        <v>1375368012</v>
      </c>
      <c r="L1260" s="14">
        <f t="shared" si="11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8">
        <f t="shared" si="116"/>
        <v>213.14633333333336</v>
      </c>
      <c r="R1260" s="10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4">
        <f t="shared" si="114"/>
        <v>41799.165972222225</v>
      </c>
      <c r="K1261">
        <v>1399504664</v>
      </c>
      <c r="L1261" s="14">
        <f t="shared" si="11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8">
        <f t="shared" si="116"/>
        <v>104.24</v>
      </c>
      <c r="R1261" s="10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4">
        <f t="shared" si="114"/>
        <v>41696.842824074076</v>
      </c>
      <c r="K1262">
        <v>1390853620</v>
      </c>
      <c r="L1262" s="14">
        <f t="shared" si="11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8">
        <f t="shared" si="116"/>
        <v>113.66666666666667</v>
      </c>
      <c r="R1262" s="10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4">
        <f t="shared" si="114"/>
        <v>41668.342905092592</v>
      </c>
      <c r="K1263">
        <v>1388391227</v>
      </c>
      <c r="L1263" s="14">
        <f t="shared" si="11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8">
        <f t="shared" si="116"/>
        <v>101.25</v>
      </c>
      <c r="R1263" s="10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4">
        <f t="shared" si="114"/>
        <v>41686.762638888889</v>
      </c>
      <c r="K1264">
        <v>1389982692</v>
      </c>
      <c r="L1264" s="14">
        <f t="shared" si="11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8">
        <f t="shared" si="116"/>
        <v>125.41538461538462</v>
      </c>
      <c r="R1264" s="10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4">
        <f t="shared" si="114"/>
        <v>41727.041666666664</v>
      </c>
      <c r="K1265">
        <v>1393034470</v>
      </c>
      <c r="L1265" s="14">
        <f t="shared" si="11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8">
        <f t="shared" si="116"/>
        <v>119</v>
      </c>
      <c r="R1265" s="10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4">
        <f t="shared" si="114"/>
        <v>41576.662997685184</v>
      </c>
      <c r="K1266">
        <v>1380556483</v>
      </c>
      <c r="L1266" s="14">
        <f t="shared" si="11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8">
        <f t="shared" si="116"/>
        <v>166.46153846153845</v>
      </c>
      <c r="R1266" s="10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4">
        <f t="shared" si="114"/>
        <v>40512.655266203699</v>
      </c>
      <c r="K1267">
        <v>1287071015</v>
      </c>
      <c r="L1267" s="14">
        <f t="shared" si="11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8">
        <f t="shared" si="116"/>
        <v>119.14771428571429</v>
      </c>
      <c r="R1267" s="10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4">
        <f t="shared" si="114"/>
        <v>41650.87667824074</v>
      </c>
      <c r="K1268">
        <v>1386882145</v>
      </c>
      <c r="L1268" s="14">
        <f t="shared" si="11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8">
        <f t="shared" si="116"/>
        <v>100.47368421052632</v>
      </c>
      <c r="R1268" s="10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4">
        <f t="shared" si="114"/>
        <v>41479.585162037038</v>
      </c>
      <c r="K1269">
        <v>1372082558</v>
      </c>
      <c r="L1269" s="14">
        <f t="shared" si="11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8">
        <f t="shared" si="116"/>
        <v>101.8</v>
      </c>
      <c r="R1269" s="10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4">
        <f t="shared" si="114"/>
        <v>41537.845451388886</v>
      </c>
      <c r="K1270">
        <v>1377116247</v>
      </c>
      <c r="L1270" s="14">
        <f t="shared" si="11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8">
        <f t="shared" si="116"/>
        <v>116.66666666666667</v>
      </c>
      <c r="R1270" s="10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4">
        <f t="shared" si="114"/>
        <v>42476</v>
      </c>
      <c r="K1271">
        <v>1458157512</v>
      </c>
      <c r="L1271" s="14">
        <f t="shared" si="115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8">
        <f t="shared" si="116"/>
        <v>108.64893617021276</v>
      </c>
      <c r="R1271" s="10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4">
        <f t="shared" si="114"/>
        <v>40993.815300925926</v>
      </c>
      <c r="K1272">
        <v>1327523642</v>
      </c>
      <c r="L1272" s="14">
        <f t="shared" si="115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8">
        <f t="shared" si="116"/>
        <v>114.72</v>
      </c>
      <c r="R1272" s="10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4">
        <f t="shared" si="114"/>
        <v>41591.725219907406</v>
      </c>
      <c r="K1273">
        <v>1381767859</v>
      </c>
      <c r="L1273" s="14">
        <f t="shared" si="11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8">
        <f t="shared" si="116"/>
        <v>101.8</v>
      </c>
      <c r="R1273" s="10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4">
        <f t="shared" si="114"/>
        <v>40344.166666666664</v>
      </c>
      <c r="K1274">
        <v>1270576379</v>
      </c>
      <c r="L1274" s="14">
        <f t="shared" si="11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8">
        <f t="shared" si="116"/>
        <v>106</v>
      </c>
      <c r="R1274" s="10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4">
        <f t="shared" si="114"/>
        <v>41882.730219907404</v>
      </c>
      <c r="K1275">
        <v>1406914291</v>
      </c>
      <c r="L1275" s="14">
        <f t="shared" si="11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8">
        <f t="shared" si="116"/>
        <v>103.49999999999999</v>
      </c>
      <c r="R1275" s="10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4">
        <f t="shared" si="114"/>
        <v>41151.690104166664</v>
      </c>
      <c r="K1276">
        <v>1343320425</v>
      </c>
      <c r="L1276" s="14">
        <f t="shared" si="11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8">
        <f t="shared" si="116"/>
        <v>154.97535999999999</v>
      </c>
      <c r="R1276" s="10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4">
        <f t="shared" si="114"/>
        <v>41493.867905092593</v>
      </c>
      <c r="K1277">
        <v>1372884587</v>
      </c>
      <c r="L1277" s="14">
        <f t="shared" si="11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8">
        <f t="shared" si="116"/>
        <v>162.14066666666668</v>
      </c>
      <c r="R1277" s="10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4">
        <f t="shared" si="114"/>
        <v>40057.166666666664</v>
      </c>
      <c r="K1278">
        <v>1247504047</v>
      </c>
      <c r="L1278" s="14">
        <f t="shared" si="11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8">
        <f t="shared" si="116"/>
        <v>104.42100000000001</v>
      </c>
      <c r="R1278" s="10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4">
        <f t="shared" si="114"/>
        <v>41156.561886574076</v>
      </c>
      <c r="K1279">
        <v>1343741347</v>
      </c>
      <c r="L1279" s="14">
        <f t="shared" si="11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8">
        <f t="shared" si="116"/>
        <v>106.12433333333333</v>
      </c>
      <c r="R1279" s="10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4">
        <f t="shared" si="114"/>
        <v>41815.083333333336</v>
      </c>
      <c r="K1280">
        <v>1401196766</v>
      </c>
      <c r="L1280" s="14">
        <f t="shared" si="11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8">
        <f t="shared" si="116"/>
        <v>154.93846153846152</v>
      </c>
      <c r="R1280" s="10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4">
        <f t="shared" si="114"/>
        <v>41722.057523148149</v>
      </c>
      <c r="K1281">
        <v>1392171770</v>
      </c>
      <c r="L1281" s="14">
        <f t="shared" si="11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8">
        <f t="shared" si="116"/>
        <v>110.77157238734421</v>
      </c>
      <c r="R1281" s="10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4">
        <f t="shared" si="114"/>
        <v>40603.757569444446</v>
      </c>
      <c r="K1282">
        <v>1291227054</v>
      </c>
      <c r="L1282" s="14">
        <f t="shared" si="115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8">
        <f t="shared" si="116"/>
        <v>110.91186666666665</v>
      </c>
      <c r="R1282" s="10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4">
        <f t="shared" ref="J1283:J1346" si="120">(((I1283/60)/60)/24)+DATE(1970,1,1)</f>
        <v>41483.743472222224</v>
      </c>
      <c r="K1283">
        <v>1373305836</v>
      </c>
      <c r="L1283" s="14">
        <f t="shared" ref="L1283:L1346" si="12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8">
        <f t="shared" ref="Q1283:Q1346" si="122">SUM((E1283/D1283)*100)</f>
        <v>110.71428571428572</v>
      </c>
      <c r="R1283" s="10">
        <f t="shared" ref="R1283:R1346" si="123">SUM(E1283/N1283)</f>
        <v>104.72972972972973</v>
      </c>
      <c r="S1283" t="str">
        <f t="shared" ref="S1283:S1346" si="124">LEFT(P1283,FIND("/",P1283)-1)</f>
        <v>music</v>
      </c>
      <c r="T1283" t="str">
        <f t="shared" ref="T1283:T1346" si="125">RIGHT(P1283,LEN(P1283)-FIND("/",P1283))</f>
        <v>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4">
        <f t="shared" si="120"/>
        <v>41617.207638888889</v>
      </c>
      <c r="K1284">
        <v>1383909855</v>
      </c>
      <c r="L1284" s="14">
        <f t="shared" si="12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8">
        <f t="shared" si="122"/>
        <v>123.61333333333333</v>
      </c>
      <c r="R1284" s="10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4">
        <f t="shared" si="120"/>
        <v>41344.166666666664</v>
      </c>
      <c r="K1285">
        <v>1360948389</v>
      </c>
      <c r="L1285" s="14">
        <f t="shared" si="12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8">
        <f t="shared" si="122"/>
        <v>211.05</v>
      </c>
      <c r="R1285" s="10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4">
        <f t="shared" si="120"/>
        <v>42735.707638888889</v>
      </c>
      <c r="K1286">
        <v>1481175482</v>
      </c>
      <c r="L1286" s="14">
        <f t="shared" si="12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8">
        <f t="shared" si="122"/>
        <v>101</v>
      </c>
      <c r="R1286" s="10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4">
        <f t="shared" si="120"/>
        <v>42175.583043981482</v>
      </c>
      <c r="K1287">
        <v>1433512775</v>
      </c>
      <c r="L1287" s="14">
        <f t="shared" si="12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8">
        <f t="shared" si="122"/>
        <v>101.64999999999999</v>
      </c>
      <c r="R1287" s="10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4">
        <f t="shared" si="120"/>
        <v>42052.583333333328</v>
      </c>
      <c r="K1288">
        <v>1423041227</v>
      </c>
      <c r="L1288" s="14">
        <f t="shared" si="12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8">
        <f t="shared" si="122"/>
        <v>108.33333333333333</v>
      </c>
      <c r="R1288" s="10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4">
        <f t="shared" si="120"/>
        <v>42167.621018518519</v>
      </c>
      <c r="K1289">
        <v>1428936856</v>
      </c>
      <c r="L1289" s="14">
        <f t="shared" si="12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8">
        <f t="shared" si="122"/>
        <v>242</v>
      </c>
      <c r="R1289" s="10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4">
        <f t="shared" si="120"/>
        <v>42592.166666666672</v>
      </c>
      <c r="K1290">
        <v>1468122163</v>
      </c>
      <c r="L1290" s="14">
        <f t="shared" si="12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8">
        <f t="shared" si="122"/>
        <v>100.44999999999999</v>
      </c>
      <c r="R1290" s="10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4">
        <f t="shared" si="120"/>
        <v>42739.134780092587</v>
      </c>
      <c r="K1291">
        <v>1480907645</v>
      </c>
      <c r="L1291" s="14">
        <f t="shared" si="12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8">
        <f t="shared" si="122"/>
        <v>125.06666666666666</v>
      </c>
      <c r="R1291" s="10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4">
        <f t="shared" si="120"/>
        <v>42117.290972222225</v>
      </c>
      <c r="K1292">
        <v>1427121931</v>
      </c>
      <c r="L1292" s="14">
        <f t="shared" si="12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8">
        <f t="shared" si="122"/>
        <v>108.57142857142857</v>
      </c>
      <c r="R1292" s="10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4">
        <f t="shared" si="120"/>
        <v>42101.291666666672</v>
      </c>
      <c r="K1293">
        <v>1425224391</v>
      </c>
      <c r="L1293" s="14">
        <f t="shared" si="12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8">
        <f t="shared" si="122"/>
        <v>145.70000000000002</v>
      </c>
      <c r="R1293" s="10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4">
        <f t="shared" si="120"/>
        <v>42283.957638888889</v>
      </c>
      <c r="K1294">
        <v>1441822828</v>
      </c>
      <c r="L1294" s="14">
        <f t="shared" si="12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8">
        <f t="shared" si="122"/>
        <v>110.00000000000001</v>
      </c>
      <c r="R1294" s="10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4">
        <f t="shared" si="120"/>
        <v>42322.742719907401</v>
      </c>
      <c r="K1295">
        <v>1444927771</v>
      </c>
      <c r="L1295" s="14">
        <f t="shared" si="12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8">
        <f t="shared" si="122"/>
        <v>102.23333333333333</v>
      </c>
      <c r="R1295" s="10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4">
        <f t="shared" si="120"/>
        <v>42296.458333333328</v>
      </c>
      <c r="K1296">
        <v>1443696797</v>
      </c>
      <c r="L1296" s="14">
        <f t="shared" si="12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8">
        <f t="shared" si="122"/>
        <v>122</v>
      </c>
      <c r="R1296" s="10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4">
        <f t="shared" si="120"/>
        <v>42214.708333333328</v>
      </c>
      <c r="K1297">
        <v>1435585497</v>
      </c>
      <c r="L1297" s="14">
        <f t="shared" si="12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8">
        <f t="shared" si="122"/>
        <v>101.96000000000001</v>
      </c>
      <c r="R1297" s="10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4">
        <f t="shared" si="120"/>
        <v>42443.008946759262</v>
      </c>
      <c r="K1298">
        <v>1456189973</v>
      </c>
      <c r="L1298" s="14">
        <f t="shared" si="12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8">
        <f t="shared" si="122"/>
        <v>141.1764705882353</v>
      </c>
      <c r="R1298" s="10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4">
        <f t="shared" si="120"/>
        <v>42491.747199074074</v>
      </c>
      <c r="K1299">
        <v>1459533358</v>
      </c>
      <c r="L1299" s="14">
        <f t="shared" si="12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8">
        <f t="shared" si="122"/>
        <v>109.52500000000001</v>
      </c>
      <c r="R1299" s="10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4">
        <f t="shared" si="120"/>
        <v>42488.680925925932</v>
      </c>
      <c r="K1300">
        <v>1459268432</v>
      </c>
      <c r="L1300" s="14">
        <f t="shared" si="12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8">
        <f t="shared" si="122"/>
        <v>104.65</v>
      </c>
      <c r="R1300" s="10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4">
        <f t="shared" si="120"/>
        <v>42199.814340277779</v>
      </c>
      <c r="K1301">
        <v>1434310359</v>
      </c>
      <c r="L1301" s="14">
        <f t="shared" si="12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8">
        <f t="shared" si="122"/>
        <v>124</v>
      </c>
      <c r="R1301" s="10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4">
        <f t="shared" si="120"/>
        <v>42522.789583333331</v>
      </c>
      <c r="K1302">
        <v>1461427938</v>
      </c>
      <c r="L1302" s="14">
        <f t="shared" si="12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8">
        <f t="shared" si="122"/>
        <v>135</v>
      </c>
      <c r="R1302" s="10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4">
        <f t="shared" si="120"/>
        <v>42206.125</v>
      </c>
      <c r="K1303">
        <v>1436551178</v>
      </c>
      <c r="L1303" s="14">
        <f t="shared" si="12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8">
        <f t="shared" si="122"/>
        <v>102.75000000000001</v>
      </c>
      <c r="R1303" s="10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4">
        <f t="shared" si="120"/>
        <v>42705.099664351852</v>
      </c>
      <c r="K1304">
        <v>1477963411</v>
      </c>
      <c r="L1304" s="14">
        <f t="shared" si="12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8">
        <f t="shared" si="122"/>
        <v>100</v>
      </c>
      <c r="R1304" s="10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4">
        <f t="shared" si="120"/>
        <v>42582.458333333328</v>
      </c>
      <c r="K1305">
        <v>1468578920</v>
      </c>
      <c r="L1305" s="14">
        <f t="shared" si="12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8">
        <f t="shared" si="122"/>
        <v>130.26085714285716</v>
      </c>
      <c r="R1305" s="10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4">
        <f t="shared" si="120"/>
        <v>42807.152835648143</v>
      </c>
      <c r="K1306">
        <v>1484196005</v>
      </c>
      <c r="L1306" s="14">
        <f t="shared" si="12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8">
        <f t="shared" si="122"/>
        <v>39.627499999999998</v>
      </c>
      <c r="R1306" s="10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4">
        <f t="shared" si="120"/>
        <v>42572.729166666672</v>
      </c>
      <c r="K1307">
        <v>1466611108</v>
      </c>
      <c r="L1307" s="14">
        <f t="shared" si="12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8">
        <f t="shared" si="122"/>
        <v>25.976666666666663</v>
      </c>
      <c r="R1307" s="10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4">
        <f t="shared" si="120"/>
        <v>41977.457569444443</v>
      </c>
      <c r="K1308">
        <v>1415098734</v>
      </c>
      <c r="L1308" s="14">
        <f t="shared" si="12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8">
        <f t="shared" si="122"/>
        <v>65.24636363636364</v>
      </c>
      <c r="R1308" s="10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4">
        <f t="shared" si="120"/>
        <v>42417.503229166665</v>
      </c>
      <c r="K1309">
        <v>1453118679</v>
      </c>
      <c r="L1309" s="14">
        <f t="shared" si="12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8">
        <f t="shared" si="122"/>
        <v>11.514000000000001</v>
      </c>
      <c r="R1309" s="10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4">
        <f t="shared" si="120"/>
        <v>42651.613564814819</v>
      </c>
      <c r="K1310">
        <v>1472481812</v>
      </c>
      <c r="L1310" s="14">
        <f t="shared" si="12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8">
        <f t="shared" si="122"/>
        <v>11.360000000000001</v>
      </c>
      <c r="R1310" s="10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4">
        <f t="shared" si="120"/>
        <v>42292.882731481484</v>
      </c>
      <c r="K1311">
        <v>1441919468</v>
      </c>
      <c r="L1311" s="14">
        <f t="shared" si="12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8">
        <f t="shared" si="122"/>
        <v>111.99130434782609</v>
      </c>
      <c r="R1311" s="10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4">
        <f t="shared" si="120"/>
        <v>42601.667245370365</v>
      </c>
      <c r="K1312">
        <v>1467734450</v>
      </c>
      <c r="L1312" s="14">
        <f t="shared" si="12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8">
        <f t="shared" si="122"/>
        <v>15.5</v>
      </c>
      <c r="R1312" s="10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4">
        <f t="shared" si="120"/>
        <v>42704.843969907408</v>
      </c>
      <c r="K1313">
        <v>1477509319</v>
      </c>
      <c r="L1313" s="14">
        <f t="shared" si="12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8">
        <f t="shared" si="122"/>
        <v>32.027999999999999</v>
      </c>
      <c r="R1313" s="10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4">
        <f t="shared" si="120"/>
        <v>42112.702800925923</v>
      </c>
      <c r="K1314">
        <v>1426783922</v>
      </c>
      <c r="L1314" s="14">
        <f t="shared" si="12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8">
        <f t="shared" si="122"/>
        <v>0.60869565217391308</v>
      </c>
      <c r="R1314" s="10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4">
        <f t="shared" si="120"/>
        <v>42432.709652777776</v>
      </c>
      <c r="K1315">
        <v>1454432514</v>
      </c>
      <c r="L1315" s="14">
        <f t="shared" si="12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8">
        <f t="shared" si="122"/>
        <v>31.114999999999998</v>
      </c>
      <c r="R1315" s="10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4">
        <f t="shared" si="120"/>
        <v>42664.669675925921</v>
      </c>
      <c r="K1316">
        <v>1471881860</v>
      </c>
      <c r="L1316" s="14">
        <f t="shared" si="12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8">
        <f t="shared" si="122"/>
        <v>1.1266666666666667</v>
      </c>
      <c r="R1316" s="10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4">
        <f t="shared" si="120"/>
        <v>42314.041666666672</v>
      </c>
      <c r="K1317">
        <v>1443700648</v>
      </c>
      <c r="L1317" s="14">
        <f t="shared" si="12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8">
        <f t="shared" si="122"/>
        <v>40.404000000000003</v>
      </c>
      <c r="R1317" s="10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4">
        <f t="shared" si="120"/>
        <v>42428.961909722217</v>
      </c>
      <c r="K1318">
        <v>1453676709</v>
      </c>
      <c r="L1318" s="14">
        <f t="shared" si="12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8">
        <f t="shared" si="122"/>
        <v>1.3333333333333333E-3</v>
      </c>
      <c r="R1318" s="10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4">
        <f t="shared" si="120"/>
        <v>42572.583333333328</v>
      </c>
      <c r="K1319">
        <v>1464586746</v>
      </c>
      <c r="L1319" s="14">
        <f t="shared" si="12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8">
        <f t="shared" si="122"/>
        <v>5.7334999999999994</v>
      </c>
      <c r="R1319" s="10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4">
        <f t="shared" si="120"/>
        <v>42015.043657407412</v>
      </c>
      <c r="K1320">
        <v>1418346172</v>
      </c>
      <c r="L1320" s="14">
        <f t="shared" si="12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8">
        <f t="shared" si="122"/>
        <v>15.324999999999999</v>
      </c>
      <c r="R1320" s="10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4">
        <f t="shared" si="120"/>
        <v>41831.666666666664</v>
      </c>
      <c r="K1321">
        <v>1403810965</v>
      </c>
      <c r="L1321" s="14">
        <f t="shared" si="12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8">
        <f t="shared" si="122"/>
        <v>15.103448275862069</v>
      </c>
      <c r="R1321" s="10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4">
        <f t="shared" si="120"/>
        <v>42734.958333333328</v>
      </c>
      <c r="K1322">
        <v>1480610046</v>
      </c>
      <c r="L1322" s="14">
        <f t="shared" si="12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8">
        <f t="shared" si="122"/>
        <v>0.503</v>
      </c>
      <c r="R1322" s="10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4">
        <f t="shared" si="120"/>
        <v>42727.74927083333</v>
      </c>
      <c r="K1323">
        <v>1479923937</v>
      </c>
      <c r="L1323" s="14">
        <f t="shared" si="12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8">
        <f t="shared" si="122"/>
        <v>1.3028138528138529</v>
      </c>
      <c r="R1323" s="10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4">
        <f t="shared" si="120"/>
        <v>42145.656539351854</v>
      </c>
      <c r="K1324">
        <v>1429631125</v>
      </c>
      <c r="L1324" s="14">
        <f t="shared" si="12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8">
        <f t="shared" si="122"/>
        <v>0.30285714285714288</v>
      </c>
      <c r="R1324" s="10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4">
        <f t="shared" si="120"/>
        <v>42486.288194444445</v>
      </c>
      <c r="K1325">
        <v>1458665146</v>
      </c>
      <c r="L1325" s="14">
        <f t="shared" si="12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8">
        <f t="shared" si="122"/>
        <v>8.8800000000000008</v>
      </c>
      <c r="R1325" s="10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4">
        <f t="shared" si="120"/>
        <v>42656.633703703701</v>
      </c>
      <c r="K1326">
        <v>1473779552</v>
      </c>
      <c r="L1326" s="14">
        <f t="shared" si="12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8">
        <f t="shared" si="122"/>
        <v>9.84</v>
      </c>
      <c r="R1326" s="10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4">
        <f t="shared" si="120"/>
        <v>42734.086053240739</v>
      </c>
      <c r="K1327">
        <v>1480471435</v>
      </c>
      <c r="L1327" s="14">
        <f t="shared" si="12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8">
        <f t="shared" si="122"/>
        <v>2.4299999999999997</v>
      </c>
      <c r="R1327" s="10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4">
        <f t="shared" si="120"/>
        <v>42019.791990740734</v>
      </c>
      <c r="K1328">
        <v>1417460428</v>
      </c>
      <c r="L1328" s="14">
        <f t="shared" si="12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8">
        <f t="shared" si="122"/>
        <v>1.1299999999999999</v>
      </c>
      <c r="R1328" s="10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4">
        <f t="shared" si="120"/>
        <v>42153.678645833337</v>
      </c>
      <c r="K1329">
        <v>1430324235</v>
      </c>
      <c r="L1329" s="14">
        <f t="shared" si="12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8">
        <f t="shared" si="122"/>
        <v>3.5520833333333335</v>
      </c>
      <c r="R1329" s="10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4">
        <f t="shared" si="120"/>
        <v>42657.642754629633</v>
      </c>
      <c r="K1330">
        <v>1472570734</v>
      </c>
      <c r="L1330" s="14">
        <f t="shared" si="12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8">
        <f t="shared" si="122"/>
        <v>2.3306666666666667</v>
      </c>
      <c r="R1330" s="10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4">
        <f t="shared" si="120"/>
        <v>41975.263252314813</v>
      </c>
      <c r="K1331">
        <v>1414041545</v>
      </c>
      <c r="L1331" s="14">
        <f t="shared" si="12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8">
        <f t="shared" si="122"/>
        <v>0.81600000000000006</v>
      </c>
      <c r="R1331" s="10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4">
        <f t="shared" si="120"/>
        <v>42553.166666666672</v>
      </c>
      <c r="K1332">
        <v>1464763109</v>
      </c>
      <c r="L1332" s="14">
        <f t="shared" si="12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8">
        <f t="shared" si="122"/>
        <v>22.494285714285713</v>
      </c>
      <c r="R1332" s="10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4">
        <f t="shared" si="120"/>
        <v>42599.50409722222</v>
      </c>
      <c r="K1333">
        <v>1468843554</v>
      </c>
      <c r="L1333" s="14">
        <f t="shared" si="12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8">
        <f t="shared" si="122"/>
        <v>1.3668</v>
      </c>
      <c r="R1333" s="10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4">
        <f t="shared" si="120"/>
        <v>42762.060277777782</v>
      </c>
      <c r="K1334">
        <v>1482888408</v>
      </c>
      <c r="L1334" s="14">
        <f t="shared" si="12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8">
        <f t="shared" si="122"/>
        <v>0</v>
      </c>
      <c r="R1334" s="10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4">
        <f t="shared" si="120"/>
        <v>41836.106770833336</v>
      </c>
      <c r="K1335">
        <v>1402886025</v>
      </c>
      <c r="L1335" s="14">
        <f t="shared" si="12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8">
        <f t="shared" si="122"/>
        <v>0</v>
      </c>
      <c r="R1335" s="10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4">
        <f t="shared" si="120"/>
        <v>42440.774155092593</v>
      </c>
      <c r="K1336">
        <v>1455129287</v>
      </c>
      <c r="L1336" s="14">
        <f t="shared" si="12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8">
        <f t="shared" si="122"/>
        <v>10.754135338345865</v>
      </c>
      <c r="R1336" s="10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4">
        <f t="shared" si="120"/>
        <v>42343.936365740738</v>
      </c>
      <c r="K1337">
        <v>1446762502</v>
      </c>
      <c r="L1337" s="14">
        <f t="shared" si="12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8">
        <f t="shared" si="122"/>
        <v>19.759999999999998</v>
      </c>
      <c r="R1337" s="10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4">
        <f t="shared" si="120"/>
        <v>41990.863750000004</v>
      </c>
      <c r="K1338">
        <v>1415825028</v>
      </c>
      <c r="L1338" s="14">
        <f t="shared" si="12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8">
        <f t="shared" si="122"/>
        <v>84.946999999999989</v>
      </c>
      <c r="R1338" s="10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4">
        <f t="shared" si="120"/>
        <v>42797.577303240745</v>
      </c>
      <c r="K1339">
        <v>1485957079</v>
      </c>
      <c r="L1339" s="14">
        <f t="shared" si="12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8">
        <f t="shared" si="122"/>
        <v>49.381999999999998</v>
      </c>
      <c r="R1339" s="10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4">
        <f t="shared" si="120"/>
        <v>42218.803622685184</v>
      </c>
      <c r="K1340">
        <v>1435951033</v>
      </c>
      <c r="L1340" s="14">
        <f t="shared" si="12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8">
        <f t="shared" si="122"/>
        <v>3.3033333333333332</v>
      </c>
      <c r="R1340" s="10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4">
        <f t="shared" si="120"/>
        <v>41981.688831018517</v>
      </c>
      <c r="K1341">
        <v>1414164715</v>
      </c>
      <c r="L1341" s="14">
        <f t="shared" si="12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8">
        <f t="shared" si="122"/>
        <v>6.6339999999999995</v>
      </c>
      <c r="R1341" s="10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4">
        <f t="shared" si="120"/>
        <v>41866.595520833333</v>
      </c>
      <c r="K1342">
        <v>1405520253</v>
      </c>
      <c r="L1342" s="14">
        <f t="shared" si="12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8">
        <f t="shared" si="122"/>
        <v>0</v>
      </c>
      <c r="R1342" s="10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4">
        <f t="shared" si="120"/>
        <v>42644.624039351853</v>
      </c>
      <c r="K1343">
        <v>1472569117</v>
      </c>
      <c r="L1343" s="14">
        <f t="shared" si="12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8">
        <f t="shared" si="122"/>
        <v>70.36</v>
      </c>
      <c r="R1343" s="10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4">
        <f t="shared" si="120"/>
        <v>42202.816423611104</v>
      </c>
      <c r="K1344">
        <v>1434569739</v>
      </c>
      <c r="L1344" s="14">
        <f t="shared" si="12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8">
        <f t="shared" si="122"/>
        <v>0.2</v>
      </c>
      <c r="R1344" s="10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4">
        <f t="shared" si="120"/>
        <v>42601.165972222225</v>
      </c>
      <c r="K1345">
        <v>1466512683</v>
      </c>
      <c r="L1345" s="14">
        <f t="shared" si="12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8">
        <f t="shared" si="122"/>
        <v>102.298</v>
      </c>
      <c r="R1345" s="10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4">
        <f t="shared" si="120"/>
        <v>42551.789803240739</v>
      </c>
      <c r="K1346">
        <v>1464807439</v>
      </c>
      <c r="L1346" s="14">
        <f t="shared" si="12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8">
        <f t="shared" si="122"/>
        <v>377.73333333333335</v>
      </c>
      <c r="R1346" s="10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4">
        <f t="shared" ref="J1347:J1410" si="126">(((I1347/60)/60)/24)+DATE(1970,1,1)</f>
        <v>41834.814340277779</v>
      </c>
      <c r="K1347">
        <v>1402342359</v>
      </c>
      <c r="L1347" s="14">
        <f t="shared" ref="L1347:L1410" si="12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8">
        <f t="shared" ref="Q1347:Q1410" si="128">SUM((E1347/D1347)*100)</f>
        <v>125</v>
      </c>
      <c r="R1347" s="10">
        <f t="shared" ref="R1347:R1410" si="129">SUM(E1347/N1347)</f>
        <v>53.571428571428569</v>
      </c>
      <c r="S1347" t="str">
        <f t="shared" ref="S1347:S1410" si="130">LEFT(P1347,FIND("/",P1347)-1)</f>
        <v>publishing</v>
      </c>
      <c r="T1347" t="str">
        <f t="shared" ref="T1347:T1410" si="131">RIGHT(P1347,LEN(P1347)-FIND("/",P1347))</f>
        <v>nonfiction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4">
        <f t="shared" si="126"/>
        <v>41452.075821759259</v>
      </c>
      <c r="K1348">
        <v>1369705751</v>
      </c>
      <c r="L1348" s="14">
        <f t="shared" si="12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8">
        <f t="shared" si="128"/>
        <v>147.32653061224491</v>
      </c>
      <c r="R1348" s="10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4">
        <f t="shared" si="126"/>
        <v>42070.638020833328</v>
      </c>
      <c r="K1349">
        <v>1423149525</v>
      </c>
      <c r="L1349" s="14">
        <f t="shared" si="12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8">
        <f t="shared" si="128"/>
        <v>102.2</v>
      </c>
      <c r="R1349" s="10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4">
        <f t="shared" si="126"/>
        <v>41991.506168981476</v>
      </c>
      <c r="K1350">
        <v>1416485333</v>
      </c>
      <c r="L1350" s="14">
        <f t="shared" si="12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8">
        <f t="shared" si="128"/>
        <v>101.8723404255319</v>
      </c>
      <c r="R1350" s="10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4">
        <f t="shared" si="126"/>
        <v>42354.290972222225</v>
      </c>
      <c r="K1351">
        <v>1447055935</v>
      </c>
      <c r="L1351" s="14">
        <f t="shared" si="12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8">
        <f t="shared" si="128"/>
        <v>204.2</v>
      </c>
      <c r="R1351" s="10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4">
        <f t="shared" si="126"/>
        <v>42364.013124999998</v>
      </c>
      <c r="K1352">
        <v>1448497134</v>
      </c>
      <c r="L1352" s="14">
        <f t="shared" si="12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8">
        <f t="shared" si="128"/>
        <v>104.05</v>
      </c>
      <c r="R1352" s="10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4">
        <f t="shared" si="126"/>
        <v>42412.74009259259</v>
      </c>
      <c r="K1353">
        <v>1452707144</v>
      </c>
      <c r="L1353" s="14">
        <f t="shared" si="12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8">
        <f t="shared" si="128"/>
        <v>101.265</v>
      </c>
      <c r="R1353" s="10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4">
        <f t="shared" si="126"/>
        <v>42252.165972222225</v>
      </c>
      <c r="K1354">
        <v>1436968366</v>
      </c>
      <c r="L1354" s="14">
        <f t="shared" si="12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8">
        <f t="shared" si="128"/>
        <v>136.13999999999999</v>
      </c>
      <c r="R1354" s="10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4">
        <f t="shared" si="126"/>
        <v>41344</v>
      </c>
      <c r="K1355">
        <v>1359946188</v>
      </c>
      <c r="L1355" s="14">
        <f t="shared" si="12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8">
        <f t="shared" si="128"/>
        <v>133.6</v>
      </c>
      <c r="R1355" s="10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4">
        <f t="shared" si="126"/>
        <v>42532.807627314818</v>
      </c>
      <c r="K1356">
        <v>1463080979</v>
      </c>
      <c r="L1356" s="14">
        <f t="shared" si="12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8">
        <f t="shared" si="128"/>
        <v>130.25</v>
      </c>
      <c r="R1356" s="10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4">
        <f t="shared" si="126"/>
        <v>41243.416666666664</v>
      </c>
      <c r="K1357">
        <v>1351663605</v>
      </c>
      <c r="L1357" s="14">
        <f t="shared" si="12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8">
        <f t="shared" si="128"/>
        <v>122.67999999999999</v>
      </c>
      <c r="R1357" s="10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4">
        <f t="shared" si="126"/>
        <v>41460.038888888892</v>
      </c>
      <c r="K1358">
        <v>1370393760</v>
      </c>
      <c r="L1358" s="14">
        <f t="shared" si="12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8">
        <f t="shared" si="128"/>
        <v>182.81058823529412</v>
      </c>
      <c r="R1358" s="10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4">
        <f t="shared" si="126"/>
        <v>41334.249305555553</v>
      </c>
      <c r="K1359">
        <v>1359587137</v>
      </c>
      <c r="L1359" s="14">
        <f t="shared" si="12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8">
        <f t="shared" si="128"/>
        <v>125.29999999999998</v>
      </c>
      <c r="R1359" s="10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4">
        <f t="shared" si="126"/>
        <v>40719.570868055554</v>
      </c>
      <c r="K1360">
        <v>1306417323</v>
      </c>
      <c r="L1360" s="14">
        <f t="shared" si="12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8">
        <f t="shared" si="128"/>
        <v>111.66666666666667</v>
      </c>
      <c r="R1360" s="10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4">
        <f t="shared" si="126"/>
        <v>40730.814699074072</v>
      </c>
      <c r="K1361">
        <v>1304623990</v>
      </c>
      <c r="L1361" s="14">
        <f t="shared" si="12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8">
        <f t="shared" si="128"/>
        <v>115.75757575757575</v>
      </c>
      <c r="R1361" s="10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4">
        <f t="shared" si="126"/>
        <v>41123.900694444441</v>
      </c>
      <c r="K1362">
        <v>1341524220</v>
      </c>
      <c r="L1362" s="14">
        <f t="shared" si="12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8">
        <f t="shared" si="128"/>
        <v>173.2</v>
      </c>
      <c r="R1362" s="10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4">
        <f t="shared" si="126"/>
        <v>41811.717268518521</v>
      </c>
      <c r="K1363">
        <v>1400778772</v>
      </c>
      <c r="L1363" s="14">
        <f t="shared" si="12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8">
        <f t="shared" si="128"/>
        <v>125.98333333333333</v>
      </c>
      <c r="R1363" s="10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4">
        <f t="shared" si="126"/>
        <v>41524.934386574074</v>
      </c>
      <c r="K1364">
        <v>1373408731</v>
      </c>
      <c r="L1364" s="14">
        <f t="shared" si="12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8">
        <f t="shared" si="128"/>
        <v>109.1</v>
      </c>
      <c r="R1364" s="10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4">
        <f t="shared" si="126"/>
        <v>42415.332638888889</v>
      </c>
      <c r="K1365">
        <v>1453925727</v>
      </c>
      <c r="L1365" s="14">
        <f t="shared" si="12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8">
        <f t="shared" si="128"/>
        <v>100</v>
      </c>
      <c r="R1365" s="10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4">
        <f t="shared" si="126"/>
        <v>42011.6956712963</v>
      </c>
      <c r="K1366">
        <v>1415464906</v>
      </c>
      <c r="L1366" s="14">
        <f t="shared" si="12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8">
        <f t="shared" si="128"/>
        <v>118.64285714285714</v>
      </c>
      <c r="R1366" s="10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4">
        <f t="shared" si="126"/>
        <v>42079.691574074073</v>
      </c>
      <c r="K1367">
        <v>1423935352</v>
      </c>
      <c r="L1367" s="14">
        <f t="shared" si="12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8">
        <f t="shared" si="128"/>
        <v>100.26666666666667</v>
      </c>
      <c r="R1367" s="10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4">
        <f t="shared" si="126"/>
        <v>41970.037766203706</v>
      </c>
      <c r="K1368">
        <v>1413158063</v>
      </c>
      <c r="L1368" s="14">
        <f t="shared" si="12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8">
        <f t="shared" si="128"/>
        <v>126.48920000000001</v>
      </c>
      <c r="R1368" s="10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4">
        <f t="shared" si="126"/>
        <v>42322.044560185182</v>
      </c>
      <c r="K1369">
        <v>1444867450</v>
      </c>
      <c r="L1369" s="14">
        <f t="shared" si="12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8">
        <f t="shared" si="128"/>
        <v>114.26</v>
      </c>
      <c r="R1369" s="10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4">
        <f t="shared" si="126"/>
        <v>42170.190902777773</v>
      </c>
      <c r="K1370">
        <v>1432269294</v>
      </c>
      <c r="L1370" s="14">
        <f t="shared" si="12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8">
        <f t="shared" si="128"/>
        <v>110.7</v>
      </c>
      <c r="R1370" s="10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4">
        <f t="shared" si="126"/>
        <v>41740.594282407408</v>
      </c>
      <c r="K1371">
        <v>1394633746</v>
      </c>
      <c r="L1371" s="14">
        <f t="shared" si="12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8">
        <f t="shared" si="128"/>
        <v>105.34805315203954</v>
      </c>
      <c r="R1371" s="10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4">
        <f t="shared" si="126"/>
        <v>41563.00335648148</v>
      </c>
      <c r="K1372">
        <v>1380585890</v>
      </c>
      <c r="L1372" s="14">
        <f t="shared" si="12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8">
        <f t="shared" si="128"/>
        <v>103.66666666666666</v>
      </c>
      <c r="R1372" s="10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4">
        <f t="shared" si="126"/>
        <v>42131.758587962962</v>
      </c>
      <c r="K1373">
        <v>1428430342</v>
      </c>
      <c r="L1373" s="14">
        <f t="shared" si="12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8">
        <f t="shared" si="128"/>
        <v>107.08672667523933</v>
      </c>
      <c r="R1373" s="10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4">
        <f t="shared" si="126"/>
        <v>41102.739953703705</v>
      </c>
      <c r="K1374">
        <v>1339523132</v>
      </c>
      <c r="L1374" s="14">
        <f t="shared" si="12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8">
        <f t="shared" si="128"/>
        <v>124</v>
      </c>
      <c r="R1374" s="10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4">
        <f t="shared" si="126"/>
        <v>42734.95177083333</v>
      </c>
      <c r="K1375">
        <v>1480546233</v>
      </c>
      <c r="L1375" s="14">
        <f t="shared" si="12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8">
        <f t="shared" si="128"/>
        <v>105.01</v>
      </c>
      <c r="R1375" s="10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4">
        <f t="shared" si="126"/>
        <v>42454.12023148148</v>
      </c>
      <c r="K1376">
        <v>1456285988</v>
      </c>
      <c r="L1376" s="14">
        <f t="shared" si="12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8">
        <f t="shared" si="128"/>
        <v>189.46666666666667</v>
      </c>
      <c r="R1376" s="10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4">
        <f t="shared" si="126"/>
        <v>42750.066192129627</v>
      </c>
      <c r="K1377">
        <v>1481852119</v>
      </c>
      <c r="L1377" s="14">
        <f t="shared" si="12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8">
        <f t="shared" si="128"/>
        <v>171.32499999999999</v>
      </c>
      <c r="R1377" s="10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4">
        <f t="shared" si="126"/>
        <v>42707.710717592592</v>
      </c>
      <c r="K1378">
        <v>1478189006</v>
      </c>
      <c r="L1378" s="14">
        <f t="shared" si="12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8">
        <f t="shared" si="128"/>
        <v>252.48648648648651</v>
      </c>
      <c r="R1378" s="10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4">
        <f t="shared" si="126"/>
        <v>42769.174305555556</v>
      </c>
      <c r="K1379">
        <v>1484198170</v>
      </c>
      <c r="L1379" s="14">
        <f t="shared" si="12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8">
        <f t="shared" si="128"/>
        <v>116.15384615384616</v>
      </c>
      <c r="R1379" s="10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4">
        <f t="shared" si="126"/>
        <v>42583.759374999994</v>
      </c>
      <c r="K1380">
        <v>1468779210</v>
      </c>
      <c r="L1380" s="14">
        <f t="shared" si="12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8">
        <f t="shared" si="128"/>
        <v>203.35000000000002</v>
      </c>
      <c r="R1380" s="10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4">
        <f t="shared" si="126"/>
        <v>42160.491620370376</v>
      </c>
      <c r="K1381">
        <v>1430912876</v>
      </c>
      <c r="L1381" s="14">
        <f t="shared" si="12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8">
        <f t="shared" si="128"/>
        <v>111.60000000000001</v>
      </c>
      <c r="R1381" s="10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4">
        <f t="shared" si="126"/>
        <v>42164.083333333328</v>
      </c>
      <c r="K1382">
        <v>1431886706</v>
      </c>
      <c r="L1382" s="14">
        <f t="shared" si="12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8">
        <f t="shared" si="128"/>
        <v>424</v>
      </c>
      <c r="R1382" s="10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4">
        <f t="shared" si="126"/>
        <v>42733.214409722219</v>
      </c>
      <c r="K1383">
        <v>1480396125</v>
      </c>
      <c r="L1383" s="14">
        <f t="shared" si="12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8">
        <f t="shared" si="128"/>
        <v>107.1</v>
      </c>
      <c r="R1383" s="10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4">
        <f t="shared" si="126"/>
        <v>41400.800185185188</v>
      </c>
      <c r="K1384">
        <v>1365275536</v>
      </c>
      <c r="L1384" s="14">
        <f t="shared" si="12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8">
        <f t="shared" si="128"/>
        <v>104.3625</v>
      </c>
      <c r="R1384" s="10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4">
        <f t="shared" si="126"/>
        <v>42727.074976851851</v>
      </c>
      <c r="K1385">
        <v>1480729678</v>
      </c>
      <c r="L1385" s="14">
        <f t="shared" si="12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8">
        <f t="shared" si="128"/>
        <v>212.40909090909091</v>
      </c>
      <c r="R1385" s="10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4">
        <f t="shared" si="126"/>
        <v>42190.735208333332</v>
      </c>
      <c r="K1386">
        <v>1433525922</v>
      </c>
      <c r="L1386" s="14">
        <f t="shared" si="12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8">
        <f t="shared" si="128"/>
        <v>124.08571428571429</v>
      </c>
      <c r="R1386" s="10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4">
        <f t="shared" si="126"/>
        <v>42489.507638888885</v>
      </c>
      <c r="K1387">
        <v>1457109121</v>
      </c>
      <c r="L1387" s="14">
        <f t="shared" si="12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8">
        <f t="shared" si="128"/>
        <v>110.406125</v>
      </c>
      <c r="R1387" s="10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4">
        <f t="shared" si="126"/>
        <v>42214.646863425922</v>
      </c>
      <c r="K1388">
        <v>1435591889</v>
      </c>
      <c r="L1388" s="14">
        <f t="shared" si="12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8">
        <f t="shared" si="128"/>
        <v>218.75</v>
      </c>
      <c r="R1388" s="10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4">
        <f t="shared" si="126"/>
        <v>42158.1875</v>
      </c>
      <c r="K1389">
        <v>1430604395</v>
      </c>
      <c r="L1389" s="14">
        <f t="shared" si="12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8">
        <f t="shared" si="128"/>
        <v>136.625</v>
      </c>
      <c r="R1389" s="10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4">
        <f t="shared" si="126"/>
        <v>42660.676388888889</v>
      </c>
      <c r="K1390">
        <v>1474469117</v>
      </c>
      <c r="L1390" s="14">
        <f t="shared" si="12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8">
        <f t="shared" si="128"/>
        <v>134.8074</v>
      </c>
      <c r="R1390" s="10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4">
        <f t="shared" si="126"/>
        <v>42595.480983796297</v>
      </c>
      <c r="K1391">
        <v>1468495957</v>
      </c>
      <c r="L1391" s="14">
        <f t="shared" si="12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8">
        <f t="shared" si="128"/>
        <v>145.4</v>
      </c>
      <c r="R1391" s="10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4">
        <f t="shared" si="126"/>
        <v>42121.716666666667</v>
      </c>
      <c r="K1392">
        <v>1427224606</v>
      </c>
      <c r="L1392" s="14">
        <f t="shared" si="12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8">
        <f t="shared" si="128"/>
        <v>109.10714285714285</v>
      </c>
      <c r="R1392" s="10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4">
        <f t="shared" si="126"/>
        <v>42238.207638888889</v>
      </c>
      <c r="K1393">
        <v>1436369818</v>
      </c>
      <c r="L1393" s="14">
        <f t="shared" si="12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8">
        <f t="shared" si="128"/>
        <v>110.2</v>
      </c>
      <c r="R1393" s="10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4">
        <f t="shared" si="126"/>
        <v>42432.154930555553</v>
      </c>
      <c r="K1394">
        <v>1454298186</v>
      </c>
      <c r="L1394" s="14">
        <f t="shared" si="12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8">
        <f t="shared" si="128"/>
        <v>113.64000000000001</v>
      </c>
      <c r="R1394" s="10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4">
        <f t="shared" si="126"/>
        <v>42583.681979166664</v>
      </c>
      <c r="K1395">
        <v>1467476523</v>
      </c>
      <c r="L1395" s="14">
        <f t="shared" si="12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8">
        <f t="shared" si="128"/>
        <v>102.35000000000001</v>
      </c>
      <c r="R1395" s="10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4">
        <f t="shared" si="126"/>
        <v>42795.125</v>
      </c>
      <c r="K1396">
        <v>1484623726</v>
      </c>
      <c r="L1396" s="14">
        <f t="shared" si="12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8">
        <f t="shared" si="128"/>
        <v>122.13333333333334</v>
      </c>
      <c r="R1396" s="10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4">
        <f t="shared" si="126"/>
        <v>42749.90834490741</v>
      </c>
      <c r="K1397">
        <v>1481838481</v>
      </c>
      <c r="L1397" s="14">
        <f t="shared" si="12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8">
        <f t="shared" si="128"/>
        <v>111.88571428571427</v>
      </c>
      <c r="R1397" s="10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4">
        <f t="shared" si="126"/>
        <v>42048.99863425926</v>
      </c>
      <c r="K1398">
        <v>1421279882</v>
      </c>
      <c r="L1398" s="14">
        <f t="shared" si="12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8">
        <f t="shared" si="128"/>
        <v>107.3</v>
      </c>
      <c r="R1398" s="10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4">
        <f t="shared" si="126"/>
        <v>42670.888194444444</v>
      </c>
      <c r="K1399">
        <v>1475013710</v>
      </c>
      <c r="L1399" s="14">
        <f t="shared" si="12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8">
        <f t="shared" si="128"/>
        <v>113.85000000000001</v>
      </c>
      <c r="R1399" s="10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4">
        <f t="shared" si="126"/>
        <v>42556.874236111107</v>
      </c>
      <c r="K1400">
        <v>1465160334</v>
      </c>
      <c r="L1400" s="14">
        <f t="shared" si="12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8">
        <f t="shared" si="128"/>
        <v>109.68181818181819</v>
      </c>
      <c r="R1400" s="10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4">
        <f t="shared" si="126"/>
        <v>41919.004317129627</v>
      </c>
      <c r="K1401">
        <v>1410048373</v>
      </c>
      <c r="L1401" s="14">
        <f t="shared" si="12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8">
        <f t="shared" si="128"/>
        <v>126.14444444444443</v>
      </c>
      <c r="R1401" s="10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4">
        <f t="shared" si="126"/>
        <v>42533.229166666672</v>
      </c>
      <c r="K1402">
        <v>1462695073</v>
      </c>
      <c r="L1402" s="14">
        <f t="shared" si="12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8">
        <f t="shared" si="128"/>
        <v>167.42857142857144</v>
      </c>
      <c r="R1402" s="10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4">
        <f t="shared" si="126"/>
        <v>41420.99622685185</v>
      </c>
      <c r="K1403">
        <v>1367798074</v>
      </c>
      <c r="L1403" s="14">
        <f t="shared" si="12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8">
        <f t="shared" si="128"/>
        <v>496.52000000000004</v>
      </c>
      <c r="R1403" s="10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4">
        <f t="shared" si="126"/>
        <v>42125.011701388896</v>
      </c>
      <c r="K1404">
        <v>1425259011</v>
      </c>
      <c r="L1404" s="14">
        <f t="shared" si="12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8">
        <f t="shared" si="128"/>
        <v>109.16</v>
      </c>
      <c r="R1404" s="10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4">
        <f t="shared" si="126"/>
        <v>41481.062905092593</v>
      </c>
      <c r="K1405">
        <v>1372210235</v>
      </c>
      <c r="L1405" s="14">
        <f t="shared" si="12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8">
        <f t="shared" si="128"/>
        <v>102.57499999999999</v>
      </c>
      <c r="R1405" s="10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4">
        <f t="shared" si="126"/>
        <v>42057.510243055556</v>
      </c>
      <c r="K1406">
        <v>1422447285</v>
      </c>
      <c r="L1406" s="14">
        <f t="shared" si="12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8">
        <f t="shared" si="128"/>
        <v>1.6620689655172414</v>
      </c>
      <c r="R1406" s="10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4">
        <f t="shared" si="126"/>
        <v>41971.722233796296</v>
      </c>
      <c r="K1407">
        <v>1414599601</v>
      </c>
      <c r="L1407" s="14">
        <f t="shared" si="12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8">
        <f t="shared" si="128"/>
        <v>0.42</v>
      </c>
      <c r="R1407" s="10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4">
        <f t="shared" si="126"/>
        <v>42350.416666666672</v>
      </c>
      <c r="K1408">
        <v>1445336607</v>
      </c>
      <c r="L1408" s="14">
        <f t="shared" si="12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8">
        <f t="shared" si="128"/>
        <v>0.125</v>
      </c>
      <c r="R1408" s="10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4">
        <f t="shared" si="126"/>
        <v>41863.536782407406</v>
      </c>
      <c r="K1409">
        <v>1405687978</v>
      </c>
      <c r="L1409" s="14">
        <f t="shared" si="12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8">
        <f t="shared" si="128"/>
        <v>0.5</v>
      </c>
      <c r="R1409" s="10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4">
        <f t="shared" si="126"/>
        <v>42321.913842592592</v>
      </c>
      <c r="K1410">
        <v>1444856156</v>
      </c>
      <c r="L1410" s="14">
        <f t="shared" si="12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8">
        <f t="shared" si="128"/>
        <v>7.1999999999999993</v>
      </c>
      <c r="R1410" s="10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4">
        <f t="shared" ref="J1411:J1474" si="132">(((I1411/60)/60)/24)+DATE(1970,1,1)</f>
        <v>42005.175173611111</v>
      </c>
      <c r="K1411">
        <v>1414897935</v>
      </c>
      <c r="L1411" s="14">
        <f t="shared" ref="L1411:L1474" si="133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8">
        <f t="shared" ref="Q1411:Q1474" si="134">SUM((E1411/D1411)*100)</f>
        <v>0</v>
      </c>
      <c r="R1411" s="10" t="e">
        <f t="shared" ref="R1411:R1474" si="135">SUM(E1411/N1411)</f>
        <v>#DIV/0!</v>
      </c>
      <c r="S1411" t="str">
        <f t="shared" ref="S1411:S1474" si="136">LEFT(P1411,FIND("/",P1411)-1)</f>
        <v>publishing</v>
      </c>
      <c r="T1411" t="str">
        <f t="shared" ref="T1411:T1474" si="137">RIGHT(P1411,LEN(P1411)-FIND("/",P1411))</f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4">
        <f t="shared" si="132"/>
        <v>42524.318518518514</v>
      </c>
      <c r="K1412">
        <v>1461051520</v>
      </c>
      <c r="L1412" s="14">
        <f t="shared" si="13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8">
        <f t="shared" si="134"/>
        <v>1.6666666666666666E-2</v>
      </c>
      <c r="R1412" s="10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4">
        <f t="shared" si="132"/>
        <v>42041.059027777781</v>
      </c>
      <c r="K1413">
        <v>1420766700</v>
      </c>
      <c r="L1413" s="14">
        <f t="shared" si="13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8">
        <f t="shared" si="134"/>
        <v>0.23333333333333336</v>
      </c>
      <c r="R1413" s="10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4">
        <f t="shared" si="132"/>
        <v>41977.063645833332</v>
      </c>
      <c r="K1414">
        <v>1415064699</v>
      </c>
      <c r="L1414" s="14">
        <f t="shared" si="13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8">
        <f t="shared" si="134"/>
        <v>4.5714285714285712</v>
      </c>
      <c r="R1414" s="10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4">
        <f t="shared" si="132"/>
        <v>42420.437152777777</v>
      </c>
      <c r="K1415">
        <v>1450780170</v>
      </c>
      <c r="L1415" s="14">
        <f t="shared" si="13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8">
        <f t="shared" si="134"/>
        <v>5</v>
      </c>
      <c r="R1415" s="10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4">
        <f t="shared" si="132"/>
        <v>42738.25309027778</v>
      </c>
      <c r="K1416">
        <v>1480831467</v>
      </c>
      <c r="L1416" s="14">
        <f t="shared" si="13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8">
        <f t="shared" si="134"/>
        <v>0.2</v>
      </c>
      <c r="R1416" s="10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4">
        <f t="shared" si="132"/>
        <v>42232.675821759258</v>
      </c>
      <c r="K1417">
        <v>1436285591</v>
      </c>
      <c r="L1417" s="14">
        <f t="shared" si="13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8">
        <f t="shared" si="134"/>
        <v>18.181818181818183</v>
      </c>
      <c r="R1417" s="10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4">
        <f t="shared" si="132"/>
        <v>42329.967812499999</v>
      </c>
      <c r="K1418">
        <v>1445552019</v>
      </c>
      <c r="L1418" s="14">
        <f t="shared" si="13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8">
        <f t="shared" si="134"/>
        <v>0</v>
      </c>
      <c r="R1418" s="10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4">
        <f t="shared" si="132"/>
        <v>42262.465972222228</v>
      </c>
      <c r="K1419">
        <v>1439696174</v>
      </c>
      <c r="L1419" s="14">
        <f t="shared" si="13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8">
        <f t="shared" si="134"/>
        <v>1.2222222222222223</v>
      </c>
      <c r="R1419" s="10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4">
        <f t="shared" si="132"/>
        <v>42425.456412037034</v>
      </c>
      <c r="K1420">
        <v>1453805834</v>
      </c>
      <c r="L1420" s="14">
        <f t="shared" si="13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8">
        <f t="shared" si="134"/>
        <v>0.2</v>
      </c>
      <c r="R1420" s="10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4">
        <f t="shared" si="132"/>
        <v>42652.456238425926</v>
      </c>
      <c r="K1421">
        <v>1473418619</v>
      </c>
      <c r="L1421" s="14">
        <f t="shared" si="13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8">
        <f t="shared" si="134"/>
        <v>7.0634920634920633</v>
      </c>
      <c r="R1421" s="10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4">
        <f t="shared" si="132"/>
        <v>42549.667662037042</v>
      </c>
      <c r="K1422">
        <v>1464969686</v>
      </c>
      <c r="L1422" s="14">
        <f t="shared" si="13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8">
        <f t="shared" si="134"/>
        <v>2.7272727272727271</v>
      </c>
      <c r="R1422" s="10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4">
        <f t="shared" si="132"/>
        <v>42043.915613425925</v>
      </c>
      <c r="K1423">
        <v>1420840709</v>
      </c>
      <c r="L1423" s="14">
        <f t="shared" si="13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8">
        <f t="shared" si="134"/>
        <v>0.1</v>
      </c>
      <c r="R1423" s="10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4">
        <f t="shared" si="132"/>
        <v>42634.239629629628</v>
      </c>
      <c r="K1424">
        <v>1471844704</v>
      </c>
      <c r="L1424" s="14">
        <f t="shared" si="13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8">
        <f t="shared" si="134"/>
        <v>0.104</v>
      </c>
      <c r="R1424" s="10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4">
        <f t="shared" si="132"/>
        <v>42370.360312500001</v>
      </c>
      <c r="K1425">
        <v>1449045531</v>
      </c>
      <c r="L1425" s="14">
        <f t="shared" si="13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8">
        <f t="shared" si="134"/>
        <v>0.33333333333333337</v>
      </c>
      <c r="R1425" s="10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4">
        <f t="shared" si="132"/>
        <v>42689.759282407409</v>
      </c>
      <c r="K1426">
        <v>1478106802</v>
      </c>
      <c r="L1426" s="14">
        <f t="shared" si="13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8">
        <f t="shared" si="134"/>
        <v>20.36</v>
      </c>
      <c r="R1426" s="10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4">
        <f t="shared" si="132"/>
        <v>42123.131469907406</v>
      </c>
      <c r="K1427">
        <v>1427684959</v>
      </c>
      <c r="L1427" s="14">
        <f t="shared" si="13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8">
        <f t="shared" si="134"/>
        <v>0</v>
      </c>
      <c r="R1427" s="10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4">
        <f t="shared" si="132"/>
        <v>42240.390277777777</v>
      </c>
      <c r="K1428">
        <v>1435224120</v>
      </c>
      <c r="L1428" s="14">
        <f t="shared" si="13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8">
        <f t="shared" si="134"/>
        <v>0</v>
      </c>
      <c r="R1428" s="10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4">
        <f t="shared" si="132"/>
        <v>42631.851678240739</v>
      </c>
      <c r="K1429">
        <v>1471638385</v>
      </c>
      <c r="L1429" s="14">
        <f t="shared" si="13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8">
        <f t="shared" si="134"/>
        <v>8.3800000000000008</v>
      </c>
      <c r="R1429" s="10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4">
        <f t="shared" si="132"/>
        <v>42462.338159722218</v>
      </c>
      <c r="K1430">
        <v>1456996017</v>
      </c>
      <c r="L1430" s="14">
        <f t="shared" si="13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8">
        <f t="shared" si="134"/>
        <v>4.5</v>
      </c>
      <c r="R1430" s="10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4">
        <f t="shared" si="132"/>
        <v>42104.060671296291</v>
      </c>
      <c r="K1431">
        <v>1426037242</v>
      </c>
      <c r="L1431" s="14">
        <f t="shared" si="133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8">
        <f t="shared" si="134"/>
        <v>0</v>
      </c>
      <c r="R1431" s="10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4">
        <f t="shared" si="132"/>
        <v>41992.813518518517</v>
      </c>
      <c r="K1432">
        <v>1416339088</v>
      </c>
      <c r="L1432" s="14">
        <f t="shared" si="133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8">
        <f t="shared" si="134"/>
        <v>8.06</v>
      </c>
      <c r="R1432" s="10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4">
        <f t="shared" si="132"/>
        <v>42334.252500000002</v>
      </c>
      <c r="K1433">
        <v>1445922216</v>
      </c>
      <c r="L1433" s="14">
        <f t="shared" si="13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8">
        <f t="shared" si="134"/>
        <v>31.94705882352941</v>
      </c>
      <c r="R1433" s="10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4">
        <f t="shared" si="132"/>
        <v>42205.780416666668</v>
      </c>
      <c r="K1434">
        <v>1434825828</v>
      </c>
      <c r="L1434" s="14">
        <f t="shared" si="13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8">
        <f t="shared" si="134"/>
        <v>0</v>
      </c>
      <c r="R1434" s="10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4">
        <f t="shared" si="132"/>
        <v>42714.458333333328</v>
      </c>
      <c r="K1435">
        <v>1477839675</v>
      </c>
      <c r="L1435" s="14">
        <f t="shared" si="13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8">
        <f t="shared" si="134"/>
        <v>6.708333333333333</v>
      </c>
      <c r="R1435" s="10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4">
        <f t="shared" si="132"/>
        <v>42163.625</v>
      </c>
      <c r="K1436">
        <v>1431973478</v>
      </c>
      <c r="L1436" s="14">
        <f t="shared" si="13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8">
        <f t="shared" si="134"/>
        <v>9.9878048780487809</v>
      </c>
      <c r="R1436" s="10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4">
        <f t="shared" si="132"/>
        <v>42288.780324074076</v>
      </c>
      <c r="K1437">
        <v>1441997020</v>
      </c>
      <c r="L1437" s="14">
        <f t="shared" si="13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8">
        <f t="shared" si="134"/>
        <v>0.1</v>
      </c>
      <c r="R1437" s="10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4">
        <f t="shared" si="132"/>
        <v>42421.35019675926</v>
      </c>
      <c r="K1438">
        <v>1453451057</v>
      </c>
      <c r="L1438" s="14">
        <f t="shared" si="13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8">
        <f t="shared" si="134"/>
        <v>0.77</v>
      </c>
      <c r="R1438" s="10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4">
        <f t="shared" si="132"/>
        <v>41833.207638888889</v>
      </c>
      <c r="K1439">
        <v>1402058739</v>
      </c>
      <c r="L1439" s="14">
        <f t="shared" si="13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8">
        <f t="shared" si="134"/>
        <v>26.900000000000002</v>
      </c>
      <c r="R1439" s="10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4">
        <f t="shared" si="132"/>
        <v>42487.579861111109</v>
      </c>
      <c r="K1440">
        <v>1459198499</v>
      </c>
      <c r="L1440" s="14">
        <f t="shared" si="13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8">
        <f t="shared" si="134"/>
        <v>3</v>
      </c>
      <c r="R1440" s="10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4">
        <f t="shared" si="132"/>
        <v>42070.829872685179</v>
      </c>
      <c r="K1441">
        <v>1423166101</v>
      </c>
      <c r="L1441" s="14">
        <f t="shared" si="133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8">
        <f t="shared" si="134"/>
        <v>6.6055045871559637</v>
      </c>
      <c r="R1441" s="10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4">
        <f t="shared" si="132"/>
        <v>42516.748414351852</v>
      </c>
      <c r="K1442">
        <v>1461693463</v>
      </c>
      <c r="L1442" s="14">
        <f t="shared" si="13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8">
        <f t="shared" si="134"/>
        <v>7.6923076923076927E-3</v>
      </c>
      <c r="R1442" s="10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4">
        <f t="shared" si="132"/>
        <v>42258.765844907408</v>
      </c>
      <c r="K1443">
        <v>1436811769</v>
      </c>
      <c r="L1443" s="14">
        <f t="shared" si="13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8">
        <f t="shared" si="134"/>
        <v>1.1222222222222222</v>
      </c>
      <c r="R1443" s="10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4">
        <f t="shared" si="132"/>
        <v>42515.64534722222</v>
      </c>
      <c r="K1444">
        <v>1461598158</v>
      </c>
      <c r="L1444" s="14">
        <f t="shared" si="13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8">
        <f t="shared" si="134"/>
        <v>0</v>
      </c>
      <c r="R1444" s="10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4">
        <f t="shared" si="132"/>
        <v>42737.926030092596</v>
      </c>
      <c r="K1445">
        <v>1480803209</v>
      </c>
      <c r="L1445" s="14">
        <f t="shared" si="13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8">
        <f t="shared" si="134"/>
        <v>0</v>
      </c>
      <c r="R1445" s="10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4">
        <f t="shared" si="132"/>
        <v>42259.873402777783</v>
      </c>
      <c r="K1446">
        <v>1436907462</v>
      </c>
      <c r="L1446" s="14">
        <f t="shared" si="13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8">
        <f t="shared" si="134"/>
        <v>0</v>
      </c>
      <c r="R1446" s="10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4">
        <f t="shared" si="132"/>
        <v>42169.542303240742</v>
      </c>
      <c r="K1447">
        <v>1431694855</v>
      </c>
      <c r="L1447" s="14">
        <f t="shared" si="13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8">
        <f t="shared" si="134"/>
        <v>0</v>
      </c>
      <c r="R1447" s="10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4">
        <f t="shared" si="132"/>
        <v>42481.447662037041</v>
      </c>
      <c r="K1448">
        <v>1459507478</v>
      </c>
      <c r="L1448" s="14">
        <f t="shared" si="13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8">
        <f t="shared" si="134"/>
        <v>0</v>
      </c>
      <c r="R1448" s="10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4">
        <f t="shared" si="132"/>
        <v>42559.730717592596</v>
      </c>
      <c r="K1449">
        <v>1465407134</v>
      </c>
      <c r="L1449" s="14">
        <f t="shared" si="13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8">
        <f t="shared" si="134"/>
        <v>1.4999999999999999E-2</v>
      </c>
      <c r="R1449" s="10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4">
        <f t="shared" si="132"/>
        <v>42146.225694444445</v>
      </c>
      <c r="K1450">
        <v>1429655318</v>
      </c>
      <c r="L1450" s="14">
        <f t="shared" si="13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8">
        <f t="shared" si="134"/>
        <v>0</v>
      </c>
      <c r="R1450" s="10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4">
        <f t="shared" si="132"/>
        <v>42134.811400462961</v>
      </c>
      <c r="K1451">
        <v>1427138905</v>
      </c>
      <c r="L1451" s="14">
        <f t="shared" si="13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8">
        <f t="shared" si="134"/>
        <v>0</v>
      </c>
      <c r="R1451" s="10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4">
        <f t="shared" si="132"/>
        <v>42420.171261574069</v>
      </c>
      <c r="K1452">
        <v>1453349197</v>
      </c>
      <c r="L1452" s="14">
        <f t="shared" si="13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8">
        <f t="shared" si="134"/>
        <v>1E-3</v>
      </c>
      <c r="R1452" s="10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4">
        <f t="shared" si="132"/>
        <v>41962.00068287037</v>
      </c>
      <c r="K1453">
        <v>1413759659</v>
      </c>
      <c r="L1453" s="14">
        <f t="shared" si="13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8">
        <f t="shared" si="134"/>
        <v>1.0554089709762533E-2</v>
      </c>
      <c r="R1453" s="10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4">
        <f t="shared" si="132"/>
        <v>41848.703275462962</v>
      </c>
      <c r="K1454">
        <v>1403974363</v>
      </c>
      <c r="L1454" s="14">
        <f t="shared" si="13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8">
        <f t="shared" si="134"/>
        <v>0</v>
      </c>
      <c r="R1454" s="10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4">
        <f t="shared" si="132"/>
        <v>42840.654479166667</v>
      </c>
      <c r="K1455">
        <v>1488386547</v>
      </c>
      <c r="L1455" s="14">
        <f t="shared" si="13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8">
        <f t="shared" si="134"/>
        <v>0</v>
      </c>
      <c r="R1455" s="10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4">
        <f t="shared" si="132"/>
        <v>42484.915972222225</v>
      </c>
      <c r="K1456">
        <v>1459716480</v>
      </c>
      <c r="L1456" s="14">
        <f t="shared" si="13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8">
        <f t="shared" si="134"/>
        <v>0.85714285714285721</v>
      </c>
      <c r="R1456" s="10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4">
        <f t="shared" si="132"/>
        <v>41887.568749999999</v>
      </c>
      <c r="K1457">
        <v>1405181320</v>
      </c>
      <c r="L1457" s="14">
        <f t="shared" si="13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8">
        <f t="shared" si="134"/>
        <v>10.5</v>
      </c>
      <c r="R1457" s="10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4">
        <f t="shared" si="132"/>
        <v>42738.668576388889</v>
      </c>
      <c r="K1458">
        <v>1480867365</v>
      </c>
      <c r="L1458" s="14">
        <f t="shared" si="13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8">
        <f t="shared" si="134"/>
        <v>2.9000000000000004</v>
      </c>
      <c r="R1458" s="10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4">
        <f t="shared" si="132"/>
        <v>42319.938009259262</v>
      </c>
      <c r="K1459">
        <v>1444685444</v>
      </c>
      <c r="L1459" s="14">
        <f t="shared" si="13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8">
        <f t="shared" si="134"/>
        <v>0</v>
      </c>
      <c r="R1459" s="10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4">
        <f t="shared" si="132"/>
        <v>41862.166666666664</v>
      </c>
      <c r="K1460">
        <v>1405097760</v>
      </c>
      <c r="L1460" s="14">
        <f t="shared" si="13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8">
        <f t="shared" si="134"/>
        <v>0</v>
      </c>
      <c r="R1460" s="10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4">
        <f t="shared" si="132"/>
        <v>42340.725694444445</v>
      </c>
      <c r="K1461">
        <v>1446612896</v>
      </c>
      <c r="L1461" s="14">
        <f t="shared" si="13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8">
        <f t="shared" si="134"/>
        <v>0</v>
      </c>
      <c r="R1461" s="10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4">
        <f t="shared" si="132"/>
        <v>41973.989583333328</v>
      </c>
      <c r="K1462">
        <v>1412371898</v>
      </c>
      <c r="L1462" s="14">
        <f t="shared" si="13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8">
        <f t="shared" si="134"/>
        <v>0</v>
      </c>
      <c r="R1462" s="10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4">
        <f t="shared" si="132"/>
        <v>41933</v>
      </c>
      <c r="K1463">
        <v>1410967754</v>
      </c>
      <c r="L1463" s="14">
        <f t="shared" si="13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8">
        <f t="shared" si="134"/>
        <v>101.24459999999999</v>
      </c>
      <c r="R1463" s="10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4">
        <f t="shared" si="132"/>
        <v>41374.662858796299</v>
      </c>
      <c r="K1464">
        <v>1363017271</v>
      </c>
      <c r="L1464" s="14">
        <f t="shared" si="13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8">
        <f t="shared" si="134"/>
        <v>108.5175</v>
      </c>
      <c r="R1464" s="10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4">
        <f t="shared" si="132"/>
        <v>41371.869652777779</v>
      </c>
      <c r="K1465">
        <v>1361483538</v>
      </c>
      <c r="L1465" s="14">
        <f t="shared" si="13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8">
        <f t="shared" si="134"/>
        <v>147.66666666666666</v>
      </c>
      <c r="R1465" s="10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4">
        <f t="shared" si="132"/>
        <v>41321.661550925928</v>
      </c>
      <c r="K1466">
        <v>1358437958</v>
      </c>
      <c r="L1466" s="14">
        <f t="shared" si="13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8">
        <f t="shared" si="134"/>
        <v>163.19999999999999</v>
      </c>
      <c r="R1466" s="10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4">
        <f t="shared" si="132"/>
        <v>40990.125</v>
      </c>
      <c r="K1467">
        <v>1329759452</v>
      </c>
      <c r="L1467" s="14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8">
        <f t="shared" si="134"/>
        <v>456.41449999999998</v>
      </c>
      <c r="R1467" s="10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4">
        <f t="shared" si="132"/>
        <v>42381.208333333328</v>
      </c>
      <c r="K1468">
        <v>1449029266</v>
      </c>
      <c r="L1468" s="14">
        <f t="shared" si="13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8">
        <f t="shared" si="134"/>
        <v>107.87731249999999</v>
      </c>
      <c r="R1468" s="10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4">
        <f t="shared" si="132"/>
        <v>40993.760243055556</v>
      </c>
      <c r="K1469">
        <v>1327518885</v>
      </c>
      <c r="L1469" s="14">
        <f t="shared" si="13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8">
        <f t="shared" si="134"/>
        <v>115.08</v>
      </c>
      <c r="R1469" s="10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4">
        <f t="shared" si="132"/>
        <v>40706.014456018522</v>
      </c>
      <c r="K1470">
        <v>1302654049</v>
      </c>
      <c r="L1470" s="14">
        <f t="shared" si="133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8">
        <f t="shared" si="134"/>
        <v>102.36842105263158</v>
      </c>
      <c r="R1470" s="10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4">
        <f t="shared" si="132"/>
        <v>41320.598483796297</v>
      </c>
      <c r="K1471">
        <v>1358346109</v>
      </c>
      <c r="L1471" s="14">
        <f t="shared" si="13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8">
        <f t="shared" si="134"/>
        <v>108.42485875706214</v>
      </c>
      <c r="R1471" s="10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4">
        <f t="shared" si="132"/>
        <v>41271.827118055553</v>
      </c>
      <c r="K1472">
        <v>1354909863</v>
      </c>
      <c r="L1472" s="14">
        <f t="shared" si="13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8">
        <f t="shared" si="134"/>
        <v>125.13333333333334</v>
      </c>
      <c r="R1472" s="10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4">
        <f t="shared" si="132"/>
        <v>42103.957569444443</v>
      </c>
      <c r="K1473">
        <v>1426028334</v>
      </c>
      <c r="L1473" s="14">
        <f t="shared" si="13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8">
        <f t="shared" si="134"/>
        <v>103.840625</v>
      </c>
      <c r="R1473" s="10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4">
        <f t="shared" si="132"/>
        <v>41563.542858796296</v>
      </c>
      <c r="K1474">
        <v>1379336503</v>
      </c>
      <c r="L1474" s="14">
        <f t="shared" si="133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8">
        <f t="shared" si="134"/>
        <v>138.70400000000001</v>
      </c>
      <c r="R1474" s="10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4">
        <f t="shared" ref="J1475:J1538" si="138">(((I1475/60)/60)/24)+DATE(1970,1,1)</f>
        <v>40969.979618055557</v>
      </c>
      <c r="K1475">
        <v>1328052639</v>
      </c>
      <c r="L1475" s="14">
        <f t="shared" ref="L1475:L1538" si="139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8">
        <f t="shared" ref="Q1475:Q1538" si="140">SUM((E1475/D1475)*100)</f>
        <v>120.51600000000001</v>
      </c>
      <c r="R1475" s="10">
        <f t="shared" ref="R1475:R1538" si="141">SUM(E1475/N1475)</f>
        <v>38.462553191489363</v>
      </c>
      <c r="S1475" t="str">
        <f t="shared" ref="S1475:S1538" si="142">LEFT(P1475,FIND("/",P1475)-1)</f>
        <v>publishing</v>
      </c>
      <c r="T1475" t="str">
        <f t="shared" ref="T1475:T1538" si="143">RIGHT(P1475,LEN(P1475)-FIND("/",P1475))</f>
        <v>radio &amp; podcasts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4">
        <f t="shared" si="138"/>
        <v>41530.727916666663</v>
      </c>
      <c r="K1476">
        <v>1376501292</v>
      </c>
      <c r="L1476" s="14">
        <f t="shared" si="13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8">
        <f t="shared" si="140"/>
        <v>112.26666666666667</v>
      </c>
      <c r="R1476" s="10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4">
        <f t="shared" si="138"/>
        <v>41993.207638888889</v>
      </c>
      <c r="K1477">
        <v>1416244863</v>
      </c>
      <c r="L1477" s="14">
        <f t="shared" si="13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8">
        <f t="shared" si="140"/>
        <v>188.66966666666667</v>
      </c>
      <c r="R1477" s="10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4">
        <f t="shared" si="138"/>
        <v>40796.041921296295</v>
      </c>
      <c r="K1478">
        <v>1313024422</v>
      </c>
      <c r="L1478" s="14">
        <f t="shared" si="13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8">
        <f t="shared" si="140"/>
        <v>661.55466666666666</v>
      </c>
      <c r="R1478" s="10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4">
        <f t="shared" si="138"/>
        <v>40900.125</v>
      </c>
      <c r="K1479">
        <v>1319467604</v>
      </c>
      <c r="L1479" s="14">
        <f t="shared" si="13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8">
        <f t="shared" si="140"/>
        <v>111.31</v>
      </c>
      <c r="R1479" s="10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4">
        <f t="shared" si="138"/>
        <v>41408.871678240743</v>
      </c>
      <c r="K1480">
        <v>1367355313</v>
      </c>
      <c r="L1480" s="14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8">
        <f t="shared" si="140"/>
        <v>1181.6142199999999</v>
      </c>
      <c r="R1480" s="10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4">
        <f t="shared" si="138"/>
        <v>41769.165972222225</v>
      </c>
      <c r="K1481">
        <v>1398448389</v>
      </c>
      <c r="L1481" s="14">
        <f t="shared" si="13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8">
        <f t="shared" si="140"/>
        <v>137.375</v>
      </c>
      <c r="R1481" s="10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4">
        <f t="shared" si="138"/>
        <v>41481.708333333336</v>
      </c>
      <c r="K1482">
        <v>1373408699</v>
      </c>
      <c r="L1482" s="14">
        <f t="shared" si="13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8">
        <f t="shared" si="140"/>
        <v>117.04040000000001</v>
      </c>
      <c r="R1482" s="10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4">
        <f t="shared" si="138"/>
        <v>41580.922974537039</v>
      </c>
      <c r="K1483">
        <v>1380838145</v>
      </c>
      <c r="L1483" s="14">
        <f t="shared" si="13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8">
        <f t="shared" si="140"/>
        <v>2.1</v>
      </c>
      <c r="R1483" s="10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4">
        <f t="shared" si="138"/>
        <v>41159.32708333333</v>
      </c>
      <c r="K1484">
        <v>1345062936</v>
      </c>
      <c r="L1484" s="14">
        <f t="shared" si="13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8">
        <f t="shared" si="140"/>
        <v>0.1</v>
      </c>
      <c r="R1484" s="10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4">
        <f t="shared" si="138"/>
        <v>42573.192997685182</v>
      </c>
      <c r="K1485">
        <v>1467002275</v>
      </c>
      <c r="L1485" s="14">
        <f t="shared" si="13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8">
        <f t="shared" si="140"/>
        <v>0.7142857142857143</v>
      </c>
      <c r="R1485" s="10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4">
        <f t="shared" si="138"/>
        <v>41111.618750000001</v>
      </c>
      <c r="K1486">
        <v>1337834963</v>
      </c>
      <c r="L1486" s="14">
        <f t="shared" si="13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8">
        <f t="shared" si="140"/>
        <v>0</v>
      </c>
      <c r="R1486" s="10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4">
        <f t="shared" si="138"/>
        <v>42175.795983796299</v>
      </c>
      <c r="K1487">
        <v>1430939173</v>
      </c>
      <c r="L1487" s="14">
        <f t="shared" si="13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8">
        <f t="shared" si="140"/>
        <v>2.2388059701492535</v>
      </c>
      <c r="R1487" s="10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4">
        <f t="shared" si="138"/>
        <v>42062.168530092589</v>
      </c>
      <c r="K1488">
        <v>1422417761</v>
      </c>
      <c r="L1488" s="14">
        <f t="shared" si="13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8">
        <f t="shared" si="140"/>
        <v>0.24</v>
      </c>
      <c r="R1488" s="10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4">
        <f t="shared" si="138"/>
        <v>42584.917488425926</v>
      </c>
      <c r="K1489">
        <v>1467583271</v>
      </c>
      <c r="L1489" s="14">
        <f t="shared" si="13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8">
        <f t="shared" si="140"/>
        <v>0</v>
      </c>
      <c r="R1489" s="10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4">
        <f t="shared" si="138"/>
        <v>41644.563194444447</v>
      </c>
      <c r="K1490">
        <v>1386336660</v>
      </c>
      <c r="L1490" s="14">
        <f t="shared" si="13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8">
        <f t="shared" si="140"/>
        <v>2.4</v>
      </c>
      <c r="R1490" s="10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4">
        <f t="shared" si="138"/>
        <v>41228.653379629628</v>
      </c>
      <c r="K1491">
        <v>1350398452</v>
      </c>
      <c r="L1491" s="14">
        <f t="shared" si="13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8">
        <f t="shared" si="140"/>
        <v>0</v>
      </c>
      <c r="R1491" s="10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4">
        <f t="shared" si="138"/>
        <v>41549.561041666668</v>
      </c>
      <c r="K1492">
        <v>1378214874</v>
      </c>
      <c r="L1492" s="14">
        <f t="shared" si="13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8">
        <f t="shared" si="140"/>
        <v>30.862068965517242</v>
      </c>
      <c r="R1492" s="10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4">
        <f t="shared" si="138"/>
        <v>42050.651388888888</v>
      </c>
      <c r="K1493">
        <v>1418922443</v>
      </c>
      <c r="L1493" s="14">
        <f t="shared" si="13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8">
        <f t="shared" si="140"/>
        <v>8.3333333333333321</v>
      </c>
      <c r="R1493" s="10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4">
        <f t="shared" si="138"/>
        <v>40712.884791666671</v>
      </c>
      <c r="K1494">
        <v>1305839646</v>
      </c>
      <c r="L1494" s="14">
        <f t="shared" si="13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8">
        <f t="shared" si="140"/>
        <v>0.75</v>
      </c>
      <c r="R1494" s="10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4">
        <f t="shared" si="138"/>
        <v>41441.866608796299</v>
      </c>
      <c r="K1495">
        <v>1368823675</v>
      </c>
      <c r="L1495" s="14">
        <f t="shared" si="13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8">
        <f t="shared" si="140"/>
        <v>0</v>
      </c>
      <c r="R1495" s="10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4">
        <f t="shared" si="138"/>
        <v>42097.651388888888</v>
      </c>
      <c r="K1496">
        <v>1425489613</v>
      </c>
      <c r="L1496" s="14">
        <f t="shared" si="13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8">
        <f t="shared" si="140"/>
        <v>8.9</v>
      </c>
      <c r="R1496" s="10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4">
        <f t="shared" si="138"/>
        <v>40782.789710648147</v>
      </c>
      <c r="K1497">
        <v>1311879431</v>
      </c>
      <c r="L1497" s="14">
        <f t="shared" si="13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8">
        <f t="shared" si="140"/>
        <v>0</v>
      </c>
      <c r="R1497" s="10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4">
        <f t="shared" si="138"/>
        <v>41898.475219907406</v>
      </c>
      <c r="K1498">
        <v>1405682659</v>
      </c>
      <c r="L1498" s="14">
        <f t="shared" si="13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8">
        <f t="shared" si="140"/>
        <v>0</v>
      </c>
      <c r="R1498" s="10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4">
        <f t="shared" si="138"/>
        <v>41486.821527777778</v>
      </c>
      <c r="K1499">
        <v>1371655522</v>
      </c>
      <c r="L1499" s="14">
        <f t="shared" si="13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8">
        <f t="shared" si="140"/>
        <v>6.6666666666666671E-3</v>
      </c>
      <c r="R1499" s="10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4">
        <f t="shared" si="138"/>
        <v>41885.983541666668</v>
      </c>
      <c r="K1500">
        <v>1405899378</v>
      </c>
      <c r="L1500" s="14">
        <f t="shared" si="13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8">
        <f t="shared" si="140"/>
        <v>1.9</v>
      </c>
      <c r="R1500" s="10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4">
        <f t="shared" si="138"/>
        <v>42587.007326388892</v>
      </c>
      <c r="K1501">
        <v>1465171833</v>
      </c>
      <c r="L1501" s="14">
        <f t="shared" si="13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8">
        <f t="shared" si="140"/>
        <v>0.25</v>
      </c>
      <c r="R1501" s="10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4">
        <f t="shared" si="138"/>
        <v>41395.904594907406</v>
      </c>
      <c r="K1502">
        <v>1364852557</v>
      </c>
      <c r="L1502" s="14">
        <f t="shared" si="13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8">
        <f t="shared" si="140"/>
        <v>25.035714285714285</v>
      </c>
      <c r="R1502" s="10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4">
        <f t="shared" si="138"/>
        <v>42193.583599537036</v>
      </c>
      <c r="K1503">
        <v>1433772023</v>
      </c>
      <c r="L1503" s="14">
        <f t="shared" si="13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8">
        <f t="shared" si="140"/>
        <v>166.33076923076925</v>
      </c>
      <c r="R1503" s="10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4">
        <f t="shared" si="138"/>
        <v>42454.916666666672</v>
      </c>
      <c r="K1504">
        <v>1456491680</v>
      </c>
      <c r="L1504" s="14">
        <f t="shared" si="13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8">
        <f t="shared" si="140"/>
        <v>101.44545454545455</v>
      </c>
      <c r="R1504" s="10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4">
        <f t="shared" si="138"/>
        <v>42666.347233796296</v>
      </c>
      <c r="K1505">
        <v>1472026801</v>
      </c>
      <c r="L1505" s="14">
        <f t="shared" si="13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8">
        <f t="shared" si="140"/>
        <v>107.89146666666667</v>
      </c>
      <c r="R1505" s="10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4">
        <f t="shared" si="138"/>
        <v>41800.356249999997</v>
      </c>
      <c r="K1506">
        <v>1399996024</v>
      </c>
      <c r="L1506" s="14">
        <f t="shared" si="13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8">
        <f t="shared" si="140"/>
        <v>277.93846153846158</v>
      </c>
      <c r="R1506" s="10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4">
        <f t="shared" si="138"/>
        <v>42451.834027777775</v>
      </c>
      <c r="K1507">
        <v>1455446303</v>
      </c>
      <c r="L1507" s="14">
        <f t="shared" si="13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8">
        <f t="shared" si="140"/>
        <v>103.58125</v>
      </c>
      <c r="R1507" s="10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4">
        <f t="shared" si="138"/>
        <v>41844.785925925928</v>
      </c>
      <c r="K1508">
        <v>1403635904</v>
      </c>
      <c r="L1508" s="14">
        <f t="shared" si="13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8">
        <f t="shared" si="140"/>
        <v>111.4</v>
      </c>
      <c r="R1508" s="10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4">
        <f t="shared" si="138"/>
        <v>40313.340277777781</v>
      </c>
      <c r="K1509">
        <v>1268822909</v>
      </c>
      <c r="L1509" s="14">
        <f t="shared" si="13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8">
        <f t="shared" si="140"/>
        <v>215</v>
      </c>
      <c r="R1509" s="10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4">
        <f t="shared" si="138"/>
        <v>41817.614363425928</v>
      </c>
      <c r="K1510">
        <v>1401201881</v>
      </c>
      <c r="L1510" s="14">
        <f t="shared" si="13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8">
        <f t="shared" si="140"/>
        <v>110.76216216216217</v>
      </c>
      <c r="R1510" s="10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4">
        <f t="shared" si="138"/>
        <v>42780.957638888889</v>
      </c>
      <c r="K1511">
        <v>1484570885</v>
      </c>
      <c r="L1511" s="14">
        <f t="shared" si="13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8">
        <f t="shared" si="140"/>
        <v>123.64125714285714</v>
      </c>
      <c r="R1511" s="10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4">
        <f t="shared" si="138"/>
        <v>41839.385162037033</v>
      </c>
      <c r="K1512">
        <v>1403169278</v>
      </c>
      <c r="L1512" s="14">
        <f t="shared" si="13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8">
        <f t="shared" si="140"/>
        <v>101.03500000000001</v>
      </c>
      <c r="R1512" s="10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4">
        <f t="shared" si="138"/>
        <v>42326.625046296293</v>
      </c>
      <c r="K1513">
        <v>1445263204</v>
      </c>
      <c r="L1513" s="14">
        <f t="shared" si="13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8">
        <f t="shared" si="140"/>
        <v>111.79285714285714</v>
      </c>
      <c r="R1513" s="10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4">
        <f t="shared" si="138"/>
        <v>42771.684479166666</v>
      </c>
      <c r="K1514">
        <v>1483719939</v>
      </c>
      <c r="L1514" s="14">
        <f t="shared" si="13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8">
        <f t="shared" si="140"/>
        <v>558.7714285714286</v>
      </c>
      <c r="R1514" s="10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4">
        <f t="shared" si="138"/>
        <v>41836.637337962966</v>
      </c>
      <c r="K1515">
        <v>1402931866</v>
      </c>
      <c r="L1515" s="14">
        <f t="shared" si="13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8">
        <f t="shared" si="140"/>
        <v>150.01875000000001</v>
      </c>
      <c r="R1515" s="10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4">
        <f t="shared" si="138"/>
        <v>42274.597685185188</v>
      </c>
      <c r="K1516">
        <v>1439907640</v>
      </c>
      <c r="L1516" s="14">
        <f t="shared" si="13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8">
        <f t="shared" si="140"/>
        <v>106.476</v>
      </c>
      <c r="R1516" s="10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4">
        <f t="shared" si="138"/>
        <v>42445.211770833332</v>
      </c>
      <c r="K1517">
        <v>1455516297</v>
      </c>
      <c r="L1517" s="14">
        <f t="shared" si="13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8">
        <f t="shared" si="140"/>
        <v>157.18899999999999</v>
      </c>
      <c r="R1517" s="10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4">
        <f t="shared" si="138"/>
        <v>42649.583333333328</v>
      </c>
      <c r="K1518">
        <v>1473160292</v>
      </c>
      <c r="L1518" s="14">
        <f t="shared" si="13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8">
        <f t="shared" si="140"/>
        <v>108.65882352941176</v>
      </c>
      <c r="R1518" s="10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4">
        <f t="shared" si="138"/>
        <v>41979.25</v>
      </c>
      <c r="K1519">
        <v>1415194553</v>
      </c>
      <c r="L1519" s="14">
        <f t="shared" si="13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8">
        <f t="shared" si="140"/>
        <v>161.97999999999999</v>
      </c>
      <c r="R1519" s="10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4">
        <f t="shared" si="138"/>
        <v>41790.8200462963</v>
      </c>
      <c r="K1520">
        <v>1398973252</v>
      </c>
      <c r="L1520" s="14">
        <f t="shared" si="13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8">
        <f t="shared" si="140"/>
        <v>205.36666666666665</v>
      </c>
      <c r="R1520" s="10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4">
        <f t="shared" si="138"/>
        <v>41810.915972222225</v>
      </c>
      <c r="K1521">
        <v>1400867283</v>
      </c>
      <c r="L1521" s="14">
        <f t="shared" si="13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8">
        <f t="shared" si="140"/>
        <v>103.36388888888889</v>
      </c>
      <c r="R1521" s="10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4">
        <f t="shared" si="138"/>
        <v>41992.166666666672</v>
      </c>
      <c r="K1522">
        <v>1415824513</v>
      </c>
      <c r="L1522" s="14">
        <f t="shared" si="13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8">
        <f t="shared" si="140"/>
        <v>103.47222222222223</v>
      </c>
      <c r="R1522" s="10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4">
        <f t="shared" si="138"/>
        <v>42528.167719907404</v>
      </c>
      <c r="K1523">
        <v>1462248091</v>
      </c>
      <c r="L1523" s="14">
        <f t="shared" si="13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8">
        <f t="shared" si="140"/>
        <v>106.81333333333333</v>
      </c>
      <c r="R1523" s="10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4">
        <f t="shared" si="138"/>
        <v>41929.830312500002</v>
      </c>
      <c r="K1524">
        <v>1410983739</v>
      </c>
      <c r="L1524" s="14">
        <f t="shared" si="13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8">
        <f t="shared" si="140"/>
        <v>138.96574712643678</v>
      </c>
      <c r="R1524" s="10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4">
        <f t="shared" si="138"/>
        <v>41996</v>
      </c>
      <c r="K1525">
        <v>1416592916</v>
      </c>
      <c r="L1525" s="14">
        <f t="shared" si="13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8">
        <f t="shared" si="140"/>
        <v>124.84324324324325</v>
      </c>
      <c r="R1525" s="10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4">
        <f t="shared" si="138"/>
        <v>42786.501041666663</v>
      </c>
      <c r="K1526">
        <v>1485000090</v>
      </c>
      <c r="L1526" s="14">
        <f t="shared" si="13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8">
        <f t="shared" si="140"/>
        <v>206.99999999999997</v>
      </c>
      <c r="R1526" s="10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4">
        <f t="shared" si="138"/>
        <v>42600.702986111108</v>
      </c>
      <c r="K1527">
        <v>1468947138</v>
      </c>
      <c r="L1527" s="14">
        <f t="shared" si="13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8">
        <f t="shared" si="140"/>
        <v>174.00576923076923</v>
      </c>
      <c r="R1527" s="10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4">
        <f t="shared" si="138"/>
        <v>42388.276006944448</v>
      </c>
      <c r="K1528">
        <v>1448951847</v>
      </c>
      <c r="L1528" s="14">
        <f t="shared" si="13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8">
        <f t="shared" si="140"/>
        <v>120.32608695652173</v>
      </c>
      <c r="R1528" s="10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4">
        <f t="shared" si="138"/>
        <v>42808.558865740735</v>
      </c>
      <c r="K1529">
        <v>1487082286</v>
      </c>
      <c r="L1529" s="14">
        <f t="shared" si="13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8">
        <f t="shared" si="140"/>
        <v>110.44428571428573</v>
      </c>
      <c r="R1529" s="10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4">
        <f t="shared" si="138"/>
        <v>42767</v>
      </c>
      <c r="K1530">
        <v>1483292122</v>
      </c>
      <c r="L1530" s="14">
        <f t="shared" si="13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8">
        <f t="shared" si="140"/>
        <v>281.56666666666666</v>
      </c>
      <c r="R1530" s="10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4">
        <f t="shared" si="138"/>
        <v>42082.587037037039</v>
      </c>
      <c r="K1531">
        <v>1424185520</v>
      </c>
      <c r="L1531" s="14">
        <f t="shared" si="13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8">
        <f t="shared" si="140"/>
        <v>100.67894736842105</v>
      </c>
      <c r="R1531" s="10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4">
        <f t="shared" si="138"/>
        <v>42300.767303240747</v>
      </c>
      <c r="K1532">
        <v>1443464695</v>
      </c>
      <c r="L1532" s="14">
        <f t="shared" si="13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8">
        <f t="shared" si="140"/>
        <v>134.82571428571427</v>
      </c>
      <c r="R1532" s="10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4">
        <f t="shared" si="138"/>
        <v>41974.125</v>
      </c>
      <c r="K1533">
        <v>1414610126</v>
      </c>
      <c r="L1533" s="14">
        <f t="shared" si="13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8">
        <f t="shared" si="140"/>
        <v>175.95744680851064</v>
      </c>
      <c r="R1533" s="10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4">
        <f t="shared" si="138"/>
        <v>42415.625</v>
      </c>
      <c r="K1534">
        <v>1453461865</v>
      </c>
      <c r="L1534" s="14">
        <f t="shared" si="13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8">
        <f t="shared" si="140"/>
        <v>484.02000000000004</v>
      </c>
      <c r="R1534" s="10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4">
        <f t="shared" si="138"/>
        <v>42492.165972222225</v>
      </c>
      <c r="K1535">
        <v>1457913777</v>
      </c>
      <c r="L1535" s="14">
        <f t="shared" si="13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8">
        <f t="shared" si="140"/>
        <v>145.14000000000001</v>
      </c>
      <c r="R1535" s="10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4">
        <f t="shared" si="138"/>
        <v>42251.67432870371</v>
      </c>
      <c r="K1536">
        <v>1438791062</v>
      </c>
      <c r="L1536" s="14">
        <f t="shared" si="13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8">
        <f t="shared" si="140"/>
        <v>417.73333333333335</v>
      </c>
      <c r="R1536" s="10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4">
        <f t="shared" si="138"/>
        <v>42513.916666666672</v>
      </c>
      <c r="K1537">
        <v>1461527631</v>
      </c>
      <c r="L1537" s="14">
        <f t="shared" si="13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8">
        <f t="shared" si="140"/>
        <v>132.42499999999998</v>
      </c>
      <c r="R1537" s="10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4">
        <f t="shared" si="138"/>
        <v>42243.802199074074</v>
      </c>
      <c r="K1538">
        <v>1438110910</v>
      </c>
      <c r="L1538" s="14">
        <f t="shared" si="139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8">
        <f t="shared" si="140"/>
        <v>250.30841666666666</v>
      </c>
      <c r="R1538" s="10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4">
        <f t="shared" ref="J1539:J1602" si="144">(((I1539/60)/60)/24)+DATE(1970,1,1)</f>
        <v>42588.75</v>
      </c>
      <c r="K1539">
        <v>1467358427</v>
      </c>
      <c r="L1539" s="14">
        <f t="shared" ref="L1539:L1602" si="145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8">
        <f t="shared" ref="Q1539:Q1602" si="146">SUM((E1539/D1539)*100)</f>
        <v>179.9</v>
      </c>
      <c r="R1539" s="10">
        <f t="shared" ref="R1539:R1602" si="147">SUM(E1539/N1539)</f>
        <v>96.375</v>
      </c>
      <c r="S1539" t="str">
        <f t="shared" ref="S1539:S1602" si="148">LEFT(P1539,FIND("/",P1539)-1)</f>
        <v>photography</v>
      </c>
      <c r="T1539" t="str">
        <f t="shared" ref="T1539:T1602" si="149">RIGHT(P1539,LEN(P1539)-FIND("/",P1539))</f>
        <v>photobooks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4">
        <f t="shared" si="144"/>
        <v>42026.782060185185</v>
      </c>
      <c r="K1540">
        <v>1418064370</v>
      </c>
      <c r="L1540" s="14">
        <f t="shared" si="145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8">
        <f t="shared" si="146"/>
        <v>102.62857142857142</v>
      </c>
      <c r="R1540" s="10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4">
        <f t="shared" si="144"/>
        <v>42738.919201388882</v>
      </c>
      <c r="K1541">
        <v>1480629819</v>
      </c>
      <c r="L1541" s="14">
        <f t="shared" si="145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8">
        <f t="shared" si="146"/>
        <v>135.98609999999999</v>
      </c>
      <c r="R1541" s="10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4">
        <f t="shared" si="144"/>
        <v>41969.052083333328</v>
      </c>
      <c r="K1542">
        <v>1414368616</v>
      </c>
      <c r="L1542" s="14">
        <f t="shared" si="145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8">
        <f t="shared" si="146"/>
        <v>117.86666666666667</v>
      </c>
      <c r="R1542" s="10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4">
        <f t="shared" si="144"/>
        <v>42004.712245370371</v>
      </c>
      <c r="K1543">
        <v>1417453538</v>
      </c>
      <c r="L1543" s="14">
        <f t="shared" si="145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8">
        <f t="shared" si="146"/>
        <v>3.3333333333333333E-2</v>
      </c>
      <c r="R1543" s="10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4">
        <f t="shared" si="144"/>
        <v>42185.996527777781</v>
      </c>
      <c r="K1544">
        <v>1434412500</v>
      </c>
      <c r="L1544" s="14">
        <f t="shared" si="145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8">
        <f t="shared" si="146"/>
        <v>4</v>
      </c>
      <c r="R1544" s="10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4">
        <f t="shared" si="144"/>
        <v>41965.551319444443</v>
      </c>
      <c r="K1545">
        <v>1414066434</v>
      </c>
      <c r="L1545" s="14">
        <f t="shared" si="145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8">
        <f t="shared" si="146"/>
        <v>0.44444444444444442</v>
      </c>
      <c r="R1545" s="10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4">
        <f t="shared" si="144"/>
        <v>42095.012499999997</v>
      </c>
      <c r="K1546">
        <v>1424222024</v>
      </c>
      <c r="L1546" s="14">
        <f t="shared" si="145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8">
        <f t="shared" si="146"/>
        <v>0</v>
      </c>
      <c r="R1546" s="10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4">
        <f t="shared" si="144"/>
        <v>42065.886111111111</v>
      </c>
      <c r="K1547">
        <v>1422393234</v>
      </c>
      <c r="L1547" s="14">
        <f t="shared" si="145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8">
        <f t="shared" si="146"/>
        <v>3.3333333333333333E-2</v>
      </c>
      <c r="R1547" s="10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4">
        <f t="shared" si="144"/>
        <v>41899.212951388887</v>
      </c>
      <c r="K1548">
        <v>1405746399</v>
      </c>
      <c r="L1548" s="14">
        <f t="shared" si="145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8">
        <f t="shared" si="146"/>
        <v>28.9</v>
      </c>
      <c r="R1548" s="10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4">
        <f t="shared" si="144"/>
        <v>42789.426875000005</v>
      </c>
      <c r="K1549">
        <v>1487240082</v>
      </c>
      <c r="L1549" s="14">
        <f t="shared" si="145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8">
        <f t="shared" si="146"/>
        <v>0</v>
      </c>
      <c r="R1549" s="10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4">
        <f t="shared" si="144"/>
        <v>42316.923842592587</v>
      </c>
      <c r="K1550">
        <v>1444425020</v>
      </c>
      <c r="L1550" s="14">
        <f t="shared" si="145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8">
        <f t="shared" si="146"/>
        <v>8.5714285714285712</v>
      </c>
      <c r="R1550" s="10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4">
        <f t="shared" si="144"/>
        <v>42311.177766203706</v>
      </c>
      <c r="K1551">
        <v>1443928559</v>
      </c>
      <c r="L1551" s="14">
        <f t="shared" si="145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8">
        <f t="shared" si="146"/>
        <v>34</v>
      </c>
      <c r="R1551" s="10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4">
        <f t="shared" si="144"/>
        <v>42502.449467592596</v>
      </c>
      <c r="K1552">
        <v>1460458034</v>
      </c>
      <c r="L1552" s="14">
        <f t="shared" si="145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8">
        <f t="shared" si="146"/>
        <v>13.466666666666665</v>
      </c>
      <c r="R1552" s="10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4">
        <f t="shared" si="144"/>
        <v>42151.824525462958</v>
      </c>
      <c r="K1553">
        <v>1430164039</v>
      </c>
      <c r="L1553" s="14">
        <f t="shared" si="145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8">
        <f t="shared" si="146"/>
        <v>0</v>
      </c>
      <c r="R1553" s="10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4">
        <f t="shared" si="144"/>
        <v>41913.165972222225</v>
      </c>
      <c r="K1554">
        <v>1410366708</v>
      </c>
      <c r="L1554" s="14">
        <f t="shared" si="145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8">
        <f t="shared" si="146"/>
        <v>49.186046511627907</v>
      </c>
      <c r="R1554" s="10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4">
        <f t="shared" si="144"/>
        <v>42249.282951388886</v>
      </c>
      <c r="K1555">
        <v>1438584447</v>
      </c>
      <c r="L1555" s="14">
        <f t="shared" si="145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8">
        <f t="shared" si="146"/>
        <v>0</v>
      </c>
      <c r="R1555" s="10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4">
        <f t="shared" si="144"/>
        <v>42218.252199074079</v>
      </c>
      <c r="K1556">
        <v>1435903390</v>
      </c>
      <c r="L1556" s="14">
        <f t="shared" si="145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8">
        <f t="shared" si="146"/>
        <v>0</v>
      </c>
      <c r="R1556" s="10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4">
        <f t="shared" si="144"/>
        <v>42264.708333333328</v>
      </c>
      <c r="K1557">
        <v>1440513832</v>
      </c>
      <c r="L1557" s="14">
        <f t="shared" si="145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8">
        <f t="shared" si="146"/>
        <v>0</v>
      </c>
      <c r="R1557" s="10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4">
        <f t="shared" si="144"/>
        <v>42555.153055555551</v>
      </c>
      <c r="K1558">
        <v>1465011624</v>
      </c>
      <c r="L1558" s="14">
        <f t="shared" si="145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8">
        <f t="shared" si="146"/>
        <v>45.133333333333333</v>
      </c>
      <c r="R1558" s="10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4">
        <f t="shared" si="144"/>
        <v>41902.65315972222</v>
      </c>
      <c r="K1559">
        <v>1408549233</v>
      </c>
      <c r="L1559" s="14">
        <f t="shared" si="145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8">
        <f t="shared" si="146"/>
        <v>4</v>
      </c>
      <c r="R1559" s="10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4">
        <f t="shared" si="144"/>
        <v>42244.508333333331</v>
      </c>
      <c r="K1560">
        <v>1435656759</v>
      </c>
      <c r="L1560" s="14">
        <f t="shared" si="145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8">
        <f t="shared" si="146"/>
        <v>4.666666666666667</v>
      </c>
      <c r="R1560" s="10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4">
        <f t="shared" si="144"/>
        <v>42123.05322916666</v>
      </c>
      <c r="K1561">
        <v>1428974199</v>
      </c>
      <c r="L1561" s="14">
        <f t="shared" si="145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8">
        <f t="shared" si="146"/>
        <v>0.33333333333333337</v>
      </c>
      <c r="R1561" s="10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4">
        <f t="shared" si="144"/>
        <v>41956.062418981484</v>
      </c>
      <c r="K1562">
        <v>1414110593</v>
      </c>
      <c r="L1562" s="14">
        <f t="shared" si="145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8">
        <f t="shared" si="146"/>
        <v>3.7600000000000002</v>
      </c>
      <c r="R1562" s="10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4">
        <f t="shared" si="144"/>
        <v>41585.083368055559</v>
      </c>
      <c r="K1563">
        <v>1381194003</v>
      </c>
      <c r="L1563" s="14">
        <f t="shared" si="145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8">
        <f t="shared" si="146"/>
        <v>0.67</v>
      </c>
      <c r="R1563" s="10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4">
        <f t="shared" si="144"/>
        <v>40149.034722222219</v>
      </c>
      <c r="K1564">
        <v>1253712916</v>
      </c>
      <c r="L1564" s="14">
        <f t="shared" si="145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8">
        <f t="shared" si="146"/>
        <v>0</v>
      </c>
      <c r="R1564" s="10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4">
        <f t="shared" si="144"/>
        <v>41712.700821759259</v>
      </c>
      <c r="K1565">
        <v>1389635351</v>
      </c>
      <c r="L1565" s="14">
        <f t="shared" si="145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8">
        <f t="shared" si="146"/>
        <v>1.4166666666666665</v>
      </c>
      <c r="R1565" s="10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4">
        <f t="shared" si="144"/>
        <v>42152.836805555555</v>
      </c>
      <c r="K1566">
        <v>1430124509</v>
      </c>
      <c r="L1566" s="14">
        <f t="shared" si="145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8">
        <f t="shared" si="146"/>
        <v>0.1</v>
      </c>
      <c r="R1566" s="10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4">
        <f t="shared" si="144"/>
        <v>40702.729872685188</v>
      </c>
      <c r="K1567">
        <v>1304962261</v>
      </c>
      <c r="L1567" s="14">
        <f t="shared" si="145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8">
        <f t="shared" si="146"/>
        <v>2.5</v>
      </c>
      <c r="R1567" s="10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4">
        <f t="shared" si="144"/>
        <v>42578.916666666672</v>
      </c>
      <c r="K1568">
        <v>1467151204</v>
      </c>
      <c r="L1568" s="14">
        <f t="shared" si="145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8">
        <f t="shared" si="146"/>
        <v>21.25</v>
      </c>
      <c r="R1568" s="10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4">
        <f t="shared" si="144"/>
        <v>41687</v>
      </c>
      <c r="K1569">
        <v>1391293745</v>
      </c>
      <c r="L1569" s="14">
        <f t="shared" si="145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8">
        <f t="shared" si="146"/>
        <v>4.117647058823529</v>
      </c>
      <c r="R1569" s="10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4">
        <f t="shared" si="144"/>
        <v>41997.062326388885</v>
      </c>
      <c r="K1570">
        <v>1416360585</v>
      </c>
      <c r="L1570" s="14">
        <f t="shared" si="145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8">
        <f t="shared" si="146"/>
        <v>13.639999999999999</v>
      </c>
      <c r="R1570" s="10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4">
        <f t="shared" si="144"/>
        <v>41419.679560185185</v>
      </c>
      <c r="K1571">
        <v>1366906714</v>
      </c>
      <c r="L1571" s="14">
        <f t="shared" si="145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8">
        <f t="shared" si="146"/>
        <v>0</v>
      </c>
      <c r="R1571" s="10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4">
        <f t="shared" si="144"/>
        <v>42468.771782407406</v>
      </c>
      <c r="K1572">
        <v>1457551882</v>
      </c>
      <c r="L1572" s="14">
        <f t="shared" si="145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8">
        <f t="shared" si="146"/>
        <v>41.4</v>
      </c>
      <c r="R1572" s="10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4">
        <f t="shared" si="144"/>
        <v>42174.769479166673</v>
      </c>
      <c r="K1573">
        <v>1432146483</v>
      </c>
      <c r="L1573" s="14">
        <f t="shared" si="145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8">
        <f t="shared" si="146"/>
        <v>0.66115702479338845</v>
      </c>
      <c r="R1573" s="10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4">
        <f t="shared" si="144"/>
        <v>42428.999305555553</v>
      </c>
      <c r="K1574">
        <v>1454546859</v>
      </c>
      <c r="L1574" s="14">
        <f t="shared" si="145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8">
        <f t="shared" si="146"/>
        <v>5</v>
      </c>
      <c r="R1574" s="10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4">
        <f t="shared" si="144"/>
        <v>42826.165972222225</v>
      </c>
      <c r="K1575">
        <v>1487548802</v>
      </c>
      <c r="L1575" s="14">
        <f t="shared" si="145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8">
        <f t="shared" si="146"/>
        <v>2.4777777777777779</v>
      </c>
      <c r="R1575" s="10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4">
        <f t="shared" si="144"/>
        <v>42052.927418981482</v>
      </c>
      <c r="K1576">
        <v>1421187329</v>
      </c>
      <c r="L1576" s="14">
        <f t="shared" si="145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8">
        <f t="shared" si="146"/>
        <v>5.0599999999999996</v>
      </c>
      <c r="R1576" s="10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4">
        <f t="shared" si="144"/>
        <v>41829.524259259262</v>
      </c>
      <c r="K1577">
        <v>1402317296</v>
      </c>
      <c r="L1577" s="14">
        <f t="shared" si="145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8">
        <f t="shared" si="146"/>
        <v>22.91</v>
      </c>
      <c r="R1577" s="10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4">
        <f t="shared" si="144"/>
        <v>42185.879259259258</v>
      </c>
      <c r="K1578">
        <v>1431810368</v>
      </c>
      <c r="L1578" s="14">
        <f t="shared" si="145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8">
        <f t="shared" si="146"/>
        <v>13</v>
      </c>
      <c r="R1578" s="10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4">
        <f t="shared" si="144"/>
        <v>41114.847777777781</v>
      </c>
      <c r="K1579">
        <v>1337977248</v>
      </c>
      <c r="L1579" s="14">
        <f t="shared" si="145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8">
        <f t="shared" si="146"/>
        <v>0.54999999999999993</v>
      </c>
      <c r="R1579" s="10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4">
        <f t="shared" si="144"/>
        <v>40423.083333333336</v>
      </c>
      <c r="K1580">
        <v>1281317691</v>
      </c>
      <c r="L1580" s="14">
        <f t="shared" si="145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8">
        <f t="shared" si="146"/>
        <v>10.806536636794938</v>
      </c>
      <c r="R1580" s="10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4">
        <f t="shared" si="144"/>
        <v>41514.996423611112</v>
      </c>
      <c r="K1581">
        <v>1374882891</v>
      </c>
      <c r="L1581" s="14">
        <f t="shared" si="145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8">
        <f t="shared" si="146"/>
        <v>0.84008400840084008</v>
      </c>
      <c r="R1581" s="10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4">
        <f t="shared" si="144"/>
        <v>41050.050069444449</v>
      </c>
      <c r="K1582">
        <v>1332378726</v>
      </c>
      <c r="L1582" s="14">
        <f t="shared" si="145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8">
        <f t="shared" si="146"/>
        <v>0</v>
      </c>
      <c r="R1582" s="10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4">
        <f t="shared" si="144"/>
        <v>42357.448958333334</v>
      </c>
      <c r="K1583">
        <v>1447757190</v>
      </c>
      <c r="L1583" s="14">
        <f t="shared" si="145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8">
        <f t="shared" si="146"/>
        <v>0.5</v>
      </c>
      <c r="R1583" s="10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4">
        <f t="shared" si="144"/>
        <v>42303.888888888891</v>
      </c>
      <c r="K1584">
        <v>1440961053</v>
      </c>
      <c r="L1584" s="14">
        <f t="shared" si="145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8">
        <f t="shared" si="146"/>
        <v>9.3000000000000007</v>
      </c>
      <c r="R1584" s="10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4">
        <f t="shared" si="144"/>
        <v>41907.904988425929</v>
      </c>
      <c r="K1585">
        <v>1409089391</v>
      </c>
      <c r="L1585" s="14">
        <f t="shared" si="145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8">
        <f t="shared" si="146"/>
        <v>7.4999999999999997E-2</v>
      </c>
      <c r="R1585" s="10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4">
        <f t="shared" si="144"/>
        <v>41789.649317129632</v>
      </c>
      <c r="K1586">
        <v>1400600101</v>
      </c>
      <c r="L1586" s="14">
        <f t="shared" si="145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8">
        <f t="shared" si="146"/>
        <v>0</v>
      </c>
      <c r="R1586" s="10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4">
        <f t="shared" si="144"/>
        <v>42729.458333333328</v>
      </c>
      <c r="K1587">
        <v>1480800568</v>
      </c>
      <c r="L1587" s="14">
        <f t="shared" si="14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8">
        <f t="shared" si="146"/>
        <v>79</v>
      </c>
      <c r="R1587" s="10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4">
        <f t="shared" si="144"/>
        <v>42099.062754629631</v>
      </c>
      <c r="K1588">
        <v>1425609022</v>
      </c>
      <c r="L1588" s="14">
        <f t="shared" si="145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8">
        <f t="shared" si="146"/>
        <v>0</v>
      </c>
      <c r="R1588" s="10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4">
        <f t="shared" si="144"/>
        <v>41986.950983796298</v>
      </c>
      <c r="K1589">
        <v>1415918965</v>
      </c>
      <c r="L1589" s="14">
        <f t="shared" si="145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8">
        <f t="shared" si="146"/>
        <v>1.3333333333333334E-2</v>
      </c>
      <c r="R1589" s="10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4">
        <f t="shared" si="144"/>
        <v>42035.841666666667</v>
      </c>
      <c r="K1590">
        <v>1420091999</v>
      </c>
      <c r="L1590" s="14">
        <f t="shared" si="145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8">
        <f t="shared" si="146"/>
        <v>0</v>
      </c>
      <c r="R1590" s="10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4">
        <f t="shared" si="144"/>
        <v>42286.984791666662</v>
      </c>
      <c r="K1591">
        <v>1441841886</v>
      </c>
      <c r="L1591" s="14">
        <f t="shared" si="145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8">
        <f t="shared" si="146"/>
        <v>0</v>
      </c>
      <c r="R1591" s="10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4">
        <f t="shared" si="144"/>
        <v>42270.857222222221</v>
      </c>
      <c r="K1592">
        <v>1440448464</v>
      </c>
      <c r="L1592" s="14">
        <f t="shared" si="145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8">
        <f t="shared" si="146"/>
        <v>1.7000000000000002</v>
      </c>
      <c r="R1592" s="10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4">
        <f t="shared" si="144"/>
        <v>42463.68450231482</v>
      </c>
      <c r="K1593">
        <v>1457112341</v>
      </c>
      <c r="L1593" s="14">
        <f t="shared" si="145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8">
        <f t="shared" si="146"/>
        <v>29.228571428571428</v>
      </c>
      <c r="R1593" s="10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4">
        <f t="shared" si="144"/>
        <v>42091.031076388885</v>
      </c>
      <c r="K1594">
        <v>1423619085</v>
      </c>
      <c r="L1594" s="14">
        <f t="shared" si="145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8">
        <f t="shared" si="146"/>
        <v>0</v>
      </c>
      <c r="R1594" s="10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4">
        <f t="shared" si="144"/>
        <v>42063.845543981486</v>
      </c>
      <c r="K1595">
        <v>1422562655</v>
      </c>
      <c r="L1595" s="14">
        <f t="shared" si="145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8">
        <f t="shared" si="146"/>
        <v>1.3636363636363637E-2</v>
      </c>
      <c r="R1595" s="10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4">
        <f t="shared" si="144"/>
        <v>42505.681249999994</v>
      </c>
      <c r="K1596">
        <v>1458147982</v>
      </c>
      <c r="L1596" s="14">
        <f t="shared" si="145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8">
        <f t="shared" si="146"/>
        <v>20.5</v>
      </c>
      <c r="R1596" s="10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4">
        <f t="shared" si="144"/>
        <v>41808.842361111114</v>
      </c>
      <c r="K1597">
        <v>1400634728</v>
      </c>
      <c r="L1597" s="14">
        <f t="shared" si="145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8">
        <f t="shared" si="146"/>
        <v>0.27999999999999997</v>
      </c>
      <c r="R1597" s="10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4">
        <f t="shared" si="144"/>
        <v>41986.471863425926</v>
      </c>
      <c r="K1598">
        <v>1414577969</v>
      </c>
      <c r="L1598" s="14">
        <f t="shared" si="145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8">
        <f t="shared" si="146"/>
        <v>2.3076923076923079</v>
      </c>
      <c r="R1598" s="10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4">
        <f t="shared" si="144"/>
        <v>42633.354131944448</v>
      </c>
      <c r="K1599">
        <v>1471768197</v>
      </c>
      <c r="L1599" s="14">
        <f t="shared" si="145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8">
        <f t="shared" si="146"/>
        <v>0</v>
      </c>
      <c r="R1599" s="10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4">
        <f t="shared" si="144"/>
        <v>42211.667337962965</v>
      </c>
      <c r="K1600">
        <v>1432742458</v>
      </c>
      <c r="L1600" s="14">
        <f t="shared" si="145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8">
        <f t="shared" si="146"/>
        <v>0.125</v>
      </c>
      <c r="R1600" s="10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4">
        <f t="shared" si="144"/>
        <v>42468.497407407413</v>
      </c>
      <c r="K1601">
        <v>1457528176</v>
      </c>
      <c r="L1601" s="14">
        <f t="shared" si="145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8">
        <f t="shared" si="146"/>
        <v>0</v>
      </c>
      <c r="R1601" s="10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4">
        <f t="shared" si="144"/>
        <v>41835.21597222222</v>
      </c>
      <c r="K1602">
        <v>1401585752</v>
      </c>
      <c r="L1602" s="14">
        <f t="shared" si="145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8">
        <f t="shared" si="146"/>
        <v>7.3400000000000007</v>
      </c>
      <c r="R1602" s="10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4">
        <f t="shared" ref="J1603:J1666" si="150">(((I1603/60)/60)/24)+DATE(1970,1,1)</f>
        <v>40668.092974537038</v>
      </c>
      <c r="K1603">
        <v>1301969633</v>
      </c>
      <c r="L1603" s="14">
        <f t="shared" ref="L1603:L1666" si="15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8">
        <f t="shared" ref="Q1603:Q1666" si="152">SUM((E1603/D1603)*100)</f>
        <v>108.2492</v>
      </c>
      <c r="R1603" s="10">
        <f t="shared" ref="R1603:R1666" si="153">SUM(E1603/N1603)</f>
        <v>48.325535714285714</v>
      </c>
      <c r="S1603" t="str">
        <f t="shared" ref="S1603:S1666" si="154">LEFT(P1603,FIND("/",P1603)-1)</f>
        <v>music</v>
      </c>
      <c r="T1603" t="str">
        <f t="shared" ref="T1603:T1666" si="155">RIGHT(P1603,LEN(P1603)-FIND("/",P1603))</f>
        <v>rock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4">
        <f t="shared" si="150"/>
        <v>40830.958333333336</v>
      </c>
      <c r="K1604">
        <v>1314947317</v>
      </c>
      <c r="L1604" s="14">
        <f t="shared" si="1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8">
        <f t="shared" si="152"/>
        <v>100.16666666666667</v>
      </c>
      <c r="R1604" s="10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4">
        <f t="shared" si="150"/>
        <v>40936.169664351852</v>
      </c>
      <c r="K1605">
        <v>1322539459</v>
      </c>
      <c r="L1605" s="14">
        <f t="shared" si="1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8">
        <f t="shared" si="152"/>
        <v>100.03299999999999</v>
      </c>
      <c r="R1605" s="10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4">
        <f t="shared" si="150"/>
        <v>40985.80364583333</v>
      </c>
      <c r="K1606">
        <v>1328559435</v>
      </c>
      <c r="L1606" s="14">
        <f t="shared" si="1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8">
        <f t="shared" si="152"/>
        <v>122.10714285714286</v>
      </c>
      <c r="R1606" s="10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4">
        <f t="shared" si="150"/>
        <v>40756.291666666664</v>
      </c>
      <c r="K1607">
        <v>1311380313</v>
      </c>
      <c r="L1607" s="14">
        <f t="shared" si="1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8">
        <f t="shared" si="152"/>
        <v>100.69333333333334</v>
      </c>
      <c r="R1607" s="10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4">
        <f t="shared" si="150"/>
        <v>40626.069884259261</v>
      </c>
      <c r="K1608">
        <v>1293158438</v>
      </c>
      <c r="L1608" s="14">
        <f t="shared" si="1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8">
        <f t="shared" si="152"/>
        <v>101.004125</v>
      </c>
      <c r="R1608" s="10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4">
        <f t="shared" si="150"/>
        <v>41074.80846064815</v>
      </c>
      <c r="K1609">
        <v>1337887451</v>
      </c>
      <c r="L1609" s="14">
        <f t="shared" si="1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8">
        <f t="shared" si="152"/>
        <v>145.11000000000001</v>
      </c>
      <c r="R1609" s="10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4">
        <f t="shared" si="150"/>
        <v>41640.226388888892</v>
      </c>
      <c r="K1610">
        <v>1385754986</v>
      </c>
      <c r="L1610" s="14">
        <f t="shared" si="1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8">
        <f t="shared" si="152"/>
        <v>101.25</v>
      </c>
      <c r="R1610" s="10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4">
        <f t="shared" si="150"/>
        <v>40849.333333333336</v>
      </c>
      <c r="K1611">
        <v>1315612909</v>
      </c>
      <c r="L1611" s="14">
        <f t="shared" si="1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8">
        <f t="shared" si="152"/>
        <v>118.33333333333333</v>
      </c>
      <c r="R1611" s="10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4">
        <f t="shared" si="150"/>
        <v>41258.924884259257</v>
      </c>
      <c r="K1612">
        <v>1353017510</v>
      </c>
      <c r="L1612" s="14">
        <f t="shared" si="1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8">
        <f t="shared" si="152"/>
        <v>271.85000000000002</v>
      </c>
      <c r="R1612" s="10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4">
        <f t="shared" si="150"/>
        <v>41430.00037037037</v>
      </c>
      <c r="K1613">
        <v>1368576032</v>
      </c>
      <c r="L1613" s="14">
        <f t="shared" si="1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8">
        <f t="shared" si="152"/>
        <v>125.125</v>
      </c>
      <c r="R1613" s="10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4">
        <f t="shared" si="150"/>
        <v>41276.874814814815</v>
      </c>
      <c r="K1614">
        <v>1354568384</v>
      </c>
      <c r="L1614" s="14">
        <f t="shared" si="1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8">
        <f t="shared" si="152"/>
        <v>110.00000000000001</v>
      </c>
      <c r="R1614" s="10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4">
        <f t="shared" si="150"/>
        <v>41112.069467592592</v>
      </c>
      <c r="K1615">
        <v>1340329202</v>
      </c>
      <c r="L1615" s="14">
        <f t="shared" si="1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8">
        <f t="shared" si="152"/>
        <v>101.49999999999999</v>
      </c>
      <c r="R1615" s="10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4">
        <f t="shared" si="150"/>
        <v>41854.708333333336</v>
      </c>
      <c r="K1616">
        <v>1401924769</v>
      </c>
      <c r="L1616" s="14">
        <f t="shared" si="1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8">
        <f t="shared" si="152"/>
        <v>102.69999999999999</v>
      </c>
      <c r="R1616" s="10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4">
        <f t="shared" si="150"/>
        <v>40890.092546296299</v>
      </c>
      <c r="K1617">
        <v>1319850796</v>
      </c>
      <c r="L1617" s="14">
        <f t="shared" si="1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8">
        <f t="shared" si="152"/>
        <v>114.12500000000001</v>
      </c>
      <c r="R1617" s="10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4">
        <f t="shared" si="150"/>
        <v>41235.916666666664</v>
      </c>
      <c r="K1618">
        <v>1350061821</v>
      </c>
      <c r="L1618" s="14">
        <f t="shared" si="1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8">
        <f t="shared" si="152"/>
        <v>104.2</v>
      </c>
      <c r="R1618" s="10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4">
        <f t="shared" si="150"/>
        <v>41579.791666666664</v>
      </c>
      <c r="K1619">
        <v>1380470188</v>
      </c>
      <c r="L1619" s="14">
        <f t="shared" si="1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8">
        <f t="shared" si="152"/>
        <v>145.85714285714286</v>
      </c>
      <c r="R1619" s="10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4">
        <f t="shared" si="150"/>
        <v>41341.654340277775</v>
      </c>
      <c r="K1620">
        <v>1359301335</v>
      </c>
      <c r="L1620" s="14">
        <f t="shared" si="1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8">
        <f t="shared" si="152"/>
        <v>105.06666666666666</v>
      </c>
      <c r="R1620" s="10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4">
        <f t="shared" si="150"/>
        <v>41897.18618055556</v>
      </c>
      <c r="K1621">
        <v>1408940886</v>
      </c>
      <c r="L1621" s="14">
        <f t="shared" si="1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8">
        <f t="shared" si="152"/>
        <v>133.33333333333331</v>
      </c>
      <c r="R1621" s="10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4">
        <f t="shared" si="150"/>
        <v>41328.339583333334</v>
      </c>
      <c r="K1622">
        <v>1361002140</v>
      </c>
      <c r="L1622" s="14">
        <f t="shared" si="1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8">
        <f t="shared" si="152"/>
        <v>112.99999999999999</v>
      </c>
      <c r="R1622" s="10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4">
        <f t="shared" si="150"/>
        <v>41057.165972222225</v>
      </c>
      <c r="K1623">
        <v>1333550015</v>
      </c>
      <c r="L1623" s="14">
        <f t="shared" si="1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8">
        <f t="shared" si="152"/>
        <v>121.2</v>
      </c>
      <c r="R1623" s="10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4">
        <f t="shared" si="150"/>
        <v>41990.332638888889</v>
      </c>
      <c r="K1624">
        <v>1415343874</v>
      </c>
      <c r="L1624" s="14">
        <f t="shared" si="1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8">
        <f t="shared" si="152"/>
        <v>101.72463768115942</v>
      </c>
      <c r="R1624" s="10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4">
        <f t="shared" si="150"/>
        <v>41513.688530092593</v>
      </c>
      <c r="K1625">
        <v>1372437089</v>
      </c>
      <c r="L1625" s="14">
        <f t="shared" si="1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8">
        <f t="shared" si="152"/>
        <v>101.06666666666666</v>
      </c>
      <c r="R1625" s="10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4">
        <f t="shared" si="150"/>
        <v>41283.367303240739</v>
      </c>
      <c r="K1626">
        <v>1354265335</v>
      </c>
      <c r="L1626" s="14">
        <f t="shared" si="1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8">
        <f t="shared" si="152"/>
        <v>118</v>
      </c>
      <c r="R1626" s="10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4">
        <f t="shared" si="150"/>
        <v>41163.699687500004</v>
      </c>
      <c r="K1627">
        <v>1344962853</v>
      </c>
      <c r="L1627" s="14">
        <f t="shared" si="1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8">
        <f t="shared" si="152"/>
        <v>155.33333333333331</v>
      </c>
      <c r="R1627" s="10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4">
        <f t="shared" si="150"/>
        <v>41609.889664351853</v>
      </c>
      <c r="K1628">
        <v>1383337267</v>
      </c>
      <c r="L1628" s="14">
        <f t="shared" si="1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8">
        <f t="shared" si="152"/>
        <v>101.18750000000001</v>
      </c>
      <c r="R1628" s="10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4">
        <f t="shared" si="150"/>
        <v>41239.207638888889</v>
      </c>
      <c r="K1629">
        <v>1351011489</v>
      </c>
      <c r="L1629" s="14">
        <f t="shared" si="1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8">
        <f t="shared" si="152"/>
        <v>117</v>
      </c>
      <c r="R1629" s="10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4">
        <f t="shared" si="150"/>
        <v>41807.737060185187</v>
      </c>
      <c r="K1630">
        <v>1400175682</v>
      </c>
      <c r="L1630" s="14">
        <f t="shared" si="1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8">
        <f t="shared" si="152"/>
        <v>100.925</v>
      </c>
      <c r="R1630" s="10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4">
        <f t="shared" si="150"/>
        <v>41690.867280092592</v>
      </c>
      <c r="K1631">
        <v>1389041333</v>
      </c>
      <c r="L1631" s="14">
        <f t="shared" si="1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8">
        <f t="shared" si="152"/>
        <v>103.66666666666666</v>
      </c>
      <c r="R1631" s="10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4">
        <f t="shared" si="150"/>
        <v>40970.290972222225</v>
      </c>
      <c r="K1632">
        <v>1328040375</v>
      </c>
      <c r="L1632" s="14">
        <f t="shared" si="1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8">
        <f t="shared" si="152"/>
        <v>265.25</v>
      </c>
      <c r="R1632" s="10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4">
        <f t="shared" si="150"/>
        <v>41194.859502314815</v>
      </c>
      <c r="K1633">
        <v>1347482261</v>
      </c>
      <c r="L1633" s="14">
        <f t="shared" si="1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8">
        <f t="shared" si="152"/>
        <v>155.91</v>
      </c>
      <c r="R1633" s="10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4">
        <f t="shared" si="150"/>
        <v>40810.340902777774</v>
      </c>
      <c r="K1634">
        <v>1311667854</v>
      </c>
      <c r="L1634" s="14">
        <f t="shared" si="1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8">
        <f t="shared" si="152"/>
        <v>101.62500000000001</v>
      </c>
      <c r="R1634" s="10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4">
        <f t="shared" si="150"/>
        <v>40924.208333333336</v>
      </c>
      <c r="K1635">
        <v>1324329156</v>
      </c>
      <c r="L1635" s="14">
        <f t="shared" si="1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8">
        <f t="shared" si="152"/>
        <v>100</v>
      </c>
      <c r="R1635" s="10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4">
        <f t="shared" si="150"/>
        <v>40696.249305555553</v>
      </c>
      <c r="K1636">
        <v>1303706001</v>
      </c>
      <c r="L1636" s="14">
        <f t="shared" si="1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8">
        <f t="shared" si="152"/>
        <v>100.49999999999999</v>
      </c>
      <c r="R1636" s="10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4">
        <f t="shared" si="150"/>
        <v>42562.868761574078</v>
      </c>
      <c r="K1637">
        <v>1463086261</v>
      </c>
      <c r="L1637" s="14">
        <f t="shared" si="1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8">
        <f t="shared" si="152"/>
        <v>125.29999999999998</v>
      </c>
      <c r="R1637" s="10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4">
        <f t="shared" si="150"/>
        <v>40706.166666666664</v>
      </c>
      <c r="K1638">
        <v>1304129088</v>
      </c>
      <c r="L1638" s="14">
        <f t="shared" si="1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8">
        <f t="shared" si="152"/>
        <v>103.55555555555556</v>
      </c>
      <c r="R1638" s="10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4">
        <f t="shared" si="150"/>
        <v>40178.98541666667</v>
      </c>
      <c r="K1639">
        <v>1257444140</v>
      </c>
      <c r="L1639" s="14">
        <f t="shared" si="1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8">
        <f t="shared" si="152"/>
        <v>103.8</v>
      </c>
      <c r="R1639" s="10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4">
        <f t="shared" si="150"/>
        <v>41333.892361111109</v>
      </c>
      <c r="K1640">
        <v>1358180968</v>
      </c>
      <c r="L1640" s="14">
        <f t="shared" si="1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8">
        <f t="shared" si="152"/>
        <v>105</v>
      </c>
      <c r="R1640" s="10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4">
        <f t="shared" si="150"/>
        <v>40971.652372685188</v>
      </c>
      <c r="K1641">
        <v>1328197165</v>
      </c>
      <c r="L1641" s="14">
        <f t="shared" si="1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8">
        <f t="shared" si="152"/>
        <v>100</v>
      </c>
      <c r="R1641" s="10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4">
        <f t="shared" si="150"/>
        <v>40393.082638888889</v>
      </c>
      <c r="K1642">
        <v>1279603955</v>
      </c>
      <c r="L1642" s="14">
        <f t="shared" si="1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8">
        <f t="shared" si="152"/>
        <v>169.86</v>
      </c>
      <c r="R1642" s="10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4">
        <f t="shared" si="150"/>
        <v>41992.596574074079</v>
      </c>
      <c r="K1643">
        <v>1416406744</v>
      </c>
      <c r="L1643" s="14">
        <f t="shared" si="1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8">
        <f t="shared" si="152"/>
        <v>101.4</v>
      </c>
      <c r="R1643" s="10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4">
        <f t="shared" si="150"/>
        <v>40708.024618055555</v>
      </c>
      <c r="K1644">
        <v>1306283727</v>
      </c>
      <c r="L1644" s="14">
        <f t="shared" si="1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8">
        <f t="shared" si="152"/>
        <v>100</v>
      </c>
      <c r="R1644" s="10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4">
        <f t="shared" si="150"/>
        <v>41176.824212962965</v>
      </c>
      <c r="K1645">
        <v>1345924012</v>
      </c>
      <c r="L1645" s="14">
        <f t="shared" si="1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8">
        <f t="shared" si="152"/>
        <v>124.70000000000002</v>
      </c>
      <c r="R1645" s="10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4">
        <f t="shared" si="150"/>
        <v>41235.101388888892</v>
      </c>
      <c r="K1646">
        <v>1348363560</v>
      </c>
      <c r="L1646" s="14">
        <f t="shared" si="1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8">
        <f t="shared" si="152"/>
        <v>109.5</v>
      </c>
      <c r="R1646" s="10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4">
        <f t="shared" si="150"/>
        <v>41535.617361111108</v>
      </c>
      <c r="K1647">
        <v>1378306140</v>
      </c>
      <c r="L1647" s="14">
        <f t="shared" si="1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8">
        <f t="shared" si="152"/>
        <v>110.80000000000001</v>
      </c>
      <c r="R1647" s="10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4">
        <f t="shared" si="150"/>
        <v>41865.757638888892</v>
      </c>
      <c r="K1648">
        <v>1405248503</v>
      </c>
      <c r="L1648" s="14">
        <f t="shared" si="1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8">
        <f t="shared" si="152"/>
        <v>110.2</v>
      </c>
      <c r="R1648" s="10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4">
        <f t="shared" si="150"/>
        <v>41069.409456018519</v>
      </c>
      <c r="K1649">
        <v>1336643377</v>
      </c>
      <c r="L1649" s="14">
        <f t="shared" si="1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8">
        <f t="shared" si="152"/>
        <v>104.71999999999998</v>
      </c>
      <c r="R1649" s="10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4">
        <f t="shared" si="150"/>
        <v>40622.662986111114</v>
      </c>
      <c r="K1650">
        <v>1298048082</v>
      </c>
      <c r="L1650" s="14">
        <f t="shared" si="1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8">
        <f t="shared" si="152"/>
        <v>125.26086956521738</v>
      </c>
      <c r="R1650" s="10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4">
        <f t="shared" si="150"/>
        <v>41782.684664351851</v>
      </c>
      <c r="K1651">
        <v>1396974355</v>
      </c>
      <c r="L1651" s="14">
        <f t="shared" si="1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8">
        <f t="shared" si="152"/>
        <v>100.58763157894737</v>
      </c>
      <c r="R1651" s="10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4">
        <f t="shared" si="150"/>
        <v>41556.435613425929</v>
      </c>
      <c r="K1652">
        <v>1378722437</v>
      </c>
      <c r="L1652" s="14">
        <f t="shared" si="1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8">
        <f t="shared" si="152"/>
        <v>141.55000000000001</v>
      </c>
      <c r="R1652" s="10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4">
        <f t="shared" si="150"/>
        <v>40659.290972222225</v>
      </c>
      <c r="K1653">
        <v>1300916220</v>
      </c>
      <c r="L1653" s="14">
        <f t="shared" si="1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8">
        <f t="shared" si="152"/>
        <v>100.75</v>
      </c>
      <c r="R1653" s="10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4">
        <f t="shared" si="150"/>
        <v>41602.534641203703</v>
      </c>
      <c r="K1654">
        <v>1382701793</v>
      </c>
      <c r="L1654" s="14">
        <f t="shared" si="1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8">
        <f t="shared" si="152"/>
        <v>100.66666666666666</v>
      </c>
      <c r="R1654" s="10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4">
        <f t="shared" si="150"/>
        <v>40657.834444444445</v>
      </c>
      <c r="K1655">
        <v>1300996896</v>
      </c>
      <c r="L1655" s="14">
        <f t="shared" si="1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8">
        <f t="shared" si="152"/>
        <v>174.2304</v>
      </c>
      <c r="R1655" s="10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4">
        <f t="shared" si="150"/>
        <v>41017.890740740739</v>
      </c>
      <c r="K1656">
        <v>1332192160</v>
      </c>
      <c r="L1656" s="14">
        <f t="shared" si="1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8">
        <f t="shared" si="152"/>
        <v>119.90909090909089</v>
      </c>
      <c r="R1656" s="10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4">
        <f t="shared" si="150"/>
        <v>41004.750231481477</v>
      </c>
      <c r="K1657">
        <v>1331060420</v>
      </c>
      <c r="L1657" s="14">
        <f t="shared" si="1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8">
        <f t="shared" si="152"/>
        <v>142.86666666666667</v>
      </c>
      <c r="R1657" s="10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4">
        <f t="shared" si="150"/>
        <v>41256.928842592592</v>
      </c>
      <c r="K1658">
        <v>1352845052</v>
      </c>
      <c r="L1658" s="14">
        <f t="shared" si="1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8">
        <f t="shared" si="152"/>
        <v>100.33493333333334</v>
      </c>
      <c r="R1658" s="10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4">
        <f t="shared" si="150"/>
        <v>41053.782037037039</v>
      </c>
      <c r="K1659">
        <v>1335293168</v>
      </c>
      <c r="L1659" s="14">
        <f t="shared" si="1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8">
        <f t="shared" si="152"/>
        <v>104.93380000000001</v>
      </c>
      <c r="R1659" s="10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4">
        <f t="shared" si="150"/>
        <v>41261.597222222219</v>
      </c>
      <c r="K1660">
        <v>1352524767</v>
      </c>
      <c r="L1660" s="14">
        <f t="shared" si="1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8">
        <f t="shared" si="152"/>
        <v>132.23333333333335</v>
      </c>
      <c r="R1660" s="10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4">
        <f t="shared" si="150"/>
        <v>41625.5</v>
      </c>
      <c r="K1661">
        <v>1384811721</v>
      </c>
      <c r="L1661" s="14">
        <f t="shared" si="1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8">
        <f t="shared" si="152"/>
        <v>112.79999999999998</v>
      </c>
      <c r="R1661" s="10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4">
        <f t="shared" si="150"/>
        <v>42490.915972222225</v>
      </c>
      <c r="K1662">
        <v>1459355950</v>
      </c>
      <c r="L1662" s="14">
        <f t="shared" si="1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8">
        <f t="shared" si="152"/>
        <v>1253.75</v>
      </c>
      <c r="R1662" s="10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4">
        <f t="shared" si="150"/>
        <v>42386.875</v>
      </c>
      <c r="K1663">
        <v>1449359831</v>
      </c>
      <c r="L1663" s="14">
        <f t="shared" si="1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8">
        <f t="shared" si="152"/>
        <v>102.50632911392405</v>
      </c>
      <c r="R1663" s="10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4">
        <f t="shared" si="150"/>
        <v>40908.239999999998</v>
      </c>
      <c r="K1664">
        <v>1320122736</v>
      </c>
      <c r="L1664" s="14">
        <f t="shared" si="1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8">
        <f t="shared" si="152"/>
        <v>102.6375</v>
      </c>
      <c r="R1664" s="10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4">
        <f t="shared" si="150"/>
        <v>42036.02207175926</v>
      </c>
      <c r="K1665">
        <v>1420158707</v>
      </c>
      <c r="L1665" s="14">
        <f t="shared" si="1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8">
        <f t="shared" si="152"/>
        <v>108</v>
      </c>
      <c r="R1665" s="10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4">
        <f t="shared" si="150"/>
        <v>40984.165972222225</v>
      </c>
      <c r="K1666">
        <v>1328033818</v>
      </c>
      <c r="L1666" s="14">
        <f t="shared" si="15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8">
        <f t="shared" si="152"/>
        <v>122.40879999999999</v>
      </c>
      <c r="R1666" s="10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4">
        <f t="shared" ref="J1667:J1730" si="156">(((I1667/60)/60)/24)+DATE(1970,1,1)</f>
        <v>40596.125</v>
      </c>
      <c r="K1667">
        <v>1295624113</v>
      </c>
      <c r="L1667" s="14">
        <f t="shared" ref="L1667:L1730" si="15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8">
        <f t="shared" ref="Q1667:Q1730" si="158">SUM((E1667/D1667)*100)</f>
        <v>119.45714285714286</v>
      </c>
      <c r="R1667" s="10">
        <f t="shared" ref="R1667:R1730" si="159">SUM(E1667/N1667)</f>
        <v>44.956989247311824</v>
      </c>
      <c r="S1667" t="str">
        <f t="shared" ref="S1667:S1730" si="160">LEFT(P1667,FIND("/",P1667)-1)</f>
        <v>music</v>
      </c>
      <c r="T1667" t="str">
        <f t="shared" ref="T1667:T1730" si="161">RIGHT(P1667,LEN(P1667)-FIND("/",P1667))</f>
        <v>pop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4">
        <f t="shared" si="156"/>
        <v>41361.211493055554</v>
      </c>
      <c r="K1668">
        <v>1361858673</v>
      </c>
      <c r="L1668" s="14">
        <f t="shared" si="15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8">
        <f t="shared" si="158"/>
        <v>160.88</v>
      </c>
      <c r="R1668" s="10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4">
        <f t="shared" si="156"/>
        <v>41709.290972222225</v>
      </c>
      <c r="K1669">
        <v>1392169298</v>
      </c>
      <c r="L1669" s="14">
        <f t="shared" si="15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8">
        <f t="shared" si="158"/>
        <v>126.85294117647059</v>
      </c>
      <c r="R1669" s="10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4">
        <f t="shared" si="156"/>
        <v>40875.191423611112</v>
      </c>
      <c r="K1670">
        <v>1319859339</v>
      </c>
      <c r="L1670" s="14">
        <f t="shared" si="15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8">
        <f t="shared" si="158"/>
        <v>102.6375</v>
      </c>
      <c r="R1670" s="10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4">
        <f t="shared" si="156"/>
        <v>42521.885138888887</v>
      </c>
      <c r="K1671">
        <v>1459545276</v>
      </c>
      <c r="L1671" s="14">
        <f t="shared" si="15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8">
        <f t="shared" si="158"/>
        <v>139.75</v>
      </c>
      <c r="R1671" s="10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4">
        <f t="shared" si="156"/>
        <v>40364.166666666664</v>
      </c>
      <c r="K1672">
        <v>1273961999</v>
      </c>
      <c r="L1672" s="14">
        <f t="shared" si="15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8">
        <f t="shared" si="158"/>
        <v>102.60000000000001</v>
      </c>
      <c r="R1672" s="10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4">
        <f t="shared" si="156"/>
        <v>42583.54414351852</v>
      </c>
      <c r="K1673">
        <v>1467464614</v>
      </c>
      <c r="L1673" s="14">
        <f t="shared" si="15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8">
        <f t="shared" si="158"/>
        <v>100.67349999999999</v>
      </c>
      <c r="R1673" s="10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4">
        <f t="shared" si="156"/>
        <v>41064.656597222223</v>
      </c>
      <c r="K1674">
        <v>1336232730</v>
      </c>
      <c r="L1674" s="14">
        <f t="shared" si="15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8">
        <f t="shared" si="158"/>
        <v>112.94117647058823</v>
      </c>
      <c r="R1674" s="10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4">
        <f t="shared" si="156"/>
        <v>42069.878379629634</v>
      </c>
      <c r="K1675">
        <v>1423083892</v>
      </c>
      <c r="L1675" s="14">
        <f t="shared" si="15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8">
        <f t="shared" si="158"/>
        <v>128.09523809523807</v>
      </c>
      <c r="R1675" s="10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4">
        <f t="shared" si="156"/>
        <v>42600.290972222225</v>
      </c>
      <c r="K1676">
        <v>1468852306</v>
      </c>
      <c r="L1676" s="14">
        <f t="shared" si="15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8">
        <f t="shared" si="158"/>
        <v>201.7</v>
      </c>
      <c r="R1676" s="10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4">
        <f t="shared" si="156"/>
        <v>40832.918749999997</v>
      </c>
      <c r="K1677">
        <v>1316194540</v>
      </c>
      <c r="L1677" s="14">
        <f t="shared" si="15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8">
        <f t="shared" si="158"/>
        <v>137.416</v>
      </c>
      <c r="R1677" s="10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4">
        <f t="shared" si="156"/>
        <v>41020.165972222225</v>
      </c>
      <c r="K1678">
        <v>1330968347</v>
      </c>
      <c r="L1678" s="14">
        <f t="shared" si="15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8">
        <f t="shared" si="158"/>
        <v>115.33333333333333</v>
      </c>
      <c r="R1678" s="10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4">
        <f t="shared" si="156"/>
        <v>42476.249305555553</v>
      </c>
      <c r="K1679">
        <v>1455615976</v>
      </c>
      <c r="L1679" s="14">
        <f t="shared" si="15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8">
        <f t="shared" si="158"/>
        <v>111.66666666666667</v>
      </c>
      <c r="R1679" s="10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4">
        <f t="shared" si="156"/>
        <v>41676.854988425926</v>
      </c>
      <c r="K1680">
        <v>1390509071</v>
      </c>
      <c r="L1680" s="14">
        <f t="shared" si="15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8">
        <f t="shared" si="158"/>
        <v>118.39999999999999</v>
      </c>
      <c r="R1680" s="10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4">
        <f t="shared" si="156"/>
        <v>40746.068807870368</v>
      </c>
      <c r="K1681">
        <v>1309311545</v>
      </c>
      <c r="L1681" s="14">
        <f t="shared" si="15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8">
        <f t="shared" si="158"/>
        <v>175</v>
      </c>
      <c r="R1681" s="10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4">
        <f t="shared" si="156"/>
        <v>41832.757719907408</v>
      </c>
      <c r="K1682">
        <v>1402596667</v>
      </c>
      <c r="L1682" s="14">
        <f t="shared" si="15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8">
        <f t="shared" si="158"/>
        <v>117.5</v>
      </c>
      <c r="R1682" s="10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4">
        <f t="shared" si="156"/>
        <v>42823.083333333328</v>
      </c>
      <c r="K1683">
        <v>1486522484</v>
      </c>
      <c r="L1683" s="14">
        <f t="shared" si="15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8">
        <f t="shared" si="158"/>
        <v>101.42212307692309</v>
      </c>
      <c r="R1683" s="10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4">
        <f t="shared" si="156"/>
        <v>42839.171990740739</v>
      </c>
      <c r="K1684">
        <v>1486962460</v>
      </c>
      <c r="L1684" s="14">
        <f t="shared" si="15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8">
        <f t="shared" si="158"/>
        <v>0</v>
      </c>
      <c r="R1684" s="10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4">
        <f t="shared" si="156"/>
        <v>42832.781689814816</v>
      </c>
      <c r="K1685">
        <v>1489517138</v>
      </c>
      <c r="L1685" s="14">
        <f t="shared" si="15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8">
        <f t="shared" si="158"/>
        <v>21.714285714285715</v>
      </c>
      <c r="R1685" s="10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4">
        <f t="shared" si="156"/>
        <v>42811.773622685185</v>
      </c>
      <c r="K1686">
        <v>1487360041</v>
      </c>
      <c r="L1686" s="14">
        <f t="shared" si="15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8">
        <f t="shared" si="158"/>
        <v>109.125</v>
      </c>
      <c r="R1686" s="10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4">
        <f t="shared" si="156"/>
        <v>42818.208599537036</v>
      </c>
      <c r="K1687">
        <v>1487743223</v>
      </c>
      <c r="L1687" s="14">
        <f t="shared" si="15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8">
        <f t="shared" si="158"/>
        <v>102.85714285714285</v>
      </c>
      <c r="R1687" s="10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4">
        <f t="shared" si="156"/>
        <v>42852.802303240736</v>
      </c>
      <c r="K1688">
        <v>1488140119</v>
      </c>
      <c r="L1688" s="14">
        <f t="shared" si="15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8">
        <f t="shared" si="158"/>
        <v>0.36</v>
      </c>
      <c r="R1688" s="10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4">
        <f t="shared" si="156"/>
        <v>42835.84375</v>
      </c>
      <c r="K1689">
        <v>1488935245</v>
      </c>
      <c r="L1689" s="14">
        <f t="shared" si="15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8">
        <f t="shared" si="158"/>
        <v>31.25</v>
      </c>
      <c r="R1689" s="10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4">
        <f t="shared" si="156"/>
        <v>42834.492986111116</v>
      </c>
      <c r="K1690">
        <v>1489150194</v>
      </c>
      <c r="L1690" s="14">
        <f t="shared" si="15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8">
        <f t="shared" si="158"/>
        <v>44.3</v>
      </c>
      <c r="R1690" s="10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4">
        <f t="shared" si="156"/>
        <v>42810.900810185187</v>
      </c>
      <c r="K1691">
        <v>1487111830</v>
      </c>
      <c r="L1691" s="14">
        <f t="shared" si="15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8">
        <f t="shared" si="158"/>
        <v>100</v>
      </c>
      <c r="R1691" s="10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4">
        <f t="shared" si="156"/>
        <v>42831.389374999999</v>
      </c>
      <c r="K1692">
        <v>1488882042</v>
      </c>
      <c r="L1692" s="14">
        <f t="shared" si="15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8">
        <f t="shared" si="158"/>
        <v>25.4</v>
      </c>
      <c r="R1692" s="10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4">
        <f t="shared" si="156"/>
        <v>42828.041666666672</v>
      </c>
      <c r="K1693">
        <v>1488387008</v>
      </c>
      <c r="L1693" s="14">
        <f t="shared" si="15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8">
        <f t="shared" si="158"/>
        <v>33.473333333333329</v>
      </c>
      <c r="R1693" s="10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4">
        <f t="shared" si="156"/>
        <v>42820.999305555553</v>
      </c>
      <c r="K1694">
        <v>1487734667</v>
      </c>
      <c r="L1694" s="14">
        <f t="shared" si="15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8">
        <f t="shared" si="158"/>
        <v>47.8</v>
      </c>
      <c r="R1694" s="10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4">
        <f t="shared" si="156"/>
        <v>42834.833333333328</v>
      </c>
      <c r="K1695">
        <v>1489097112</v>
      </c>
      <c r="L1695" s="14">
        <f t="shared" si="15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8">
        <f t="shared" si="158"/>
        <v>9.3333333333333339</v>
      </c>
      <c r="R1695" s="10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4">
        <f t="shared" si="156"/>
        <v>42821.191666666666</v>
      </c>
      <c r="K1696">
        <v>1488038674</v>
      </c>
      <c r="L1696" s="14">
        <f t="shared" si="15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8">
        <f t="shared" si="158"/>
        <v>0.05</v>
      </c>
      <c r="R1696" s="10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4">
        <f t="shared" si="156"/>
        <v>42835.041666666672</v>
      </c>
      <c r="K1697">
        <v>1488847514</v>
      </c>
      <c r="L1697" s="14">
        <f t="shared" si="15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8">
        <f t="shared" si="158"/>
        <v>11.708333333333334</v>
      </c>
      <c r="R1697" s="10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4">
        <f t="shared" si="156"/>
        <v>42826.027905092589</v>
      </c>
      <c r="K1698">
        <v>1488418811</v>
      </c>
      <c r="L1698" s="14">
        <f t="shared" si="15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8">
        <f t="shared" si="158"/>
        <v>0</v>
      </c>
      <c r="R1698" s="10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4">
        <f t="shared" si="156"/>
        <v>42834.991296296299</v>
      </c>
      <c r="K1699">
        <v>1489193248</v>
      </c>
      <c r="L1699" s="14">
        <f t="shared" si="15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8">
        <f t="shared" si="158"/>
        <v>20.208000000000002</v>
      </c>
      <c r="R1699" s="10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4">
        <f t="shared" si="156"/>
        <v>42820.147916666669</v>
      </c>
      <c r="K1700">
        <v>1488430760</v>
      </c>
      <c r="L1700" s="14">
        <f t="shared" si="15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8">
        <f t="shared" si="158"/>
        <v>0</v>
      </c>
      <c r="R1700" s="10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4">
        <f t="shared" si="156"/>
        <v>42836.863946759258</v>
      </c>
      <c r="K1701">
        <v>1489351445</v>
      </c>
      <c r="L1701" s="14">
        <f t="shared" si="15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8">
        <f t="shared" si="158"/>
        <v>4.2311459353574925</v>
      </c>
      <c r="R1701" s="10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4">
        <f t="shared" si="156"/>
        <v>42826.166666666672</v>
      </c>
      <c r="K1702">
        <v>1488418990</v>
      </c>
      <c r="L1702" s="14">
        <f t="shared" si="15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8">
        <f t="shared" si="158"/>
        <v>26.06</v>
      </c>
      <c r="R1702" s="10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4">
        <f t="shared" si="156"/>
        <v>42019.664409722223</v>
      </c>
      <c r="K1703">
        <v>1418745405</v>
      </c>
      <c r="L1703" s="14">
        <f t="shared" si="15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8">
        <f t="shared" si="158"/>
        <v>0.19801980198019803</v>
      </c>
      <c r="R1703" s="10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4">
        <f t="shared" si="156"/>
        <v>42093.828125</v>
      </c>
      <c r="K1704">
        <v>1425156750</v>
      </c>
      <c r="L1704" s="14">
        <f t="shared" si="15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8">
        <f t="shared" si="158"/>
        <v>6.0606060606060606E-3</v>
      </c>
      <c r="R1704" s="10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4">
        <f t="shared" si="156"/>
        <v>42247.281678240746</v>
      </c>
      <c r="K1705">
        <v>1435819537</v>
      </c>
      <c r="L1705" s="14">
        <f t="shared" si="15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8">
        <f t="shared" si="158"/>
        <v>1.02</v>
      </c>
      <c r="R1705" s="10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4">
        <f t="shared" si="156"/>
        <v>42051.139733796299</v>
      </c>
      <c r="K1706">
        <v>1421464873</v>
      </c>
      <c r="L1706" s="14">
        <f t="shared" si="15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8">
        <f t="shared" si="158"/>
        <v>65.100000000000009</v>
      </c>
      <c r="R1706" s="10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4">
        <f t="shared" si="156"/>
        <v>42256.666666666672</v>
      </c>
      <c r="K1707">
        <v>1440807846</v>
      </c>
      <c r="L1707" s="14">
        <f t="shared" si="15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8">
        <f t="shared" si="158"/>
        <v>0</v>
      </c>
      <c r="R1707" s="10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4">
        <f t="shared" si="156"/>
        <v>42239.306388888886</v>
      </c>
      <c r="K1708">
        <v>1435130472</v>
      </c>
      <c r="L1708" s="14">
        <f t="shared" si="15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8">
        <f t="shared" si="158"/>
        <v>0</v>
      </c>
      <c r="R1708" s="10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4">
        <f t="shared" si="156"/>
        <v>42457.679340277777</v>
      </c>
      <c r="K1709">
        <v>1456593495</v>
      </c>
      <c r="L1709" s="14">
        <f t="shared" si="15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8">
        <f t="shared" si="158"/>
        <v>9.74</v>
      </c>
      <c r="R1709" s="10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4">
        <f t="shared" si="156"/>
        <v>42491.866967592592</v>
      </c>
      <c r="K1710">
        <v>1458679706</v>
      </c>
      <c r="L1710" s="14">
        <f t="shared" si="15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8">
        <f t="shared" si="158"/>
        <v>0</v>
      </c>
      <c r="R1710" s="10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4">
        <f t="shared" si="156"/>
        <v>41882.818749999999</v>
      </c>
      <c r="K1711">
        <v>1405949514</v>
      </c>
      <c r="L1711" s="14">
        <f t="shared" si="15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8">
        <f t="shared" si="158"/>
        <v>4.8571428571428568</v>
      </c>
      <c r="R1711" s="10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4">
        <f t="shared" si="156"/>
        <v>42387.541666666672</v>
      </c>
      <c r="K1712">
        <v>1449151888</v>
      </c>
      <c r="L1712" s="14">
        <f t="shared" si="15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8">
        <f t="shared" si="158"/>
        <v>0.67999999999999994</v>
      </c>
      <c r="R1712" s="10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4">
        <f t="shared" si="156"/>
        <v>41883.646226851852</v>
      </c>
      <c r="K1713">
        <v>1406907034</v>
      </c>
      <c r="L1713" s="14">
        <f t="shared" si="15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8">
        <f t="shared" si="158"/>
        <v>10.5</v>
      </c>
      <c r="R1713" s="10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4">
        <f t="shared" si="156"/>
        <v>42185.913807870369</v>
      </c>
      <c r="K1714">
        <v>1430517353</v>
      </c>
      <c r="L1714" s="14">
        <f t="shared" si="15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8">
        <f t="shared" si="158"/>
        <v>0</v>
      </c>
      <c r="R1714" s="10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4">
        <f t="shared" si="156"/>
        <v>41917.801064814819</v>
      </c>
      <c r="K1715">
        <v>1409944412</v>
      </c>
      <c r="L1715" s="14">
        <f t="shared" si="15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8">
        <f t="shared" si="158"/>
        <v>1.6666666666666667</v>
      </c>
      <c r="R1715" s="10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4">
        <f t="shared" si="156"/>
        <v>42125.918530092589</v>
      </c>
      <c r="K1716">
        <v>1427925761</v>
      </c>
      <c r="L1716" s="14">
        <f t="shared" si="15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8">
        <f t="shared" si="158"/>
        <v>7.8680000000000003</v>
      </c>
      <c r="R1716" s="10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4">
        <f t="shared" si="156"/>
        <v>42094.140277777777</v>
      </c>
      <c r="K1717">
        <v>1425186785</v>
      </c>
      <c r="L1717" s="14">
        <f t="shared" si="15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8">
        <f t="shared" si="158"/>
        <v>0.22</v>
      </c>
      <c r="R1717" s="10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4">
        <f t="shared" si="156"/>
        <v>42713.619201388887</v>
      </c>
      <c r="K1718">
        <v>1477835499</v>
      </c>
      <c r="L1718" s="14">
        <f t="shared" si="15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8">
        <f t="shared" si="158"/>
        <v>7.5</v>
      </c>
      <c r="R1718" s="10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4">
        <f t="shared" si="156"/>
        <v>42481.166666666672</v>
      </c>
      <c r="K1719">
        <v>1459467238</v>
      </c>
      <c r="L1719" s="14">
        <f t="shared" si="15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8">
        <f t="shared" si="158"/>
        <v>42.725880551301685</v>
      </c>
      <c r="R1719" s="10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4">
        <f t="shared" si="156"/>
        <v>42504.207638888889</v>
      </c>
      <c r="K1720">
        <v>1459435149</v>
      </c>
      <c r="L1720" s="14">
        <f t="shared" si="15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8">
        <f t="shared" si="158"/>
        <v>0.2142857142857143</v>
      </c>
      <c r="R1720" s="10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4">
        <f t="shared" si="156"/>
        <v>41899.534618055557</v>
      </c>
      <c r="K1721">
        <v>1408366191</v>
      </c>
      <c r="L1721" s="14">
        <f t="shared" si="15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8">
        <f t="shared" si="158"/>
        <v>0.87500000000000011</v>
      </c>
      <c r="R1721" s="10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4">
        <f t="shared" si="156"/>
        <v>41952.824895833335</v>
      </c>
      <c r="K1722">
        <v>1412966871</v>
      </c>
      <c r="L1722" s="14">
        <f t="shared" si="15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8">
        <f t="shared" si="158"/>
        <v>5.625</v>
      </c>
      <c r="R1722" s="10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4">
        <f t="shared" si="156"/>
        <v>42349.461377314816</v>
      </c>
      <c r="K1723">
        <v>1447239863</v>
      </c>
      <c r="L1723" s="14">
        <f t="shared" si="15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8">
        <f t="shared" si="158"/>
        <v>0</v>
      </c>
      <c r="R1723" s="10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4">
        <f t="shared" si="156"/>
        <v>42463.006944444445</v>
      </c>
      <c r="K1724">
        <v>1456441429</v>
      </c>
      <c r="L1724" s="14">
        <f t="shared" si="15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8">
        <f t="shared" si="158"/>
        <v>3.4722222222222224E-2</v>
      </c>
      <c r="R1724" s="10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4">
        <f t="shared" si="156"/>
        <v>42186.25</v>
      </c>
      <c r="K1725">
        <v>1430855315</v>
      </c>
      <c r="L1725" s="14">
        <f t="shared" si="15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8">
        <f t="shared" si="158"/>
        <v>6.5</v>
      </c>
      <c r="R1725" s="10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4">
        <f t="shared" si="156"/>
        <v>41942.932430555556</v>
      </c>
      <c r="K1726">
        <v>1412115762</v>
      </c>
      <c r="L1726" s="14">
        <f t="shared" si="15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8">
        <f t="shared" si="158"/>
        <v>0.58333333333333337</v>
      </c>
      <c r="R1726" s="10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4">
        <f t="shared" si="156"/>
        <v>41875.968159722222</v>
      </c>
      <c r="K1727">
        <v>1406330049</v>
      </c>
      <c r="L1727" s="14">
        <f t="shared" si="15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8">
        <f t="shared" si="158"/>
        <v>10.181818181818182</v>
      </c>
      <c r="R1727" s="10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4">
        <f t="shared" si="156"/>
        <v>41817.919722222221</v>
      </c>
      <c r="K1728">
        <v>1401401064</v>
      </c>
      <c r="L1728" s="14">
        <f t="shared" si="15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8">
        <f t="shared" si="158"/>
        <v>33.784615384615385</v>
      </c>
      <c r="R1728" s="10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4">
        <f t="shared" si="156"/>
        <v>42099.458333333328</v>
      </c>
      <c r="K1729">
        <v>1423520177</v>
      </c>
      <c r="L1729" s="14">
        <f t="shared" si="15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8">
        <f t="shared" si="158"/>
        <v>3.3333333333333333E-2</v>
      </c>
      <c r="R1729" s="10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4">
        <f t="shared" si="156"/>
        <v>42298.625856481478</v>
      </c>
      <c r="K1730">
        <v>1442847674</v>
      </c>
      <c r="L1730" s="14">
        <f t="shared" si="15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8">
        <f t="shared" si="158"/>
        <v>68.400000000000006</v>
      </c>
      <c r="R1730" s="10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4">
        <f t="shared" ref="J1731:J1794" si="162">(((I1731/60)/60)/24)+DATE(1970,1,1)</f>
        <v>42531.052152777775</v>
      </c>
      <c r="K1731">
        <v>1460337306</v>
      </c>
      <c r="L1731" s="14">
        <f t="shared" ref="L1731:L1794" si="163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8">
        <f t="shared" ref="Q1731:Q1794" si="164">SUM((E1731/D1731)*100)</f>
        <v>0</v>
      </c>
      <c r="R1731" s="10" t="e">
        <f t="shared" ref="R1731:R1794" si="165">SUM(E1731/N1731)</f>
        <v>#DIV/0!</v>
      </c>
      <c r="S1731" t="str">
        <f t="shared" ref="S1731:S1794" si="166">LEFT(P1731,FIND("/",P1731)-1)</f>
        <v>music</v>
      </c>
      <c r="T1731" t="str">
        <f t="shared" ref="T1731:T1794" si="167">RIGHT(P1731,LEN(P1731)-FIND("/",P1731))</f>
        <v>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4">
        <f t="shared" si="162"/>
        <v>42302.087766203709</v>
      </c>
      <c r="K1732">
        <v>1443146783</v>
      </c>
      <c r="L1732" s="14">
        <f t="shared" si="163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8">
        <f t="shared" si="164"/>
        <v>0</v>
      </c>
      <c r="R1732" s="10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4">
        <f t="shared" si="162"/>
        <v>42166.625</v>
      </c>
      <c r="K1733">
        <v>1432849552</v>
      </c>
      <c r="L1733" s="14">
        <f t="shared" si="16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8">
        <f t="shared" si="164"/>
        <v>0</v>
      </c>
      <c r="R1733" s="10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4">
        <f t="shared" si="162"/>
        <v>42385.208333333328</v>
      </c>
      <c r="K1734">
        <v>1447777481</v>
      </c>
      <c r="L1734" s="14">
        <f t="shared" si="16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8">
        <f t="shared" si="164"/>
        <v>0</v>
      </c>
      <c r="R1734" s="10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4">
        <f t="shared" si="162"/>
        <v>42626.895833333328</v>
      </c>
      <c r="K1735">
        <v>1472746374</v>
      </c>
      <c r="L1735" s="14">
        <f t="shared" si="16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8">
        <f t="shared" si="164"/>
        <v>0</v>
      </c>
      <c r="R1735" s="10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4">
        <f t="shared" si="162"/>
        <v>42132.036527777775</v>
      </c>
      <c r="K1736">
        <v>1428454356</v>
      </c>
      <c r="L1736" s="14">
        <f t="shared" si="16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8">
        <f t="shared" si="164"/>
        <v>2.2222222222222223E-2</v>
      </c>
      <c r="R1736" s="10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4">
        <f t="shared" si="162"/>
        <v>42589.814178240747</v>
      </c>
      <c r="K1737">
        <v>1468006345</v>
      </c>
      <c r="L1737" s="14">
        <f t="shared" si="163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8">
        <f t="shared" si="164"/>
        <v>11</v>
      </c>
      <c r="R1737" s="10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4">
        <f t="shared" si="162"/>
        <v>42316.90315972222</v>
      </c>
      <c r="K1738">
        <v>1444423233</v>
      </c>
      <c r="L1738" s="14">
        <f t="shared" si="16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8">
        <f t="shared" si="164"/>
        <v>0.73333333333333328</v>
      </c>
      <c r="R1738" s="10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4">
        <f t="shared" si="162"/>
        <v>42205.948981481488</v>
      </c>
      <c r="K1739">
        <v>1434840392</v>
      </c>
      <c r="L1739" s="14">
        <f t="shared" si="163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8">
        <f t="shared" si="164"/>
        <v>21.25</v>
      </c>
      <c r="R1739" s="10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4">
        <f t="shared" si="162"/>
        <v>41914.874328703707</v>
      </c>
      <c r="K1740">
        <v>1409691542</v>
      </c>
      <c r="L1740" s="14">
        <f t="shared" si="16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8">
        <f t="shared" si="164"/>
        <v>0.4</v>
      </c>
      <c r="R1740" s="10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4">
        <f t="shared" si="162"/>
        <v>42494.832546296297</v>
      </c>
      <c r="K1741">
        <v>1457297932</v>
      </c>
      <c r="L1741" s="14">
        <f t="shared" si="16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8">
        <f t="shared" si="164"/>
        <v>0.1</v>
      </c>
      <c r="R1741" s="10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4">
        <f t="shared" si="162"/>
        <v>42201.817384259266</v>
      </c>
      <c r="K1742">
        <v>1434483422</v>
      </c>
      <c r="L1742" s="14">
        <f t="shared" si="163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8">
        <f t="shared" si="164"/>
        <v>0</v>
      </c>
      <c r="R1742" s="10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4">
        <f t="shared" si="162"/>
        <v>42165.628136574072</v>
      </c>
      <c r="K1743">
        <v>1430060671</v>
      </c>
      <c r="L1743" s="14">
        <f t="shared" si="16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8">
        <f t="shared" si="164"/>
        <v>110.83333333333334</v>
      </c>
      <c r="R1743" s="10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4">
        <f t="shared" si="162"/>
        <v>42742.875</v>
      </c>
      <c r="K1744">
        <v>1481058170</v>
      </c>
      <c r="L1744" s="14">
        <f t="shared" si="163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8">
        <f t="shared" si="164"/>
        <v>108.74999999999999</v>
      </c>
      <c r="R1744" s="10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4">
        <f t="shared" si="162"/>
        <v>42609.165972222225</v>
      </c>
      <c r="K1745">
        <v>1470348775</v>
      </c>
      <c r="L1745" s="14">
        <f t="shared" si="16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8">
        <f t="shared" si="164"/>
        <v>100.41666666666667</v>
      </c>
      <c r="R1745" s="10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4">
        <f t="shared" si="162"/>
        <v>42071.563391203701</v>
      </c>
      <c r="K1746">
        <v>1421937077</v>
      </c>
      <c r="L1746" s="14">
        <f t="shared" si="16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8">
        <f t="shared" si="164"/>
        <v>118.45454545454545</v>
      </c>
      <c r="R1746" s="10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4">
        <f t="shared" si="162"/>
        <v>42726.083333333328</v>
      </c>
      <c r="K1747">
        <v>1479276838</v>
      </c>
      <c r="L1747" s="14">
        <f t="shared" si="16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8">
        <f t="shared" si="164"/>
        <v>114.01428571428571</v>
      </c>
      <c r="R1747" s="10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4">
        <f t="shared" si="162"/>
        <v>42698.083333333328</v>
      </c>
      <c r="K1748">
        <v>1477368867</v>
      </c>
      <c r="L1748" s="14">
        <f t="shared" si="16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8">
        <f t="shared" si="164"/>
        <v>148.10000000000002</v>
      </c>
      <c r="R1748" s="10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4">
        <f t="shared" si="162"/>
        <v>42321.625</v>
      </c>
      <c r="K1749">
        <v>1444904830</v>
      </c>
      <c r="L1749" s="14">
        <f t="shared" si="163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8">
        <f t="shared" si="164"/>
        <v>104.95555555555556</v>
      </c>
      <c r="R1749" s="10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4">
        <f t="shared" si="162"/>
        <v>42249.950729166667</v>
      </c>
      <c r="K1750">
        <v>1438642143</v>
      </c>
      <c r="L1750" s="14">
        <f t="shared" si="16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8">
        <f t="shared" si="164"/>
        <v>129.94800000000001</v>
      </c>
      <c r="R1750" s="10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4">
        <f t="shared" si="162"/>
        <v>42795.791666666672</v>
      </c>
      <c r="K1751">
        <v>1485213921</v>
      </c>
      <c r="L1751" s="14">
        <f t="shared" si="16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8">
        <f t="shared" si="164"/>
        <v>123.48756218905473</v>
      </c>
      <c r="R1751" s="10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4">
        <f t="shared" si="162"/>
        <v>42479.836851851855</v>
      </c>
      <c r="K1752">
        <v>1458936304</v>
      </c>
      <c r="L1752" s="14">
        <f t="shared" si="16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8">
        <f t="shared" si="164"/>
        <v>201.62</v>
      </c>
      <c r="R1752" s="10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4">
        <f t="shared" si="162"/>
        <v>42082.739849537036</v>
      </c>
      <c r="K1753">
        <v>1424198723</v>
      </c>
      <c r="L1753" s="14">
        <f t="shared" si="16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8">
        <f t="shared" si="164"/>
        <v>102.89999999999999</v>
      </c>
      <c r="R1753" s="10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4">
        <f t="shared" si="162"/>
        <v>42657.253263888888</v>
      </c>
      <c r="K1754">
        <v>1473833082</v>
      </c>
      <c r="L1754" s="14">
        <f t="shared" si="16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8">
        <f t="shared" si="164"/>
        <v>260.16666666666663</v>
      </c>
      <c r="R1754" s="10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4">
        <f t="shared" si="162"/>
        <v>42450.707962962959</v>
      </c>
      <c r="K1755">
        <v>1455991168</v>
      </c>
      <c r="L1755" s="14">
        <f t="shared" si="16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8">
        <f t="shared" si="164"/>
        <v>108</v>
      </c>
      <c r="R1755" s="10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4">
        <f t="shared" si="162"/>
        <v>42097.835104166668</v>
      </c>
      <c r="K1756">
        <v>1425502953</v>
      </c>
      <c r="L1756" s="14">
        <f t="shared" si="16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8">
        <f t="shared" si="164"/>
        <v>110.52941176470587</v>
      </c>
      <c r="R1756" s="10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4">
        <f t="shared" si="162"/>
        <v>42282.788900462961</v>
      </c>
      <c r="K1757">
        <v>1441479361</v>
      </c>
      <c r="L1757" s="14">
        <f t="shared" si="16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8">
        <f t="shared" si="164"/>
        <v>120</v>
      </c>
      <c r="R1757" s="10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4">
        <f t="shared" si="162"/>
        <v>42611.167465277773</v>
      </c>
      <c r="K1758">
        <v>1468987269</v>
      </c>
      <c r="L1758" s="14">
        <f t="shared" si="16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8">
        <f t="shared" si="164"/>
        <v>102.82909090909091</v>
      </c>
      <c r="R1758" s="10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4">
        <f t="shared" si="162"/>
        <v>42763.811805555553</v>
      </c>
      <c r="K1759">
        <v>1483041083</v>
      </c>
      <c r="L1759" s="14">
        <f t="shared" si="16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8">
        <f t="shared" si="164"/>
        <v>115.99999999999999</v>
      </c>
      <c r="R1759" s="10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4">
        <f t="shared" si="162"/>
        <v>42565.955925925926</v>
      </c>
      <c r="K1760">
        <v>1463352992</v>
      </c>
      <c r="L1760" s="14">
        <f t="shared" si="16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8">
        <f t="shared" si="164"/>
        <v>114.7</v>
      </c>
      <c r="R1760" s="10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4">
        <f t="shared" si="162"/>
        <v>42088.787372685183</v>
      </c>
      <c r="K1761">
        <v>1425585229</v>
      </c>
      <c r="L1761" s="14">
        <f t="shared" si="16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8">
        <f t="shared" si="164"/>
        <v>106.60000000000001</v>
      </c>
      <c r="R1761" s="10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4">
        <f t="shared" si="162"/>
        <v>42425.67260416667</v>
      </c>
      <c r="K1762">
        <v>1454688513</v>
      </c>
      <c r="L1762" s="14">
        <f t="shared" si="16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8">
        <f t="shared" si="164"/>
        <v>165.44</v>
      </c>
      <c r="R1762" s="10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4">
        <f t="shared" si="162"/>
        <v>42259.567824074074</v>
      </c>
      <c r="K1763">
        <v>1437745060</v>
      </c>
      <c r="L1763" s="14">
        <f t="shared" si="16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8">
        <f t="shared" si="164"/>
        <v>155</v>
      </c>
      <c r="R1763" s="10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4">
        <f t="shared" si="162"/>
        <v>42440.982002314813</v>
      </c>
      <c r="K1764">
        <v>1455147245</v>
      </c>
      <c r="L1764" s="14">
        <f t="shared" si="16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8">
        <f t="shared" si="164"/>
        <v>885</v>
      </c>
      <c r="R1764" s="10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4">
        <f t="shared" si="162"/>
        <v>42666.868518518517</v>
      </c>
      <c r="K1765">
        <v>1474663840</v>
      </c>
      <c r="L1765" s="14">
        <f t="shared" si="16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8">
        <f t="shared" si="164"/>
        <v>101.90833333333333</v>
      </c>
      <c r="R1765" s="10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4">
        <f t="shared" si="162"/>
        <v>41854.485868055555</v>
      </c>
      <c r="K1766">
        <v>1404560379</v>
      </c>
      <c r="L1766" s="14">
        <f t="shared" si="16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8">
        <f t="shared" si="164"/>
        <v>19.600000000000001</v>
      </c>
      <c r="R1766" s="10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4">
        <f t="shared" si="162"/>
        <v>41864.980462962965</v>
      </c>
      <c r="K1767">
        <v>1405380712</v>
      </c>
      <c r="L1767" s="14">
        <f t="shared" si="16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8">
        <f t="shared" si="164"/>
        <v>59.467839999999995</v>
      </c>
      <c r="R1767" s="10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4">
        <f t="shared" si="162"/>
        <v>41876.859814814816</v>
      </c>
      <c r="K1768">
        <v>1407184688</v>
      </c>
      <c r="L1768" s="14">
        <f t="shared" si="16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8">
        <f t="shared" si="164"/>
        <v>0</v>
      </c>
      <c r="R1768" s="10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4">
        <f t="shared" si="162"/>
        <v>41854.658379629633</v>
      </c>
      <c r="K1769">
        <v>1404488884</v>
      </c>
      <c r="L1769" s="14">
        <f t="shared" si="16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8">
        <f t="shared" si="164"/>
        <v>45.72</v>
      </c>
      <c r="R1769" s="10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4">
        <f t="shared" si="162"/>
        <v>41909.560694444444</v>
      </c>
      <c r="K1770">
        <v>1406640444</v>
      </c>
      <c r="L1770" s="14">
        <f t="shared" si="16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8">
        <f t="shared" si="164"/>
        <v>3.74</v>
      </c>
      <c r="R1770" s="10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4">
        <f t="shared" si="162"/>
        <v>42017.818969907406</v>
      </c>
      <c r="K1771">
        <v>1418585959</v>
      </c>
      <c r="L1771" s="14">
        <f t="shared" si="16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8">
        <f t="shared" si="164"/>
        <v>2.7025000000000001</v>
      </c>
      <c r="R1771" s="10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4">
        <f t="shared" si="162"/>
        <v>41926.780023148152</v>
      </c>
      <c r="K1772">
        <v>1410288194</v>
      </c>
      <c r="L1772" s="14">
        <f t="shared" si="16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8">
        <f t="shared" si="164"/>
        <v>56.51428571428572</v>
      </c>
      <c r="R1772" s="10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4">
        <f t="shared" si="162"/>
        <v>41935.979629629634</v>
      </c>
      <c r="K1773">
        <v>1411515040</v>
      </c>
      <c r="L1773" s="14">
        <f t="shared" si="163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8">
        <f t="shared" si="164"/>
        <v>21.30952380952381</v>
      </c>
      <c r="R1773" s="10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4">
        <f t="shared" si="162"/>
        <v>41826.718009259261</v>
      </c>
      <c r="K1774">
        <v>1399482836</v>
      </c>
      <c r="L1774" s="14">
        <f t="shared" si="16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8">
        <f t="shared" si="164"/>
        <v>15.6</v>
      </c>
      <c r="R1774" s="10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4">
        <f t="shared" si="162"/>
        <v>42023.760393518518</v>
      </c>
      <c r="K1775">
        <v>1417803298</v>
      </c>
      <c r="L1775" s="14">
        <f t="shared" si="16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8">
        <f t="shared" si="164"/>
        <v>6.2566666666666677</v>
      </c>
      <c r="R1775" s="10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4">
        <f t="shared" si="162"/>
        <v>41972.624305555553</v>
      </c>
      <c r="K1776">
        <v>1413609292</v>
      </c>
      <c r="L1776" s="14">
        <f t="shared" si="16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8">
        <f t="shared" si="164"/>
        <v>45.92</v>
      </c>
      <c r="R1776" s="10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4">
        <f t="shared" si="162"/>
        <v>41936.976388888892</v>
      </c>
      <c r="K1777">
        <v>1410305160</v>
      </c>
      <c r="L1777" s="14">
        <f t="shared" si="163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8">
        <f t="shared" si="164"/>
        <v>65.101538461538468</v>
      </c>
      <c r="R1777" s="10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4">
        <f t="shared" si="162"/>
        <v>41941.95684027778</v>
      </c>
      <c r="K1778">
        <v>1411513071</v>
      </c>
      <c r="L1778" s="14">
        <f t="shared" si="16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8">
        <f t="shared" si="164"/>
        <v>6.7</v>
      </c>
      <c r="R1778" s="10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4">
        <f t="shared" si="162"/>
        <v>42055.357094907406</v>
      </c>
      <c r="K1779">
        <v>1421829253</v>
      </c>
      <c r="L1779" s="14">
        <f t="shared" si="16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8">
        <f t="shared" si="164"/>
        <v>13.5625</v>
      </c>
      <c r="R1779" s="10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4">
        <f t="shared" si="162"/>
        <v>42090.821701388893</v>
      </c>
      <c r="K1780">
        <v>1423600995</v>
      </c>
      <c r="L1780" s="14">
        <f t="shared" si="16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8">
        <f t="shared" si="164"/>
        <v>1.9900000000000002</v>
      </c>
      <c r="R1780" s="10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4">
        <f t="shared" si="162"/>
        <v>42615.691898148143</v>
      </c>
      <c r="K1781">
        <v>1470242180</v>
      </c>
      <c r="L1781" s="14">
        <f t="shared" si="16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8">
        <f t="shared" si="164"/>
        <v>36.236363636363642</v>
      </c>
      <c r="R1781" s="10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4">
        <f t="shared" si="162"/>
        <v>42553.600810185191</v>
      </c>
      <c r="K1782">
        <v>1462285510</v>
      </c>
      <c r="L1782" s="14">
        <f t="shared" si="163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8">
        <f t="shared" si="164"/>
        <v>39.743333333333339</v>
      </c>
      <c r="R1782" s="10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4">
        <f t="shared" si="162"/>
        <v>42628.617418981477</v>
      </c>
      <c r="K1783">
        <v>1471272545</v>
      </c>
      <c r="L1783" s="14">
        <f t="shared" si="16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8">
        <f t="shared" si="164"/>
        <v>25.763636363636365</v>
      </c>
      <c r="R1783" s="10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4">
        <f t="shared" si="162"/>
        <v>42421.575104166666</v>
      </c>
      <c r="K1784">
        <v>1453211289</v>
      </c>
      <c r="L1784" s="14">
        <f t="shared" si="16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8">
        <f t="shared" si="164"/>
        <v>15.491428571428573</v>
      </c>
      <c r="R1784" s="10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4">
        <f t="shared" si="162"/>
        <v>42145.949976851851</v>
      </c>
      <c r="K1785">
        <v>1429656478</v>
      </c>
      <c r="L1785" s="14">
        <f t="shared" si="16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8">
        <f t="shared" si="164"/>
        <v>23.692499999999999</v>
      </c>
      <c r="R1785" s="10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4">
        <f t="shared" si="162"/>
        <v>42035.142361111109</v>
      </c>
      <c r="K1786">
        <v>1419954240</v>
      </c>
      <c r="L1786" s="14">
        <f t="shared" si="16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8">
        <f t="shared" si="164"/>
        <v>39.76</v>
      </c>
      <c r="R1786" s="10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4">
        <f t="shared" si="162"/>
        <v>41928</v>
      </c>
      <c r="K1787">
        <v>1410750855</v>
      </c>
      <c r="L1787" s="14">
        <f t="shared" si="16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8">
        <f t="shared" si="164"/>
        <v>20.220833333333331</v>
      </c>
      <c r="R1787" s="10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4">
        <f t="shared" si="162"/>
        <v>41988.550659722227</v>
      </c>
      <c r="K1788">
        <v>1416057177</v>
      </c>
      <c r="L1788" s="14">
        <f t="shared" si="16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8">
        <f t="shared" si="164"/>
        <v>47.631578947368418</v>
      </c>
      <c r="R1788" s="10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4">
        <f t="shared" si="162"/>
        <v>42098.613854166666</v>
      </c>
      <c r="K1789">
        <v>1425570237</v>
      </c>
      <c r="L1789" s="14">
        <f t="shared" si="16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8">
        <f t="shared" si="164"/>
        <v>15.329999999999998</v>
      </c>
      <c r="R1789" s="10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4">
        <f t="shared" si="162"/>
        <v>41943.94840277778</v>
      </c>
      <c r="K1790">
        <v>1412203542</v>
      </c>
      <c r="L1790" s="14">
        <f t="shared" si="16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8">
        <f t="shared" si="164"/>
        <v>1.3818181818181818</v>
      </c>
      <c r="R1790" s="10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4">
        <f t="shared" si="162"/>
        <v>42016.250034722223</v>
      </c>
      <c r="K1791">
        <v>1415858403</v>
      </c>
      <c r="L1791" s="14">
        <f t="shared" si="16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8">
        <f t="shared" si="164"/>
        <v>0.5</v>
      </c>
      <c r="R1791" s="10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4">
        <f t="shared" si="162"/>
        <v>42040.674513888895</v>
      </c>
      <c r="K1792">
        <v>1420560678</v>
      </c>
      <c r="L1792" s="14">
        <f t="shared" si="163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8">
        <f t="shared" si="164"/>
        <v>4.957575757575758</v>
      </c>
      <c r="R1792" s="10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4">
        <f t="shared" si="162"/>
        <v>42033.740335648152</v>
      </c>
      <c r="K1793">
        <v>1417369565</v>
      </c>
      <c r="L1793" s="14">
        <f t="shared" si="16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8">
        <f t="shared" si="164"/>
        <v>3.5666666666666664</v>
      </c>
      <c r="R1793" s="10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4">
        <f t="shared" si="162"/>
        <v>42226.290972222225</v>
      </c>
      <c r="K1794">
        <v>1435970682</v>
      </c>
      <c r="L1794" s="14">
        <f t="shared" si="163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8">
        <f t="shared" si="164"/>
        <v>61.124000000000002</v>
      </c>
      <c r="R1794" s="10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4">
        <f t="shared" ref="J1795:J1858" si="168">(((I1795/60)/60)/24)+DATE(1970,1,1)</f>
        <v>41970.933333333334</v>
      </c>
      <c r="K1795">
        <v>1414531440</v>
      </c>
      <c r="L1795" s="14">
        <f t="shared" ref="L1795:L1858" si="169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8">
        <f t="shared" ref="Q1795:Q1858" si="170">SUM((E1795/D1795)*100)</f>
        <v>1.3333333333333335</v>
      </c>
      <c r="R1795" s="10">
        <f t="shared" ref="R1795:R1858" si="171">SUM(E1795/N1795)</f>
        <v>20</v>
      </c>
      <c r="S1795" t="str">
        <f t="shared" ref="S1795:S1858" si="172">LEFT(P1795,FIND("/",P1795)-1)</f>
        <v>photography</v>
      </c>
      <c r="T1795" t="str">
        <f t="shared" ref="T1795:T1858" si="173">RIGHT(P1795,LEN(P1795)-FIND("/",P1795))</f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4">
        <f t="shared" si="168"/>
        <v>42046.551180555558</v>
      </c>
      <c r="K1796">
        <v>1420636422</v>
      </c>
      <c r="L1796" s="14">
        <f t="shared" si="16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8">
        <f t="shared" si="170"/>
        <v>11.077777777777778</v>
      </c>
      <c r="R1796" s="10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4">
        <f t="shared" si="168"/>
        <v>42657.666666666672</v>
      </c>
      <c r="K1797">
        <v>1473922541</v>
      </c>
      <c r="L1797" s="14">
        <f t="shared" si="16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8">
        <f t="shared" si="170"/>
        <v>38.735714285714288</v>
      </c>
      <c r="R1797" s="10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4">
        <f t="shared" si="168"/>
        <v>42575.439421296294</v>
      </c>
      <c r="K1798">
        <v>1464172366</v>
      </c>
      <c r="L1798" s="14">
        <f t="shared" si="16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8">
        <f t="shared" si="170"/>
        <v>22.05263157894737</v>
      </c>
      <c r="R1798" s="10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4">
        <f t="shared" si="168"/>
        <v>42719.56931712963</v>
      </c>
      <c r="K1799">
        <v>1479217189</v>
      </c>
      <c r="L1799" s="14">
        <f t="shared" si="16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8">
        <f t="shared" si="170"/>
        <v>67.55</v>
      </c>
      <c r="R1799" s="10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4">
        <f t="shared" si="168"/>
        <v>42404.32677083333</v>
      </c>
      <c r="K1800">
        <v>1449388233</v>
      </c>
      <c r="L1800" s="14">
        <f t="shared" si="16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8">
        <f t="shared" si="170"/>
        <v>13.637499999999999</v>
      </c>
      <c r="R1800" s="10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4">
        <f t="shared" si="168"/>
        <v>41954.884351851855</v>
      </c>
      <c r="K1801">
        <v>1414008808</v>
      </c>
      <c r="L1801" s="14">
        <f t="shared" si="16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8">
        <f t="shared" si="170"/>
        <v>1.7457500000000001</v>
      </c>
      <c r="R1801" s="10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4">
        <f t="shared" si="168"/>
        <v>42653.606134259258</v>
      </c>
      <c r="K1802">
        <v>1473517970</v>
      </c>
      <c r="L1802" s="14">
        <f t="shared" si="16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8">
        <f t="shared" si="170"/>
        <v>20.44963251188932</v>
      </c>
      <c r="R1802" s="10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4">
        <f t="shared" si="168"/>
        <v>42353.506944444445</v>
      </c>
      <c r="K1803">
        <v>1447429868</v>
      </c>
      <c r="L1803" s="14">
        <f t="shared" si="16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8">
        <f t="shared" si="170"/>
        <v>13.852941176470587</v>
      </c>
      <c r="R1803" s="10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4">
        <f t="shared" si="168"/>
        <v>42182.915972222225</v>
      </c>
      <c r="K1804">
        <v>1433416830</v>
      </c>
      <c r="L1804" s="14">
        <f t="shared" si="16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8">
        <f t="shared" si="170"/>
        <v>48.485714285714288</v>
      </c>
      <c r="R1804" s="10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4">
        <f t="shared" si="168"/>
        <v>42049.071550925932</v>
      </c>
      <c r="K1805">
        <v>1421199782</v>
      </c>
      <c r="L1805" s="14">
        <f t="shared" si="169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8">
        <f t="shared" si="170"/>
        <v>30.8</v>
      </c>
      <c r="R1805" s="10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4">
        <f t="shared" si="168"/>
        <v>42322.719953703709</v>
      </c>
      <c r="K1806">
        <v>1444061804</v>
      </c>
      <c r="L1806" s="14">
        <f t="shared" si="16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8">
        <f t="shared" si="170"/>
        <v>35.174193548387095</v>
      </c>
      <c r="R1806" s="10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4">
        <f t="shared" si="168"/>
        <v>42279.75</v>
      </c>
      <c r="K1807">
        <v>1441048658</v>
      </c>
      <c r="L1807" s="14">
        <f t="shared" si="16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8">
        <f t="shared" si="170"/>
        <v>36.404444444444444</v>
      </c>
      <c r="R1807" s="10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4">
        <f t="shared" si="168"/>
        <v>41912.638298611113</v>
      </c>
      <c r="K1808">
        <v>1409066349</v>
      </c>
      <c r="L1808" s="14">
        <f t="shared" si="16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8">
        <f t="shared" si="170"/>
        <v>2.9550000000000001</v>
      </c>
      <c r="R1808" s="10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4">
        <f t="shared" si="168"/>
        <v>41910.068437499998</v>
      </c>
      <c r="K1809">
        <v>1409276313</v>
      </c>
      <c r="L1809" s="14">
        <f t="shared" si="16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8">
        <f t="shared" si="170"/>
        <v>11.06</v>
      </c>
      <c r="R1809" s="10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4">
        <f t="shared" si="168"/>
        <v>42777.680902777778</v>
      </c>
      <c r="K1810">
        <v>1483806030</v>
      </c>
      <c r="L1810" s="14">
        <f t="shared" si="16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8">
        <f t="shared" si="170"/>
        <v>41.407142857142858</v>
      </c>
      <c r="R1810" s="10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4">
        <f t="shared" si="168"/>
        <v>42064.907858796301</v>
      </c>
      <c r="K1811">
        <v>1422222439</v>
      </c>
      <c r="L1811" s="14">
        <f t="shared" si="16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8">
        <f t="shared" si="170"/>
        <v>10.857142857142858</v>
      </c>
      <c r="R1811" s="10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4">
        <f t="shared" si="168"/>
        <v>41872.91002314815</v>
      </c>
      <c r="K1812">
        <v>1407621026</v>
      </c>
      <c r="L1812" s="14">
        <f t="shared" si="16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8">
        <f t="shared" si="170"/>
        <v>3.3333333333333335</v>
      </c>
      <c r="R1812" s="10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4">
        <f t="shared" si="168"/>
        <v>41936.166666666664</v>
      </c>
      <c r="K1813">
        <v>1408962270</v>
      </c>
      <c r="L1813" s="14">
        <f t="shared" si="16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8">
        <f t="shared" si="170"/>
        <v>7.407407407407407E-2</v>
      </c>
      <c r="R1813" s="10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4">
        <f t="shared" si="168"/>
        <v>42554.318703703699</v>
      </c>
      <c r="K1814">
        <v>1464939536</v>
      </c>
      <c r="L1814" s="14">
        <f t="shared" si="16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8">
        <f t="shared" si="170"/>
        <v>13.307692307692307</v>
      </c>
      <c r="R1814" s="10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4">
        <f t="shared" si="168"/>
        <v>41859.889027777775</v>
      </c>
      <c r="K1815">
        <v>1404940812</v>
      </c>
      <c r="L1815" s="14">
        <f t="shared" si="16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8">
        <f t="shared" si="170"/>
        <v>0</v>
      </c>
      <c r="R1815" s="10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4">
        <f t="shared" si="168"/>
        <v>42063.314074074078</v>
      </c>
      <c r="K1816">
        <v>1422516736</v>
      </c>
      <c r="L1816" s="14">
        <f t="shared" si="16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8">
        <f t="shared" si="170"/>
        <v>49.183333333333337</v>
      </c>
      <c r="R1816" s="10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4">
        <f t="shared" si="168"/>
        <v>42186.906678240746</v>
      </c>
      <c r="K1817">
        <v>1434577537</v>
      </c>
      <c r="L1817" s="14">
        <f t="shared" si="169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8">
        <f t="shared" si="170"/>
        <v>0</v>
      </c>
      <c r="R1817" s="10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4">
        <f t="shared" si="168"/>
        <v>42576.791666666672</v>
      </c>
      <c r="K1818">
        <v>1467061303</v>
      </c>
      <c r="L1818" s="14">
        <f t="shared" si="16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8">
        <f t="shared" si="170"/>
        <v>2.036</v>
      </c>
      <c r="R1818" s="10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4">
        <f t="shared" si="168"/>
        <v>42765.290972222225</v>
      </c>
      <c r="K1819">
        <v>1480607607</v>
      </c>
      <c r="L1819" s="14">
        <f t="shared" si="16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8">
        <f t="shared" si="170"/>
        <v>52.327777777777776</v>
      </c>
      <c r="R1819" s="10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4">
        <f t="shared" si="168"/>
        <v>42097.192708333328</v>
      </c>
      <c r="K1820">
        <v>1425447450</v>
      </c>
      <c r="L1820" s="14">
        <f t="shared" si="169"/>
        <v>42067.234375</v>
      </c>
      <c r="M1820" t="b">
        <v>0</v>
      </c>
      <c r="N1820">
        <v>0</v>
      </c>
      <c r="O1820" t="b">
        <v>0</v>
      </c>
      <c r="P1820" t="s">
        <v>8285</v>
      </c>
      <c r="Q1820" s="8">
        <f t="shared" si="170"/>
        <v>0</v>
      </c>
      <c r="R1820" s="10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4">
        <f t="shared" si="168"/>
        <v>41850.752268518518</v>
      </c>
      <c r="K1821">
        <v>1404151396</v>
      </c>
      <c r="L1821" s="14">
        <f t="shared" si="16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8">
        <f t="shared" si="170"/>
        <v>2.083333333333333</v>
      </c>
      <c r="R1821" s="10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4">
        <f t="shared" si="168"/>
        <v>42095.042708333334</v>
      </c>
      <c r="K1822">
        <v>1425261690</v>
      </c>
      <c r="L1822" s="14">
        <f t="shared" si="169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8">
        <f t="shared" si="170"/>
        <v>6.565384615384616</v>
      </c>
      <c r="R1822" s="10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4">
        <f t="shared" si="168"/>
        <v>40971.319062499999</v>
      </c>
      <c r="K1823">
        <v>1326872367</v>
      </c>
      <c r="L1823" s="14">
        <f t="shared" si="16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8">
        <f t="shared" si="170"/>
        <v>134.88999999999999</v>
      </c>
      <c r="R1823" s="10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4">
        <f t="shared" si="168"/>
        <v>41670.792361111111</v>
      </c>
      <c r="K1824">
        <v>1388084862</v>
      </c>
      <c r="L1824" s="14">
        <f t="shared" si="169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8">
        <f t="shared" si="170"/>
        <v>100</v>
      </c>
      <c r="R1824" s="10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4">
        <f t="shared" si="168"/>
        <v>41206.684907407405</v>
      </c>
      <c r="K1825">
        <v>1348503976</v>
      </c>
      <c r="L1825" s="14">
        <f t="shared" si="16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8">
        <f t="shared" si="170"/>
        <v>115.85714285714286</v>
      </c>
      <c r="R1825" s="10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4">
        <f t="shared" si="168"/>
        <v>41647.088888888888</v>
      </c>
      <c r="K1826">
        <v>1387403967</v>
      </c>
      <c r="L1826" s="14">
        <f t="shared" si="169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8">
        <f t="shared" si="170"/>
        <v>100.06666666666666</v>
      </c>
      <c r="R1826" s="10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4">
        <f t="shared" si="168"/>
        <v>41466.83452546296</v>
      </c>
      <c r="K1827">
        <v>1371585703</v>
      </c>
      <c r="L1827" s="14">
        <f t="shared" si="16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8">
        <f t="shared" si="170"/>
        <v>105.05</v>
      </c>
      <c r="R1827" s="10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4">
        <f t="shared" si="168"/>
        <v>41687.923807870371</v>
      </c>
      <c r="K1828">
        <v>1390083017</v>
      </c>
      <c r="L1828" s="14">
        <f t="shared" si="16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8">
        <f t="shared" si="170"/>
        <v>101</v>
      </c>
      <c r="R1828" s="10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4">
        <f t="shared" si="168"/>
        <v>40605.325937499998</v>
      </c>
      <c r="K1829">
        <v>1294818561</v>
      </c>
      <c r="L1829" s="14">
        <f t="shared" si="16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8">
        <f t="shared" si="170"/>
        <v>100.66250000000001</v>
      </c>
      <c r="R1829" s="10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4">
        <f t="shared" si="168"/>
        <v>41768.916666666664</v>
      </c>
      <c r="K1830">
        <v>1396906530</v>
      </c>
      <c r="L1830" s="14">
        <f t="shared" si="16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8">
        <f t="shared" si="170"/>
        <v>100.16000000000001</v>
      </c>
      <c r="R1830" s="10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4">
        <f t="shared" si="168"/>
        <v>40564.916666666664</v>
      </c>
      <c r="K1831">
        <v>1291428371</v>
      </c>
      <c r="L1831" s="14">
        <f t="shared" si="16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8">
        <f t="shared" si="170"/>
        <v>166.68333333333334</v>
      </c>
      <c r="R1831" s="10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4">
        <f t="shared" si="168"/>
        <v>41694.684108796297</v>
      </c>
      <c r="K1832">
        <v>1390667107</v>
      </c>
      <c r="L1832" s="14">
        <f t="shared" si="16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8">
        <f t="shared" si="170"/>
        <v>101.53333333333335</v>
      </c>
      <c r="R1832" s="10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4">
        <f t="shared" si="168"/>
        <v>41041.996099537035</v>
      </c>
      <c r="K1833">
        <v>1335570863</v>
      </c>
      <c r="L1833" s="14">
        <f t="shared" si="16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8">
        <f t="shared" si="170"/>
        <v>103</v>
      </c>
      <c r="R1833" s="10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4">
        <f t="shared" si="168"/>
        <v>40606.539664351854</v>
      </c>
      <c r="K1834">
        <v>1296651427</v>
      </c>
      <c r="L1834" s="14">
        <f t="shared" si="16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8">
        <f t="shared" si="170"/>
        <v>142.85714285714286</v>
      </c>
      <c r="R1834" s="10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4">
        <f t="shared" si="168"/>
        <v>41335.332638888889</v>
      </c>
      <c r="K1835">
        <v>1359421403</v>
      </c>
      <c r="L1835" s="14">
        <f t="shared" si="16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8">
        <f t="shared" si="170"/>
        <v>262.5</v>
      </c>
      <c r="R1835" s="10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4">
        <f t="shared" si="168"/>
        <v>42028.964062500003</v>
      </c>
      <c r="K1836">
        <v>1418684895</v>
      </c>
      <c r="L1836" s="14">
        <f t="shared" si="16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8">
        <f t="shared" si="170"/>
        <v>118.05000000000001</v>
      </c>
      <c r="R1836" s="10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4">
        <f t="shared" si="168"/>
        <v>42460.660543981481</v>
      </c>
      <c r="K1837">
        <v>1456851071</v>
      </c>
      <c r="L1837" s="14">
        <f t="shared" si="16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8">
        <f t="shared" si="170"/>
        <v>104</v>
      </c>
      <c r="R1837" s="10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4">
        <f t="shared" si="168"/>
        <v>41322.809363425928</v>
      </c>
      <c r="K1838">
        <v>1359660329</v>
      </c>
      <c r="L1838" s="14">
        <f t="shared" si="16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8">
        <f t="shared" si="170"/>
        <v>200.34</v>
      </c>
      <c r="R1838" s="10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4">
        <f t="shared" si="168"/>
        <v>40986.006192129629</v>
      </c>
      <c r="K1839">
        <v>1326848935</v>
      </c>
      <c r="L1839" s="14">
        <f t="shared" si="16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8">
        <f t="shared" si="170"/>
        <v>306.83333333333331</v>
      </c>
      <c r="R1839" s="10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4">
        <f t="shared" si="168"/>
        <v>40817.125</v>
      </c>
      <c r="K1840">
        <v>1314989557</v>
      </c>
      <c r="L1840" s="14">
        <f t="shared" si="16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8">
        <f t="shared" si="170"/>
        <v>100.149</v>
      </c>
      <c r="R1840" s="10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4">
        <f t="shared" si="168"/>
        <v>42644.722013888888</v>
      </c>
      <c r="K1841">
        <v>1472750382</v>
      </c>
      <c r="L1841" s="14">
        <f t="shared" si="16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8">
        <f t="shared" si="170"/>
        <v>205.29999999999998</v>
      </c>
      <c r="R1841" s="10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4">
        <f t="shared" si="168"/>
        <v>41401.207638888889</v>
      </c>
      <c r="K1842">
        <v>1366251510</v>
      </c>
      <c r="L1842" s="14">
        <f t="shared" si="16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8">
        <f t="shared" si="170"/>
        <v>108.88888888888889</v>
      </c>
      <c r="R1842" s="10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4">
        <f t="shared" si="168"/>
        <v>41779.207638888889</v>
      </c>
      <c r="K1843">
        <v>1397679445</v>
      </c>
      <c r="L1843" s="14">
        <f t="shared" si="16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8">
        <f t="shared" si="170"/>
        <v>101.75</v>
      </c>
      <c r="R1843" s="10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4">
        <f t="shared" si="168"/>
        <v>42065.249305555553</v>
      </c>
      <c r="K1844">
        <v>1422371381</v>
      </c>
      <c r="L1844" s="14">
        <f t="shared" si="16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8">
        <f t="shared" si="170"/>
        <v>125.25</v>
      </c>
      <c r="R1844" s="10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4">
        <f t="shared" si="168"/>
        <v>40594.994837962964</v>
      </c>
      <c r="K1845">
        <v>1295653954</v>
      </c>
      <c r="L1845" s="14">
        <f t="shared" si="16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8">
        <f t="shared" si="170"/>
        <v>124.0061</v>
      </c>
      <c r="R1845" s="10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4">
        <f t="shared" si="168"/>
        <v>40705.125</v>
      </c>
      <c r="K1846">
        <v>1304464914</v>
      </c>
      <c r="L1846" s="14">
        <f t="shared" si="16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8">
        <f t="shared" si="170"/>
        <v>101.4</v>
      </c>
      <c r="R1846" s="10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4">
        <f t="shared" si="168"/>
        <v>42538.204861111109</v>
      </c>
      <c r="K1847">
        <v>1464854398</v>
      </c>
      <c r="L1847" s="14">
        <f t="shared" si="16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8">
        <f t="shared" si="170"/>
        <v>100</v>
      </c>
      <c r="R1847" s="10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4">
        <f t="shared" si="168"/>
        <v>41258.650196759263</v>
      </c>
      <c r="K1848">
        <v>1352993777</v>
      </c>
      <c r="L1848" s="14">
        <f t="shared" si="16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8">
        <f t="shared" si="170"/>
        <v>137.92666666666668</v>
      </c>
      <c r="R1848" s="10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4">
        <f t="shared" si="168"/>
        <v>42115.236481481479</v>
      </c>
      <c r="K1849">
        <v>1427780432</v>
      </c>
      <c r="L1849" s="14">
        <f t="shared" si="16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8">
        <f t="shared" si="170"/>
        <v>120.88000000000001</v>
      </c>
      <c r="R1849" s="10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4">
        <f t="shared" si="168"/>
        <v>40755.290972222225</v>
      </c>
      <c r="K1850">
        <v>1306608888</v>
      </c>
      <c r="L1850" s="14">
        <f t="shared" si="16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8">
        <f t="shared" si="170"/>
        <v>107.36666666666667</v>
      </c>
      <c r="R1850" s="10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4">
        <f t="shared" si="168"/>
        <v>41199.845590277779</v>
      </c>
      <c r="K1851">
        <v>1347913059</v>
      </c>
      <c r="L1851" s="14">
        <f t="shared" si="16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8">
        <f t="shared" si="170"/>
        <v>100.33333333333334</v>
      </c>
      <c r="R1851" s="10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4">
        <f t="shared" si="168"/>
        <v>41830.959490740745</v>
      </c>
      <c r="K1852">
        <v>1402441300</v>
      </c>
      <c r="L1852" s="14">
        <f t="shared" si="16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8">
        <f t="shared" si="170"/>
        <v>101.52222222222223</v>
      </c>
      <c r="R1852" s="10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4">
        <f t="shared" si="168"/>
        <v>41848.041666666664</v>
      </c>
      <c r="K1853">
        <v>1404769538</v>
      </c>
      <c r="L1853" s="14">
        <f t="shared" si="16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8">
        <f t="shared" si="170"/>
        <v>100.07692307692308</v>
      </c>
      <c r="R1853" s="10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4">
        <f t="shared" si="168"/>
        <v>42119</v>
      </c>
      <c r="K1854">
        <v>1426703452</v>
      </c>
      <c r="L1854" s="14">
        <f t="shared" si="16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8">
        <f t="shared" si="170"/>
        <v>116.96666666666667</v>
      </c>
      <c r="R1854" s="10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4">
        <f t="shared" si="168"/>
        <v>41227.102048611108</v>
      </c>
      <c r="K1855">
        <v>1348536417</v>
      </c>
      <c r="L1855" s="14">
        <f t="shared" si="16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8">
        <f t="shared" si="170"/>
        <v>101.875</v>
      </c>
      <c r="R1855" s="10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4">
        <f t="shared" si="168"/>
        <v>41418.021261574075</v>
      </c>
      <c r="K1856">
        <v>1366763437</v>
      </c>
      <c r="L1856" s="14">
        <f t="shared" si="16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8">
        <f t="shared" si="170"/>
        <v>102.12366666666665</v>
      </c>
      <c r="R1856" s="10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4">
        <f t="shared" si="168"/>
        <v>41645.538657407407</v>
      </c>
      <c r="K1857">
        <v>1385124940</v>
      </c>
      <c r="L1857" s="14">
        <f t="shared" si="16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8">
        <f t="shared" si="170"/>
        <v>154.05897142857143</v>
      </c>
      <c r="R1857" s="10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4">
        <f t="shared" si="168"/>
        <v>41838.854999999996</v>
      </c>
      <c r="K1858">
        <v>1403901072</v>
      </c>
      <c r="L1858" s="14">
        <f t="shared" si="169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8">
        <f t="shared" si="170"/>
        <v>101.25</v>
      </c>
      <c r="R1858" s="10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4">
        <f t="shared" ref="J1859:J1922" si="174">(((I1859/60)/60)/24)+DATE(1970,1,1)</f>
        <v>41894.76866898148</v>
      </c>
      <c r="K1859">
        <v>1407954413</v>
      </c>
      <c r="L1859" s="14">
        <f t="shared" ref="L1859:L1922" si="175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8">
        <f t="shared" ref="Q1859:Q1922" si="176">SUM((E1859/D1859)*100)</f>
        <v>100</v>
      </c>
      <c r="R1859" s="10">
        <f t="shared" ref="R1859:R1922" si="177">SUM(E1859/N1859)</f>
        <v>136.36363636363637</v>
      </c>
      <c r="S1859" t="str">
        <f t="shared" ref="S1859:S1922" si="178">LEFT(P1859,FIND("/",P1859)-1)</f>
        <v>music</v>
      </c>
      <c r="T1859" t="str">
        <f t="shared" ref="T1859:T1922" si="179">RIGHT(P1859,LEN(P1859)-FIND("/",P1859))</f>
        <v>rock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4">
        <f t="shared" si="174"/>
        <v>40893.242141203707</v>
      </c>
      <c r="K1860">
        <v>1318826921</v>
      </c>
      <c r="L1860" s="14">
        <f t="shared" si="17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8">
        <f t="shared" si="176"/>
        <v>108.74800874800874</v>
      </c>
      <c r="R1860" s="10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4">
        <f t="shared" si="174"/>
        <v>40808.770011574074</v>
      </c>
      <c r="K1861">
        <v>1314124129</v>
      </c>
      <c r="L1861" s="14">
        <f t="shared" si="17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8">
        <f t="shared" si="176"/>
        <v>131.83333333333334</v>
      </c>
      <c r="R1861" s="10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4">
        <f t="shared" si="174"/>
        <v>41676.709305555552</v>
      </c>
      <c r="K1862">
        <v>1389891684</v>
      </c>
      <c r="L1862" s="14">
        <f t="shared" si="175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8">
        <f t="shared" si="176"/>
        <v>133.46666666666667</v>
      </c>
      <c r="R1862" s="10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4">
        <f t="shared" si="174"/>
        <v>42030.300243055557</v>
      </c>
      <c r="K1863">
        <v>1419664341</v>
      </c>
      <c r="L1863" s="14">
        <f t="shared" si="17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8">
        <f t="shared" si="176"/>
        <v>0</v>
      </c>
      <c r="R1863" s="10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4">
        <f t="shared" si="174"/>
        <v>42802.3125</v>
      </c>
      <c r="K1864">
        <v>1484912974</v>
      </c>
      <c r="L1864" s="14">
        <f t="shared" si="175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8">
        <f t="shared" si="176"/>
        <v>8.0833333333333321</v>
      </c>
      <c r="R1864" s="10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4">
        <f t="shared" si="174"/>
        <v>41802.797280092593</v>
      </c>
      <c r="K1865">
        <v>1400008085</v>
      </c>
      <c r="L1865" s="14">
        <f t="shared" si="17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8">
        <f t="shared" si="176"/>
        <v>0.4</v>
      </c>
      <c r="R1865" s="10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4">
        <f t="shared" si="174"/>
        <v>41763.716435185182</v>
      </c>
      <c r="K1866">
        <v>1396631500</v>
      </c>
      <c r="L1866" s="14">
        <f t="shared" si="17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8">
        <f t="shared" si="176"/>
        <v>42.892307692307689</v>
      </c>
      <c r="R1866" s="10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4">
        <f t="shared" si="174"/>
        <v>42680.409108796302</v>
      </c>
      <c r="K1867">
        <v>1475398147</v>
      </c>
      <c r="L1867" s="14">
        <f t="shared" si="17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8">
        <f t="shared" si="176"/>
        <v>3.6363636363636364E-3</v>
      </c>
      <c r="R1867" s="10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4">
        <f t="shared" si="174"/>
        <v>42795.166666666672</v>
      </c>
      <c r="K1868">
        <v>1483768497</v>
      </c>
      <c r="L1868" s="14">
        <f t="shared" si="17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8">
        <f t="shared" si="176"/>
        <v>0.5</v>
      </c>
      <c r="R1868" s="10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4">
        <f t="shared" si="174"/>
        <v>42679.924907407403</v>
      </c>
      <c r="K1869">
        <v>1475791912</v>
      </c>
      <c r="L1869" s="14">
        <f t="shared" si="17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8">
        <f t="shared" si="176"/>
        <v>0.05</v>
      </c>
      <c r="R1869" s="10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4">
        <f t="shared" si="174"/>
        <v>42353.332638888889</v>
      </c>
      <c r="K1870">
        <v>1448044925</v>
      </c>
      <c r="L1870" s="14">
        <f t="shared" si="17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8">
        <f t="shared" si="176"/>
        <v>4.8680000000000003</v>
      </c>
      <c r="R1870" s="10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4">
        <f t="shared" si="174"/>
        <v>42739.002881944441</v>
      </c>
      <c r="K1871">
        <v>1480896249</v>
      </c>
      <c r="L1871" s="14">
        <f t="shared" si="17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8">
        <f t="shared" si="176"/>
        <v>0</v>
      </c>
      <c r="R1871" s="10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4">
        <f t="shared" si="174"/>
        <v>42400.178472222222</v>
      </c>
      <c r="K1872">
        <v>1451723535</v>
      </c>
      <c r="L1872" s="14">
        <f t="shared" si="17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8">
        <f t="shared" si="176"/>
        <v>10.314285714285715</v>
      </c>
      <c r="R1872" s="10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4">
        <f t="shared" si="174"/>
        <v>41963.825243055559</v>
      </c>
      <c r="K1873">
        <v>1413053301</v>
      </c>
      <c r="L1873" s="14">
        <f t="shared" si="17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8">
        <f t="shared" si="176"/>
        <v>71.784615384615378</v>
      </c>
      <c r="R1873" s="10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4">
        <f t="shared" si="174"/>
        <v>42185.129652777774</v>
      </c>
      <c r="K1874">
        <v>1433041602</v>
      </c>
      <c r="L1874" s="14">
        <f t="shared" si="17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8">
        <f t="shared" si="176"/>
        <v>1.06</v>
      </c>
      <c r="R1874" s="10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4">
        <f t="shared" si="174"/>
        <v>42193.697916666672</v>
      </c>
      <c r="K1875">
        <v>1433861210</v>
      </c>
      <c r="L1875" s="14">
        <f t="shared" si="17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8">
        <f t="shared" si="176"/>
        <v>0.44999999999999996</v>
      </c>
      <c r="R1875" s="10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4">
        <f t="shared" si="174"/>
        <v>42549.969131944439</v>
      </c>
      <c r="K1876">
        <v>1465427733</v>
      </c>
      <c r="L1876" s="14">
        <f t="shared" si="17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8">
        <f t="shared" si="176"/>
        <v>1.6250000000000001E-2</v>
      </c>
      <c r="R1876" s="10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4">
        <f t="shared" si="174"/>
        <v>42588.899398148147</v>
      </c>
      <c r="K1877">
        <v>1465335308</v>
      </c>
      <c r="L1877" s="14">
        <f t="shared" si="17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8">
        <f t="shared" si="176"/>
        <v>0.51</v>
      </c>
      <c r="R1877" s="10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4">
        <f t="shared" si="174"/>
        <v>41806.284780092588</v>
      </c>
      <c r="K1878">
        <v>1400309405</v>
      </c>
      <c r="L1878" s="14">
        <f t="shared" si="175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8">
        <f t="shared" si="176"/>
        <v>0</v>
      </c>
      <c r="R1878" s="10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4">
        <f t="shared" si="174"/>
        <v>42064.029224537036</v>
      </c>
      <c r="K1879">
        <v>1422664925</v>
      </c>
      <c r="L1879" s="14">
        <f t="shared" si="17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8">
        <f t="shared" si="176"/>
        <v>0</v>
      </c>
      <c r="R1879" s="10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4">
        <f t="shared" si="174"/>
        <v>41803.008738425924</v>
      </c>
      <c r="K1880">
        <v>1400026355</v>
      </c>
      <c r="L1880" s="14">
        <f t="shared" si="17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8">
        <f t="shared" si="176"/>
        <v>0</v>
      </c>
      <c r="R1880" s="10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4">
        <f t="shared" si="174"/>
        <v>42443.607974537037</v>
      </c>
      <c r="K1881">
        <v>1455377729</v>
      </c>
      <c r="L1881" s="14">
        <f t="shared" si="17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8">
        <f t="shared" si="176"/>
        <v>0.12</v>
      </c>
      <c r="R1881" s="10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4">
        <f t="shared" si="174"/>
        <v>42459.525231481486</v>
      </c>
      <c r="K1882">
        <v>1456839380</v>
      </c>
      <c r="L1882" s="14">
        <f t="shared" si="17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8">
        <f t="shared" si="176"/>
        <v>20.080000000000002</v>
      </c>
      <c r="R1882" s="10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4">
        <f t="shared" si="174"/>
        <v>42073.110983796301</v>
      </c>
      <c r="K1883">
        <v>1423366789</v>
      </c>
      <c r="L1883" s="14">
        <f t="shared" si="17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8">
        <f t="shared" si="176"/>
        <v>172.68449999999999</v>
      </c>
      <c r="R1883" s="10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4">
        <f t="shared" si="174"/>
        <v>41100.991666666669</v>
      </c>
      <c r="K1884">
        <v>1339109212</v>
      </c>
      <c r="L1884" s="14">
        <f t="shared" si="17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8">
        <f t="shared" si="176"/>
        <v>100.8955223880597</v>
      </c>
      <c r="R1884" s="10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4">
        <f t="shared" si="174"/>
        <v>41007.906342592592</v>
      </c>
      <c r="K1885">
        <v>1331333108</v>
      </c>
      <c r="L1885" s="14">
        <f t="shared" si="17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8">
        <f t="shared" si="176"/>
        <v>104.8048048048048</v>
      </c>
      <c r="R1885" s="10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4">
        <f t="shared" si="174"/>
        <v>41240.5</v>
      </c>
      <c r="K1886">
        <v>1350967535</v>
      </c>
      <c r="L1886" s="14">
        <f t="shared" si="17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8">
        <f t="shared" si="176"/>
        <v>135.1</v>
      </c>
      <c r="R1886" s="10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4">
        <f t="shared" si="174"/>
        <v>41131.916666666664</v>
      </c>
      <c r="K1887">
        <v>1341800110</v>
      </c>
      <c r="L1887" s="14">
        <f t="shared" si="17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8">
        <f t="shared" si="176"/>
        <v>116.32786885245903</v>
      </c>
      <c r="R1887" s="10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4">
        <f t="shared" si="174"/>
        <v>41955.94835648148</v>
      </c>
      <c r="K1888">
        <v>1413236738</v>
      </c>
      <c r="L1888" s="14">
        <f t="shared" si="17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8">
        <f t="shared" si="176"/>
        <v>102.08333333333333</v>
      </c>
      <c r="R1888" s="10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4">
        <f t="shared" si="174"/>
        <v>42341.895833333328</v>
      </c>
      <c r="K1889">
        <v>1447614732</v>
      </c>
      <c r="L1889" s="14">
        <f t="shared" si="17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8">
        <f t="shared" si="176"/>
        <v>111.16666666666666</v>
      </c>
      <c r="R1889" s="10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4">
        <f t="shared" si="174"/>
        <v>40330.207638888889</v>
      </c>
      <c r="K1890">
        <v>1272692732</v>
      </c>
      <c r="L1890" s="14">
        <f t="shared" si="17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8">
        <f t="shared" si="176"/>
        <v>166.08</v>
      </c>
      <c r="R1890" s="10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4">
        <f t="shared" si="174"/>
        <v>41344.751689814817</v>
      </c>
      <c r="K1891">
        <v>1359140546</v>
      </c>
      <c r="L1891" s="14">
        <f t="shared" si="17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8">
        <f t="shared" si="176"/>
        <v>106.60000000000001</v>
      </c>
      <c r="R1891" s="10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4">
        <f t="shared" si="174"/>
        <v>41258.786203703705</v>
      </c>
      <c r="K1892">
        <v>1353005528</v>
      </c>
      <c r="L1892" s="14">
        <f t="shared" si="17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8">
        <f t="shared" si="176"/>
        <v>144.58441666666667</v>
      </c>
      <c r="R1892" s="10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4">
        <f t="shared" si="174"/>
        <v>40381.25</v>
      </c>
      <c r="K1893">
        <v>1275851354</v>
      </c>
      <c r="L1893" s="14">
        <f t="shared" si="17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8">
        <f t="shared" si="176"/>
        <v>105.55000000000001</v>
      </c>
      <c r="R1893" s="10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4">
        <f t="shared" si="174"/>
        <v>40701.637511574074</v>
      </c>
      <c r="K1894">
        <v>1304867881</v>
      </c>
      <c r="L1894" s="14">
        <f t="shared" si="17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8">
        <f t="shared" si="176"/>
        <v>136.60000000000002</v>
      </c>
      <c r="R1894" s="10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4">
        <f t="shared" si="174"/>
        <v>40649.165972222225</v>
      </c>
      <c r="K1895">
        <v>1301524585</v>
      </c>
      <c r="L1895" s="14">
        <f t="shared" si="17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8">
        <f t="shared" si="176"/>
        <v>104</v>
      </c>
      <c r="R1895" s="10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4">
        <f t="shared" si="174"/>
        <v>40951.904895833337</v>
      </c>
      <c r="K1896">
        <v>1326404583</v>
      </c>
      <c r="L1896" s="14">
        <f t="shared" si="175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8">
        <f t="shared" si="176"/>
        <v>114.5</v>
      </c>
      <c r="R1896" s="10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4">
        <f t="shared" si="174"/>
        <v>42297.746782407412</v>
      </c>
      <c r="K1897">
        <v>1442771722</v>
      </c>
      <c r="L1897" s="14">
        <f t="shared" si="17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8">
        <f t="shared" si="176"/>
        <v>101.71957671957672</v>
      </c>
      <c r="R1897" s="10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4">
        <f t="shared" si="174"/>
        <v>41011.710243055553</v>
      </c>
      <c r="K1898">
        <v>1331658165</v>
      </c>
      <c r="L1898" s="14">
        <f t="shared" si="17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8">
        <f t="shared" si="176"/>
        <v>123.94678492239468</v>
      </c>
      <c r="R1898" s="10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4">
        <f t="shared" si="174"/>
        <v>41702.875</v>
      </c>
      <c r="K1899">
        <v>1392040806</v>
      </c>
      <c r="L1899" s="14">
        <f t="shared" si="175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8">
        <f t="shared" si="176"/>
        <v>102.45669291338582</v>
      </c>
      <c r="R1899" s="10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4">
        <f t="shared" si="174"/>
        <v>42401.75</v>
      </c>
      <c r="K1900">
        <v>1451277473</v>
      </c>
      <c r="L1900" s="14">
        <f t="shared" si="17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8">
        <f t="shared" si="176"/>
        <v>144.5</v>
      </c>
      <c r="R1900" s="10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4">
        <f t="shared" si="174"/>
        <v>42088.90006944444</v>
      </c>
      <c r="K1901">
        <v>1424730966</v>
      </c>
      <c r="L1901" s="14">
        <f t="shared" si="17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8">
        <f t="shared" si="176"/>
        <v>133.33333333333331</v>
      </c>
      <c r="R1901" s="10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4">
        <f t="shared" si="174"/>
        <v>41188.415972222225</v>
      </c>
      <c r="K1902">
        <v>1347137731</v>
      </c>
      <c r="L1902" s="14">
        <f t="shared" si="17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8">
        <f t="shared" si="176"/>
        <v>109.3644</v>
      </c>
      <c r="R1902" s="10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4">
        <f t="shared" si="174"/>
        <v>42146.541666666672</v>
      </c>
      <c r="K1903">
        <v>1429707729</v>
      </c>
      <c r="L1903" s="14">
        <f t="shared" si="17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8">
        <f t="shared" si="176"/>
        <v>2.6969696969696968</v>
      </c>
      <c r="R1903" s="10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4">
        <f t="shared" si="174"/>
        <v>42067.789895833332</v>
      </c>
      <c r="K1904">
        <v>1422903447</v>
      </c>
      <c r="L1904" s="14">
        <f t="shared" si="17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8">
        <f t="shared" si="176"/>
        <v>1.2</v>
      </c>
      <c r="R1904" s="10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4">
        <f t="shared" si="174"/>
        <v>42762.770729166667</v>
      </c>
      <c r="K1905">
        <v>1480357791</v>
      </c>
      <c r="L1905" s="14">
        <f t="shared" si="17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8">
        <f t="shared" si="176"/>
        <v>46.6</v>
      </c>
      <c r="R1905" s="10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4">
        <f t="shared" si="174"/>
        <v>42371.685428240744</v>
      </c>
      <c r="K1906">
        <v>1447864021</v>
      </c>
      <c r="L1906" s="14">
        <f t="shared" si="17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8">
        <f t="shared" si="176"/>
        <v>0.1</v>
      </c>
      <c r="R1906" s="10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4">
        <f t="shared" si="174"/>
        <v>41889.925856481481</v>
      </c>
      <c r="K1907">
        <v>1407535994</v>
      </c>
      <c r="L1907" s="14">
        <f t="shared" si="17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8">
        <f t="shared" si="176"/>
        <v>0.16800000000000001</v>
      </c>
      <c r="R1907" s="10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4">
        <f t="shared" si="174"/>
        <v>42544.671099537038</v>
      </c>
      <c r="K1908">
        <v>1464105983</v>
      </c>
      <c r="L1908" s="14">
        <f t="shared" si="17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8">
        <f t="shared" si="176"/>
        <v>42.76</v>
      </c>
      <c r="R1908" s="10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4">
        <f t="shared" si="174"/>
        <v>41782.587094907409</v>
      </c>
      <c r="K1909">
        <v>1399557925</v>
      </c>
      <c r="L1909" s="14">
        <f t="shared" si="17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8">
        <f t="shared" si="176"/>
        <v>0.28333333333333333</v>
      </c>
      <c r="R1909" s="10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4">
        <f t="shared" si="174"/>
        <v>42733.917824074073</v>
      </c>
      <c r="K1910">
        <v>1480456900</v>
      </c>
      <c r="L1910" s="14">
        <f t="shared" si="17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8">
        <f t="shared" si="176"/>
        <v>1.7319999999999998</v>
      </c>
      <c r="R1910" s="10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4">
        <f t="shared" si="174"/>
        <v>41935.429155092592</v>
      </c>
      <c r="K1911">
        <v>1411467479</v>
      </c>
      <c r="L1911" s="14">
        <f t="shared" si="17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8">
        <f t="shared" si="176"/>
        <v>14.111428571428572</v>
      </c>
      <c r="R1911" s="10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4">
        <f t="shared" si="174"/>
        <v>42308.947916666672</v>
      </c>
      <c r="K1912">
        <v>1442531217</v>
      </c>
      <c r="L1912" s="14">
        <f t="shared" si="17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8">
        <f t="shared" si="176"/>
        <v>39.395294117647055</v>
      </c>
      <c r="R1912" s="10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4">
        <f t="shared" si="174"/>
        <v>41860.033958333333</v>
      </c>
      <c r="K1913">
        <v>1404953334</v>
      </c>
      <c r="L1913" s="14">
        <f t="shared" si="17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8">
        <f t="shared" si="176"/>
        <v>2.3529411764705882E-2</v>
      </c>
      <c r="R1913" s="10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4">
        <f t="shared" si="174"/>
        <v>42159.226388888885</v>
      </c>
      <c r="K1914">
        <v>1430803560</v>
      </c>
      <c r="L1914" s="14">
        <f t="shared" si="17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8">
        <f t="shared" si="176"/>
        <v>59.3</v>
      </c>
      <c r="R1914" s="10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4">
        <f t="shared" si="174"/>
        <v>41920.511319444442</v>
      </c>
      <c r="K1915">
        <v>1410178578</v>
      </c>
      <c r="L1915" s="14">
        <f t="shared" si="17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8">
        <f t="shared" si="176"/>
        <v>1.3270833333333334</v>
      </c>
      <c r="R1915" s="10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4">
        <f t="shared" si="174"/>
        <v>41944.165972222225</v>
      </c>
      <c r="K1916">
        <v>1413519073</v>
      </c>
      <c r="L1916" s="14">
        <f t="shared" si="17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8">
        <f t="shared" si="176"/>
        <v>9.0090090090090094</v>
      </c>
      <c r="R1916" s="10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4">
        <f t="shared" si="174"/>
        <v>41884.04886574074</v>
      </c>
      <c r="K1917">
        <v>1407892222</v>
      </c>
      <c r="L1917" s="14">
        <f t="shared" si="17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8">
        <f t="shared" si="176"/>
        <v>1.6</v>
      </c>
      <c r="R1917" s="10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4">
        <f t="shared" si="174"/>
        <v>42681.758969907409</v>
      </c>
      <c r="K1918">
        <v>1476378775</v>
      </c>
      <c r="L1918" s="14">
        <f t="shared" si="17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8">
        <f t="shared" si="176"/>
        <v>0.51</v>
      </c>
      <c r="R1918" s="10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4">
        <f t="shared" si="174"/>
        <v>42776.270057870366</v>
      </c>
      <c r="K1919">
        <v>1484116133</v>
      </c>
      <c r="L1919" s="14">
        <f t="shared" si="17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8">
        <f t="shared" si="176"/>
        <v>52.570512820512818</v>
      </c>
      <c r="R1919" s="10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4">
        <f t="shared" si="174"/>
        <v>41863.789942129632</v>
      </c>
      <c r="K1920">
        <v>1404845851</v>
      </c>
      <c r="L1920" s="14">
        <f t="shared" si="17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8">
        <f t="shared" si="176"/>
        <v>1.04</v>
      </c>
      <c r="R1920" s="10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4">
        <f t="shared" si="174"/>
        <v>42143.875567129624</v>
      </c>
      <c r="K1921">
        <v>1429477249</v>
      </c>
      <c r="L1921" s="14">
        <f t="shared" si="175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8">
        <f t="shared" si="176"/>
        <v>47.4</v>
      </c>
      <c r="R1921" s="10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4">
        <f t="shared" si="174"/>
        <v>42298.958333333328</v>
      </c>
      <c r="K1922">
        <v>1443042061</v>
      </c>
      <c r="L1922" s="14">
        <f t="shared" si="175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8">
        <f t="shared" si="176"/>
        <v>43.03</v>
      </c>
      <c r="R1922" s="10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4">
        <f t="shared" ref="J1923:J1986" si="180">(((I1923/60)/60)/24)+DATE(1970,1,1)</f>
        <v>41104.221562500003</v>
      </c>
      <c r="K1923">
        <v>1339651143</v>
      </c>
      <c r="L1923" s="14">
        <f t="shared" ref="L1923:L1986" si="18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8">
        <f t="shared" ref="Q1923:Q1986" si="182">SUM((E1923/D1923)*100)</f>
        <v>136.80000000000001</v>
      </c>
      <c r="R1923" s="10">
        <f t="shared" ref="R1923:R1986" si="183">SUM(E1923/N1923)</f>
        <v>54</v>
      </c>
      <c r="S1923" t="str">
        <f t="shared" ref="S1923:S1986" si="184">LEFT(P1923,FIND("/",P1923)-1)</f>
        <v>music</v>
      </c>
      <c r="T1923" t="str">
        <f t="shared" ref="T1923:T1986" si="185">RIGHT(P1923,LEN(P1923)-FIND("/",P1923))</f>
        <v>indie rock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4">
        <f t="shared" si="180"/>
        <v>41620.255868055552</v>
      </c>
      <c r="K1924">
        <v>1384236507</v>
      </c>
      <c r="L1924" s="14">
        <f t="shared" si="18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8">
        <f t="shared" si="182"/>
        <v>115.55</v>
      </c>
      <c r="R1924" s="10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4">
        <f t="shared" si="180"/>
        <v>40813.207638888889</v>
      </c>
      <c r="K1925">
        <v>1313612532</v>
      </c>
      <c r="L1925" s="14">
        <f t="shared" si="18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8">
        <f t="shared" si="182"/>
        <v>240.79999999999998</v>
      </c>
      <c r="R1925" s="10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4">
        <f t="shared" si="180"/>
        <v>41654.814583333333</v>
      </c>
      <c r="K1926">
        <v>1387390555</v>
      </c>
      <c r="L1926" s="14">
        <f t="shared" si="18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8">
        <f t="shared" si="182"/>
        <v>114.39999999999999</v>
      </c>
      <c r="R1926" s="10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4">
        <f t="shared" si="180"/>
        <v>41558</v>
      </c>
      <c r="K1927">
        <v>1379540288</v>
      </c>
      <c r="L1927" s="14">
        <f t="shared" si="18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8">
        <f t="shared" si="182"/>
        <v>110.33333333333333</v>
      </c>
      <c r="R1927" s="10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4">
        <f t="shared" si="180"/>
        <v>40484.018055555556</v>
      </c>
      <c r="K1928">
        <v>1286319256</v>
      </c>
      <c r="L1928" s="14">
        <f t="shared" si="18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8">
        <f t="shared" si="182"/>
        <v>195.37933333333334</v>
      </c>
      <c r="R1928" s="10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4">
        <f t="shared" si="180"/>
        <v>40976.207638888889</v>
      </c>
      <c r="K1929">
        <v>1329856839</v>
      </c>
      <c r="L1929" s="14">
        <f t="shared" si="18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8">
        <f t="shared" si="182"/>
        <v>103.33333333333334</v>
      </c>
      <c r="R1929" s="10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4">
        <f t="shared" si="180"/>
        <v>41401.648078703707</v>
      </c>
      <c r="K1930">
        <v>1365348794</v>
      </c>
      <c r="L1930" s="14">
        <f t="shared" si="18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8">
        <f t="shared" si="182"/>
        <v>103.1372549019608</v>
      </c>
      <c r="R1930" s="10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4">
        <f t="shared" si="180"/>
        <v>40729.021597222221</v>
      </c>
      <c r="K1931">
        <v>1306197066</v>
      </c>
      <c r="L1931" s="14">
        <f t="shared" si="18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8">
        <f t="shared" si="182"/>
        <v>100.3125</v>
      </c>
      <c r="R1931" s="10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4">
        <f t="shared" si="180"/>
        <v>41462.558819444443</v>
      </c>
      <c r="K1932">
        <v>1368019482</v>
      </c>
      <c r="L1932" s="14">
        <f t="shared" si="18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8">
        <f t="shared" si="182"/>
        <v>127</v>
      </c>
      <c r="R1932" s="10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4">
        <f t="shared" si="180"/>
        <v>41051.145833333336</v>
      </c>
      <c r="K1933">
        <v>1336512309</v>
      </c>
      <c r="L1933" s="14">
        <f t="shared" si="18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8">
        <f t="shared" si="182"/>
        <v>120.601</v>
      </c>
      <c r="R1933" s="10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4">
        <f t="shared" si="180"/>
        <v>40932.809872685182</v>
      </c>
      <c r="K1934">
        <v>1325618773</v>
      </c>
      <c r="L1934" s="14">
        <f t="shared" si="18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8">
        <f t="shared" si="182"/>
        <v>106.99047619047619</v>
      </c>
      <c r="R1934" s="10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4">
        <f t="shared" si="180"/>
        <v>41909.130868055552</v>
      </c>
      <c r="K1935">
        <v>1409195307</v>
      </c>
      <c r="L1935" s="14">
        <f t="shared" si="18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8">
        <f t="shared" si="182"/>
        <v>172.43333333333334</v>
      </c>
      <c r="R1935" s="10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4">
        <f t="shared" si="180"/>
        <v>40902.208333333336</v>
      </c>
      <c r="K1936">
        <v>1321649321</v>
      </c>
      <c r="L1936" s="14">
        <f t="shared" si="18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8">
        <f t="shared" si="182"/>
        <v>123.61999999999999</v>
      </c>
      <c r="R1936" s="10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4">
        <f t="shared" si="180"/>
        <v>41811.207638888889</v>
      </c>
      <c r="K1937">
        <v>1400106171</v>
      </c>
      <c r="L1937" s="14">
        <f t="shared" si="18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8">
        <f t="shared" si="182"/>
        <v>108.4</v>
      </c>
      <c r="R1937" s="10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4">
        <f t="shared" si="180"/>
        <v>40883.249305555553</v>
      </c>
      <c r="K1938">
        <v>1320528070</v>
      </c>
      <c r="L1938" s="14">
        <f t="shared" si="18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8">
        <f t="shared" si="182"/>
        <v>116.52013333333333</v>
      </c>
      <c r="R1938" s="10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4">
        <f t="shared" si="180"/>
        <v>41075.165972222225</v>
      </c>
      <c r="K1939">
        <v>1338346281</v>
      </c>
      <c r="L1939" s="14">
        <f t="shared" si="18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8">
        <f t="shared" si="182"/>
        <v>187.245</v>
      </c>
      <c r="R1939" s="10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4">
        <f t="shared" si="180"/>
        <v>41457.208333333336</v>
      </c>
      <c r="K1940">
        <v>1370067231</v>
      </c>
      <c r="L1940" s="14">
        <f t="shared" si="18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8">
        <f t="shared" si="182"/>
        <v>115.93333333333334</v>
      </c>
      <c r="R1940" s="10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4">
        <f t="shared" si="180"/>
        <v>41343.943379629629</v>
      </c>
      <c r="K1941">
        <v>1360366708</v>
      </c>
      <c r="L1941" s="14">
        <f t="shared" si="18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8">
        <f t="shared" si="182"/>
        <v>110.7</v>
      </c>
      <c r="R1941" s="10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4">
        <f t="shared" si="180"/>
        <v>40709.165972222225</v>
      </c>
      <c r="K1942">
        <v>1304770233</v>
      </c>
      <c r="L1942" s="14">
        <f t="shared" si="18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8">
        <f t="shared" si="182"/>
        <v>170.92307692307693</v>
      </c>
      <c r="R1942" s="10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4">
        <f t="shared" si="180"/>
        <v>41774.290868055556</v>
      </c>
      <c r="K1943">
        <v>1397545131</v>
      </c>
      <c r="L1943" s="14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8">
        <f t="shared" si="182"/>
        <v>126.11835600000001</v>
      </c>
      <c r="R1943" s="10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4">
        <f t="shared" si="180"/>
        <v>40728.828009259261</v>
      </c>
      <c r="K1944">
        <v>1302033140</v>
      </c>
      <c r="L1944" s="14">
        <f t="shared" si="18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8">
        <f t="shared" si="182"/>
        <v>138.44033333333334</v>
      </c>
      <c r="R1944" s="10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4">
        <f t="shared" si="180"/>
        <v>42593.269861111112</v>
      </c>
      <c r="K1945">
        <v>1467008916</v>
      </c>
      <c r="L1945" s="14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8">
        <f t="shared" si="182"/>
        <v>1705.2499999999998</v>
      </c>
      <c r="R1945" s="10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4">
        <f t="shared" si="180"/>
        <v>41760.584374999999</v>
      </c>
      <c r="K1946">
        <v>1396360890</v>
      </c>
      <c r="L1946" s="14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8">
        <f t="shared" si="182"/>
        <v>788.05550000000005</v>
      </c>
      <c r="R1946" s="10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4">
        <f t="shared" si="180"/>
        <v>42197.251828703709</v>
      </c>
      <c r="K1947">
        <v>1433224958</v>
      </c>
      <c r="L1947" s="14">
        <f t="shared" si="18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8">
        <f t="shared" si="182"/>
        <v>348.01799999999997</v>
      </c>
      <c r="R1947" s="10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4">
        <f t="shared" si="180"/>
        <v>41749.108344907407</v>
      </c>
      <c r="K1948">
        <v>1392780961</v>
      </c>
      <c r="L1948" s="14">
        <f t="shared" si="18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8">
        <f t="shared" si="182"/>
        <v>149.74666666666667</v>
      </c>
      <c r="R1948" s="10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4">
        <f t="shared" si="180"/>
        <v>40140.249305555553</v>
      </c>
      <c r="K1949">
        <v>1255730520</v>
      </c>
      <c r="L1949" s="14">
        <f t="shared" si="18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8">
        <f t="shared" si="182"/>
        <v>100.63375000000001</v>
      </c>
      <c r="R1949" s="10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4">
        <f t="shared" si="180"/>
        <v>42527.709722222222</v>
      </c>
      <c r="K1950">
        <v>1460557809</v>
      </c>
      <c r="L1950" s="14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8">
        <f t="shared" si="182"/>
        <v>800.21100000000001</v>
      </c>
      <c r="R1950" s="10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4">
        <f t="shared" si="180"/>
        <v>41830.423043981478</v>
      </c>
      <c r="K1951">
        <v>1402394951</v>
      </c>
      <c r="L1951" s="14">
        <f t="shared" si="18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8">
        <f t="shared" si="182"/>
        <v>106.00260000000002</v>
      </c>
      <c r="R1951" s="10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4">
        <f t="shared" si="180"/>
        <v>40655.181400462963</v>
      </c>
      <c r="K1952">
        <v>1300767673</v>
      </c>
      <c r="L1952" s="14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8">
        <f t="shared" si="182"/>
        <v>200.51866666666669</v>
      </c>
      <c r="R1952" s="10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4">
        <f t="shared" si="180"/>
        <v>42681.462233796294</v>
      </c>
      <c r="K1953">
        <v>1475921137</v>
      </c>
      <c r="L1953" s="14">
        <f t="shared" si="18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8">
        <f t="shared" si="182"/>
        <v>212.44399999999999</v>
      </c>
      <c r="R1953" s="10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4">
        <f t="shared" si="180"/>
        <v>41563.60665509259</v>
      </c>
      <c r="K1954">
        <v>1378737215</v>
      </c>
      <c r="L1954" s="14">
        <f t="shared" si="18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8">
        <f t="shared" si="182"/>
        <v>198.47237142857145</v>
      </c>
      <c r="R1954" s="10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4">
        <f t="shared" si="180"/>
        <v>40970.125</v>
      </c>
      <c r="K1955">
        <v>1328158065</v>
      </c>
      <c r="L1955" s="14">
        <f t="shared" si="18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8">
        <f t="shared" si="182"/>
        <v>225.94666666666666</v>
      </c>
      <c r="R1955" s="10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4">
        <f t="shared" si="180"/>
        <v>42441.208333333328</v>
      </c>
      <c r="K1956">
        <v>1453730176</v>
      </c>
      <c r="L1956" s="14">
        <f t="shared" si="18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8">
        <f t="shared" si="182"/>
        <v>698.94800000000009</v>
      </c>
      <c r="R1956" s="10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4">
        <f t="shared" si="180"/>
        <v>41052.791666666664</v>
      </c>
      <c r="K1957">
        <v>1334989881</v>
      </c>
      <c r="L1957" s="14">
        <f t="shared" si="18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8">
        <f t="shared" si="182"/>
        <v>398.59528571428569</v>
      </c>
      <c r="R1957" s="10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4">
        <f t="shared" si="180"/>
        <v>42112.882002314815</v>
      </c>
      <c r="K1958">
        <v>1425507005</v>
      </c>
      <c r="L1958" s="14">
        <f t="shared" si="18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8">
        <f t="shared" si="182"/>
        <v>294.0333333333333</v>
      </c>
      <c r="R1958" s="10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4">
        <f t="shared" si="180"/>
        <v>41209.098530092589</v>
      </c>
      <c r="K1959">
        <v>1348712513</v>
      </c>
      <c r="L1959" s="14">
        <f t="shared" si="18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8">
        <f t="shared" si="182"/>
        <v>167.50470000000001</v>
      </c>
      <c r="R1959" s="10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4">
        <f t="shared" si="180"/>
        <v>41356.94630787037</v>
      </c>
      <c r="K1960">
        <v>1361490161</v>
      </c>
      <c r="L1960" s="14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8">
        <f t="shared" si="182"/>
        <v>1435.5717142857143</v>
      </c>
      <c r="R1960" s="10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4">
        <f t="shared" si="180"/>
        <v>41913</v>
      </c>
      <c r="K1961">
        <v>1408565860</v>
      </c>
      <c r="L1961" s="14">
        <f t="shared" si="18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8">
        <f t="shared" si="182"/>
        <v>156.73439999999999</v>
      </c>
      <c r="R1961" s="10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4">
        <f t="shared" si="180"/>
        <v>41994.362743055557</v>
      </c>
      <c r="K1962">
        <v>1416559341</v>
      </c>
      <c r="L1962" s="14">
        <f t="shared" si="18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8">
        <f t="shared" si="182"/>
        <v>117.90285714285716</v>
      </c>
      <c r="R1962" s="10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4">
        <f t="shared" si="180"/>
        <v>41188.165972222225</v>
      </c>
      <c r="K1963">
        <v>1346042417</v>
      </c>
      <c r="L1963" s="14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8">
        <f t="shared" si="182"/>
        <v>1105.3811999999998</v>
      </c>
      <c r="R1963" s="10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4">
        <f t="shared" si="180"/>
        <v>41772.780509259261</v>
      </c>
      <c r="K1964">
        <v>1397414636</v>
      </c>
      <c r="L1964" s="14">
        <f t="shared" si="18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8">
        <f t="shared" si="182"/>
        <v>192.92499999999998</v>
      </c>
      <c r="R1964" s="10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4">
        <f t="shared" si="180"/>
        <v>41898.429791666669</v>
      </c>
      <c r="K1965">
        <v>1407838734</v>
      </c>
      <c r="L1965" s="14">
        <f t="shared" si="18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8">
        <f t="shared" si="182"/>
        <v>126.8842105263158</v>
      </c>
      <c r="R1965" s="10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4">
        <f t="shared" si="180"/>
        <v>42482.272824074069</v>
      </c>
      <c r="K1966">
        <v>1458714772</v>
      </c>
      <c r="L1966" s="14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8">
        <f t="shared" si="182"/>
        <v>259.57748878923763</v>
      </c>
      <c r="R1966" s="10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4">
        <f t="shared" si="180"/>
        <v>40920.041666666664</v>
      </c>
      <c r="K1967">
        <v>1324433310</v>
      </c>
      <c r="L1967" s="14">
        <f t="shared" si="18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8">
        <f t="shared" si="182"/>
        <v>262.27999999999997</v>
      </c>
      <c r="R1967" s="10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4">
        <f t="shared" si="180"/>
        <v>41865.540486111109</v>
      </c>
      <c r="K1968">
        <v>1405429098</v>
      </c>
      <c r="L1968" s="14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8">
        <f t="shared" si="182"/>
        <v>206.74309000000002</v>
      </c>
      <c r="R1968" s="10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4">
        <f t="shared" si="180"/>
        <v>41760.663530092592</v>
      </c>
      <c r="K1969">
        <v>1396367729</v>
      </c>
      <c r="L1969" s="14">
        <f t="shared" si="18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8">
        <f t="shared" si="182"/>
        <v>370.13</v>
      </c>
      <c r="R1969" s="10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4">
        <f t="shared" si="180"/>
        <v>42707.628645833334</v>
      </c>
      <c r="K1970">
        <v>1478095515</v>
      </c>
      <c r="L1970" s="14">
        <f t="shared" si="18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8">
        <f t="shared" si="182"/>
        <v>284.96600000000001</v>
      </c>
      <c r="R1970" s="10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4">
        <f t="shared" si="180"/>
        <v>42587.792453703703</v>
      </c>
      <c r="K1971">
        <v>1467831668</v>
      </c>
      <c r="L1971" s="14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8">
        <f t="shared" si="182"/>
        <v>579.08000000000004</v>
      </c>
      <c r="R1971" s="10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4">
        <f t="shared" si="180"/>
        <v>41384.151631944449</v>
      </c>
      <c r="K1972">
        <v>1361248701</v>
      </c>
      <c r="L1972" s="14">
        <f t="shared" si="18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8">
        <f t="shared" si="182"/>
        <v>1131.8</v>
      </c>
      <c r="R1972" s="10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4">
        <f t="shared" si="180"/>
        <v>41593.166666666664</v>
      </c>
      <c r="K1973">
        <v>1381752061</v>
      </c>
      <c r="L1973" s="14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8">
        <f t="shared" si="182"/>
        <v>263.02771750000005</v>
      </c>
      <c r="R1973" s="10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4">
        <f t="shared" si="180"/>
        <v>41231.053749999999</v>
      </c>
      <c r="K1974">
        <v>1350605844</v>
      </c>
      <c r="L1974" s="14">
        <f t="shared" si="18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8">
        <f t="shared" si="182"/>
        <v>674.48</v>
      </c>
      <c r="R1974" s="10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4">
        <f t="shared" si="180"/>
        <v>42588.291666666672</v>
      </c>
      <c r="K1975">
        <v>1467134464</v>
      </c>
      <c r="L1975" s="14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8">
        <f t="shared" si="182"/>
        <v>256.83081313131316</v>
      </c>
      <c r="R1975" s="10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4">
        <f t="shared" si="180"/>
        <v>41505.334131944444</v>
      </c>
      <c r="K1976">
        <v>1371715269</v>
      </c>
      <c r="L1976" s="14">
        <f t="shared" si="18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8">
        <f t="shared" si="182"/>
        <v>375.49599999999998</v>
      </c>
      <c r="R1976" s="10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4">
        <f t="shared" si="180"/>
        <v>41343.755219907405</v>
      </c>
      <c r="K1977">
        <v>1360346851</v>
      </c>
      <c r="L1977" s="14">
        <f t="shared" si="18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8">
        <f t="shared" si="182"/>
        <v>208.70837499999996</v>
      </c>
      <c r="R1977" s="10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4">
        <f t="shared" si="180"/>
        <v>41468.899594907409</v>
      </c>
      <c r="K1978">
        <v>1371159325</v>
      </c>
      <c r="L1978" s="14">
        <f t="shared" si="18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8">
        <f t="shared" si="182"/>
        <v>346.6</v>
      </c>
      <c r="R1978" s="10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4">
        <f t="shared" si="180"/>
        <v>42357.332638888889</v>
      </c>
      <c r="K1979">
        <v>1446527540</v>
      </c>
      <c r="L1979" s="14">
        <f t="shared" si="18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8">
        <f t="shared" si="182"/>
        <v>402.33</v>
      </c>
      <c r="R1979" s="10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4">
        <f t="shared" si="180"/>
        <v>41072.291666666664</v>
      </c>
      <c r="K1980">
        <v>1336627492</v>
      </c>
      <c r="L1980" s="14">
        <f t="shared" si="18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8">
        <f t="shared" si="182"/>
        <v>1026.8451399999999</v>
      </c>
      <c r="R1980" s="10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4">
        <f t="shared" si="180"/>
        <v>42327.207638888889</v>
      </c>
      <c r="K1981">
        <v>1444734146</v>
      </c>
      <c r="L1981" s="14">
        <f t="shared" si="18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8">
        <f t="shared" si="182"/>
        <v>114.901155</v>
      </c>
      <c r="R1981" s="10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4">
        <f t="shared" si="180"/>
        <v>42463.500717592593</v>
      </c>
      <c r="K1982">
        <v>1456232462</v>
      </c>
      <c r="L1982" s="14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8">
        <f t="shared" si="182"/>
        <v>354.82402000000002</v>
      </c>
      <c r="R1982" s="10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4">
        <f t="shared" si="180"/>
        <v>41829.725289351853</v>
      </c>
      <c r="K1983">
        <v>1402334665</v>
      </c>
      <c r="L1983" s="14">
        <f t="shared" si="18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8">
        <f t="shared" si="182"/>
        <v>5.08</v>
      </c>
      <c r="R1983" s="10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4">
        <f t="shared" si="180"/>
        <v>42708.628321759257</v>
      </c>
      <c r="K1984">
        <v>1478268287</v>
      </c>
      <c r="L1984" s="14">
        <f t="shared" si="18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8">
        <f t="shared" si="182"/>
        <v>0</v>
      </c>
      <c r="R1984" s="10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4">
        <f t="shared" si="180"/>
        <v>42615.291666666672</v>
      </c>
      <c r="K1985">
        <v>1470874618</v>
      </c>
      <c r="L1985" s="14">
        <f t="shared" si="18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8">
        <f t="shared" si="182"/>
        <v>4.3</v>
      </c>
      <c r="R1985" s="10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4">
        <f t="shared" si="180"/>
        <v>41973.831956018519</v>
      </c>
      <c r="K1986">
        <v>1412189881</v>
      </c>
      <c r="L1986" s="14">
        <f t="shared" si="18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8">
        <f t="shared" si="182"/>
        <v>21.146666666666665</v>
      </c>
      <c r="R1986" s="10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4">
        <f t="shared" ref="J1987:J2050" si="186">(((I1987/60)/60)/24)+DATE(1970,1,1)</f>
        <v>42584.958333333328</v>
      </c>
      <c r="K1987">
        <v>1467650771</v>
      </c>
      <c r="L1987" s="14">
        <f t="shared" ref="L1987:L2050" si="18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8">
        <f t="shared" ref="Q1987:Q2050" si="188">SUM((E1987/D1987)*100)</f>
        <v>3.1875</v>
      </c>
      <c r="R1987" s="10">
        <f t="shared" ref="R1987:R2050" si="189">SUM(E1987/N1987)</f>
        <v>12.75</v>
      </c>
      <c r="S1987" t="str">
        <f t="shared" ref="S1987:S2050" si="190">LEFT(P1987,FIND("/",P1987)-1)</f>
        <v>photography</v>
      </c>
      <c r="T1987" t="str">
        <f t="shared" ref="T1987:T2050" si="191">RIGHT(P1987,LEN(P1987)-FIND("/",P1987))</f>
        <v>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4">
        <f t="shared" si="186"/>
        <v>42443.392164351855</v>
      </c>
      <c r="K1988">
        <v>1455359083</v>
      </c>
      <c r="L1988" s="14">
        <f t="shared" si="18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8">
        <f t="shared" si="188"/>
        <v>0.05</v>
      </c>
      <c r="R1988" s="10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4">
        <f t="shared" si="186"/>
        <v>42064.639768518522</v>
      </c>
      <c r="K1989">
        <v>1422631276</v>
      </c>
      <c r="L1989" s="14">
        <f t="shared" si="18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8">
        <f t="shared" si="188"/>
        <v>42.472727272727276</v>
      </c>
      <c r="R1989" s="10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4">
        <f t="shared" si="186"/>
        <v>42236.763217592597</v>
      </c>
      <c r="K1990">
        <v>1437502742</v>
      </c>
      <c r="L1990" s="14">
        <f t="shared" si="18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8">
        <f t="shared" si="188"/>
        <v>0.41666666666666669</v>
      </c>
      <c r="R1990" s="10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4">
        <f t="shared" si="186"/>
        <v>42715.680648148147</v>
      </c>
      <c r="K1991">
        <v>1478881208</v>
      </c>
      <c r="L1991" s="14">
        <f t="shared" si="18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8">
        <f t="shared" si="188"/>
        <v>1</v>
      </c>
      <c r="R1991" s="10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4">
        <f t="shared" si="186"/>
        <v>42413.195972222224</v>
      </c>
      <c r="K1992">
        <v>1454042532</v>
      </c>
      <c r="L1992" s="14">
        <f t="shared" si="18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8">
        <f t="shared" si="188"/>
        <v>16.966666666666665</v>
      </c>
      <c r="R1992" s="10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4">
        <f t="shared" si="186"/>
        <v>42188.89335648148</v>
      </c>
      <c r="K1993">
        <v>1434144386</v>
      </c>
      <c r="L1993" s="14">
        <f t="shared" si="18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8">
        <f t="shared" si="188"/>
        <v>7.0000000000000009</v>
      </c>
      <c r="R1993" s="10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4">
        <f t="shared" si="186"/>
        <v>42053.143414351856</v>
      </c>
      <c r="K1994">
        <v>1421637991</v>
      </c>
      <c r="L1994" s="14">
        <f t="shared" si="18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8">
        <f t="shared" si="188"/>
        <v>0.13333333333333333</v>
      </c>
      <c r="R1994" s="10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4">
        <f t="shared" si="186"/>
        <v>42359.58839120371</v>
      </c>
      <c r="K1995">
        <v>1448114837</v>
      </c>
      <c r="L1995" s="14">
        <f t="shared" si="18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8">
        <f t="shared" si="188"/>
        <v>0</v>
      </c>
      <c r="R1995" s="10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4">
        <f t="shared" si="186"/>
        <v>42711.047939814816</v>
      </c>
      <c r="K1996">
        <v>1475885342</v>
      </c>
      <c r="L1996" s="14">
        <f t="shared" si="18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8">
        <f t="shared" si="188"/>
        <v>0</v>
      </c>
      <c r="R1996" s="10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4">
        <f t="shared" si="186"/>
        <v>42201.902037037042</v>
      </c>
      <c r="K1997">
        <v>1435354736</v>
      </c>
      <c r="L1997" s="14">
        <f t="shared" si="18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8">
        <f t="shared" si="188"/>
        <v>7.8</v>
      </c>
      <c r="R1997" s="10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4">
        <f t="shared" si="186"/>
        <v>41830.819571759261</v>
      </c>
      <c r="K1998">
        <v>1402429211</v>
      </c>
      <c r="L1998" s="14">
        <f t="shared" si="18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8">
        <f t="shared" si="188"/>
        <v>0</v>
      </c>
      <c r="R1998" s="10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4">
        <f t="shared" si="186"/>
        <v>41877.930694444447</v>
      </c>
      <c r="K1999">
        <v>1406499612</v>
      </c>
      <c r="L1999" s="14">
        <f t="shared" si="18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8">
        <f t="shared" si="188"/>
        <v>0</v>
      </c>
      <c r="R1999" s="10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4">
        <f t="shared" si="186"/>
        <v>41852.118495370371</v>
      </c>
      <c r="K2000">
        <v>1402973438</v>
      </c>
      <c r="L2000" s="14">
        <f t="shared" si="18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8">
        <f t="shared" si="188"/>
        <v>26.200000000000003</v>
      </c>
      <c r="R2000" s="10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4">
        <f t="shared" si="186"/>
        <v>41956.524398148147</v>
      </c>
      <c r="K2001">
        <v>1413286508</v>
      </c>
      <c r="L2001" s="14">
        <f t="shared" si="18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8">
        <f t="shared" si="188"/>
        <v>0.76129032258064511</v>
      </c>
      <c r="R2001" s="10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4">
        <f t="shared" si="186"/>
        <v>42375.951539351852</v>
      </c>
      <c r="K2002">
        <v>1449528613</v>
      </c>
      <c r="L2002" s="14">
        <f t="shared" si="18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8">
        <f t="shared" si="188"/>
        <v>12.5</v>
      </c>
      <c r="R2002" s="10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4">
        <f t="shared" si="186"/>
        <v>42167.833333333328</v>
      </c>
      <c r="K2003">
        <v>1431406916</v>
      </c>
      <c r="L2003" s="14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8">
        <f t="shared" si="188"/>
        <v>382.12909090909091</v>
      </c>
      <c r="R2003" s="10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4">
        <f t="shared" si="186"/>
        <v>42758.71230324074</v>
      </c>
      <c r="K2004">
        <v>1482599143</v>
      </c>
      <c r="L2004" s="14">
        <f t="shared" si="18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8">
        <f t="shared" si="188"/>
        <v>216.79422000000002</v>
      </c>
      <c r="R2004" s="10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4">
        <f t="shared" si="186"/>
        <v>40361.958333333336</v>
      </c>
      <c r="K2005">
        <v>1276830052</v>
      </c>
      <c r="L2005" s="14">
        <f t="shared" si="18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8">
        <f t="shared" si="188"/>
        <v>312</v>
      </c>
      <c r="R2005" s="10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4">
        <f t="shared" si="186"/>
        <v>41830.604895833334</v>
      </c>
      <c r="K2006">
        <v>1402410663</v>
      </c>
      <c r="L2006" s="14">
        <f t="shared" si="18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8">
        <f t="shared" si="188"/>
        <v>234.42048</v>
      </c>
      <c r="R2006" s="10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4">
        <f t="shared" si="186"/>
        <v>41563.165972222225</v>
      </c>
      <c r="K2007">
        <v>1379532618</v>
      </c>
      <c r="L2007" s="14">
        <f t="shared" si="18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8">
        <f t="shared" si="188"/>
        <v>123.68010000000001</v>
      </c>
      <c r="R2007" s="10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4">
        <f t="shared" si="186"/>
        <v>41976.542187500003</v>
      </c>
      <c r="K2008">
        <v>1414584045</v>
      </c>
      <c r="L2008" s="14">
        <f t="shared" si="18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8">
        <f t="shared" si="188"/>
        <v>247.84</v>
      </c>
      <c r="R2008" s="10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4">
        <f t="shared" si="186"/>
        <v>40414.166666666664</v>
      </c>
      <c r="K2009">
        <v>1276891586</v>
      </c>
      <c r="L2009" s="14">
        <f t="shared" si="18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8">
        <f t="shared" si="188"/>
        <v>115.7092</v>
      </c>
      <c r="R2009" s="10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4">
        <f t="shared" si="186"/>
        <v>40805.604421296295</v>
      </c>
      <c r="K2010">
        <v>1312641022</v>
      </c>
      <c r="L2010" s="14">
        <f t="shared" si="18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8">
        <f t="shared" si="188"/>
        <v>117.07484768810599</v>
      </c>
      <c r="R2010" s="10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4">
        <f t="shared" si="186"/>
        <v>42697.365081018521</v>
      </c>
      <c r="K2011">
        <v>1476776743</v>
      </c>
      <c r="L2011" s="14">
        <f t="shared" si="18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8">
        <f t="shared" si="188"/>
        <v>305.15800000000002</v>
      </c>
      <c r="R2011" s="10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4">
        <f t="shared" si="186"/>
        <v>42600.996423611112</v>
      </c>
      <c r="K2012">
        <v>1468972491</v>
      </c>
      <c r="L2012" s="14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8">
        <f t="shared" si="188"/>
        <v>320.05299999999994</v>
      </c>
      <c r="R2012" s="10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4">
        <f t="shared" si="186"/>
        <v>42380.958333333328</v>
      </c>
      <c r="K2013">
        <v>1449650173</v>
      </c>
      <c r="L2013" s="14">
        <f t="shared" si="18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8">
        <f t="shared" si="188"/>
        <v>819.56399999999996</v>
      </c>
      <c r="R2013" s="10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4">
        <f t="shared" si="186"/>
        <v>42040.822233796294</v>
      </c>
      <c r="K2014">
        <v>1420573441</v>
      </c>
      <c r="L2014" s="14">
        <f t="shared" si="18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8">
        <f t="shared" si="188"/>
        <v>234.90000000000003</v>
      </c>
      <c r="R2014" s="10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4">
        <f t="shared" si="186"/>
        <v>42559.960810185185</v>
      </c>
      <c r="K2015">
        <v>1462835014</v>
      </c>
      <c r="L2015" s="14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8">
        <f t="shared" si="188"/>
        <v>494.91374999999999</v>
      </c>
      <c r="R2015" s="10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4">
        <f t="shared" si="186"/>
        <v>41358.172905092593</v>
      </c>
      <c r="K2016">
        <v>1361250539</v>
      </c>
      <c r="L2016" s="14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8">
        <f t="shared" si="188"/>
        <v>7813.7822333333334</v>
      </c>
      <c r="R2016" s="10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4">
        <f t="shared" si="186"/>
        <v>40795.876886574071</v>
      </c>
      <c r="K2017">
        <v>1313010163</v>
      </c>
      <c r="L2017" s="14">
        <f t="shared" si="18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8">
        <f t="shared" si="188"/>
        <v>113.00013888888888</v>
      </c>
      <c r="R2017" s="10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4">
        <f t="shared" si="186"/>
        <v>41342.88077546296</v>
      </c>
      <c r="K2018">
        <v>1360271299</v>
      </c>
      <c r="L2018" s="14">
        <f t="shared" si="18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8">
        <f t="shared" si="188"/>
        <v>921.54219999999998</v>
      </c>
      <c r="R2018" s="10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4">
        <f t="shared" si="186"/>
        <v>40992.166666666664</v>
      </c>
      <c r="K2019">
        <v>1329873755</v>
      </c>
      <c r="L2019" s="14">
        <f t="shared" si="18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8">
        <f t="shared" si="188"/>
        <v>125.10239999999999</v>
      </c>
      <c r="R2019" s="10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4">
        <f t="shared" si="186"/>
        <v>42229.365844907406</v>
      </c>
      <c r="K2020">
        <v>1436863609</v>
      </c>
      <c r="L2020" s="14">
        <f t="shared" si="18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8">
        <f t="shared" si="188"/>
        <v>102.24343076923077</v>
      </c>
      <c r="R2020" s="10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4">
        <f t="shared" si="186"/>
        <v>42635.70857638889</v>
      </c>
      <c r="K2021">
        <v>1471971621</v>
      </c>
      <c r="L2021" s="14">
        <f t="shared" si="18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8">
        <f t="shared" si="188"/>
        <v>484.90975000000003</v>
      </c>
      <c r="R2021" s="10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4">
        <f t="shared" si="186"/>
        <v>41773.961111111108</v>
      </c>
      <c r="K2022">
        <v>1396923624</v>
      </c>
      <c r="L2022" s="14">
        <f t="shared" si="18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8">
        <f t="shared" si="188"/>
        <v>192.33333333333334</v>
      </c>
      <c r="R2022" s="10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4">
        <f t="shared" si="186"/>
        <v>41906.070567129631</v>
      </c>
      <c r="K2023">
        <v>1407634897</v>
      </c>
      <c r="L2023" s="14">
        <f t="shared" si="18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8">
        <f t="shared" si="188"/>
        <v>281.10000000000002</v>
      </c>
      <c r="R2023" s="10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4">
        <f t="shared" si="186"/>
        <v>42532.569120370375</v>
      </c>
      <c r="K2024">
        <v>1463060372</v>
      </c>
      <c r="L2024" s="14">
        <f t="shared" si="18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8">
        <f t="shared" si="188"/>
        <v>125.13700000000001</v>
      </c>
      <c r="R2024" s="10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4">
        <f t="shared" si="186"/>
        <v>42166.420752314814</v>
      </c>
      <c r="K2025">
        <v>1431425153</v>
      </c>
      <c r="L2025" s="14">
        <f t="shared" si="18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8">
        <f t="shared" si="188"/>
        <v>161.459</v>
      </c>
      <c r="R2025" s="10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4">
        <f t="shared" si="186"/>
        <v>41134.125</v>
      </c>
      <c r="K2026">
        <v>1341875544</v>
      </c>
      <c r="L2026" s="14">
        <f t="shared" si="18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8">
        <f t="shared" si="188"/>
        <v>585.35</v>
      </c>
      <c r="R2026" s="10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4">
        <f t="shared" si="186"/>
        <v>42166.184560185182</v>
      </c>
      <c r="K2027">
        <v>1431404746</v>
      </c>
      <c r="L2027" s="14">
        <f t="shared" si="18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8">
        <f t="shared" si="188"/>
        <v>201.14999999999998</v>
      </c>
      <c r="R2027" s="10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4">
        <f t="shared" si="186"/>
        <v>41750.165972222225</v>
      </c>
      <c r="K2028">
        <v>1394127585</v>
      </c>
      <c r="L2028" s="14">
        <f t="shared" si="18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8">
        <f t="shared" si="188"/>
        <v>133.48307999999997</v>
      </c>
      <c r="R2028" s="10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4">
        <f t="shared" si="186"/>
        <v>42093.772210648152</v>
      </c>
      <c r="K2029">
        <v>1423855919</v>
      </c>
      <c r="L2029" s="14">
        <f t="shared" si="18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8">
        <f t="shared" si="188"/>
        <v>120.24900000000001</v>
      </c>
      <c r="R2029" s="10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4">
        <f t="shared" si="186"/>
        <v>40252.913194444445</v>
      </c>
      <c r="K2030">
        <v>1265493806</v>
      </c>
      <c r="L2030" s="14">
        <f t="shared" si="18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8">
        <f t="shared" si="188"/>
        <v>126.16666666666667</v>
      </c>
      <c r="R2030" s="10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4">
        <f t="shared" si="186"/>
        <v>41878.021770833337</v>
      </c>
      <c r="K2031">
        <v>1406507481</v>
      </c>
      <c r="L2031" s="14">
        <f t="shared" si="18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8">
        <f t="shared" si="188"/>
        <v>361.2</v>
      </c>
      <c r="R2031" s="10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4">
        <f t="shared" si="186"/>
        <v>41242.996481481481</v>
      </c>
      <c r="K2032">
        <v>1351641296</v>
      </c>
      <c r="L2032" s="14">
        <f t="shared" si="18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8">
        <f t="shared" si="188"/>
        <v>226.239013671875</v>
      </c>
      <c r="R2032" s="10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4">
        <f t="shared" si="186"/>
        <v>42013.041666666672</v>
      </c>
      <c r="K2033">
        <v>1417506853</v>
      </c>
      <c r="L2033" s="14">
        <f t="shared" si="18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8">
        <f t="shared" si="188"/>
        <v>120.35</v>
      </c>
      <c r="R2033" s="10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4">
        <f t="shared" si="186"/>
        <v>42719.208333333328</v>
      </c>
      <c r="K2034">
        <v>1479216874</v>
      </c>
      <c r="L2034" s="14">
        <f t="shared" si="18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8">
        <f t="shared" si="188"/>
        <v>304.18799999999999</v>
      </c>
      <c r="R2034" s="10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4">
        <f t="shared" si="186"/>
        <v>41755.082384259258</v>
      </c>
      <c r="K2035">
        <v>1395885518</v>
      </c>
      <c r="L2035" s="14">
        <f t="shared" si="18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8">
        <f t="shared" si="188"/>
        <v>178.67599999999999</v>
      </c>
      <c r="R2035" s="10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4">
        <f t="shared" si="186"/>
        <v>42131.290277777778</v>
      </c>
      <c r="K2036">
        <v>1426216033</v>
      </c>
      <c r="L2036" s="14">
        <f t="shared" si="18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8">
        <f t="shared" si="188"/>
        <v>386.81998717948721</v>
      </c>
      <c r="R2036" s="10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4">
        <f t="shared" si="186"/>
        <v>42357.041666666672</v>
      </c>
      <c r="K2037">
        <v>1446562807</v>
      </c>
      <c r="L2037" s="14">
        <f t="shared" si="18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8">
        <f t="shared" si="188"/>
        <v>211.03642500000004</v>
      </c>
      <c r="R2037" s="10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4">
        <f t="shared" si="186"/>
        <v>41768.864803240744</v>
      </c>
      <c r="K2038">
        <v>1397076319</v>
      </c>
      <c r="L2038" s="14">
        <f t="shared" si="18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8">
        <f t="shared" si="188"/>
        <v>131.66833333333335</v>
      </c>
      <c r="R2038" s="10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4">
        <f t="shared" si="186"/>
        <v>41638.251770833333</v>
      </c>
      <c r="K2039">
        <v>1383195753</v>
      </c>
      <c r="L2039" s="14">
        <f t="shared" si="18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8">
        <f t="shared" si="188"/>
        <v>300.47639999999996</v>
      </c>
      <c r="R2039" s="10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4">
        <f t="shared" si="186"/>
        <v>41456.75</v>
      </c>
      <c r="K2040">
        <v>1369895421</v>
      </c>
      <c r="L2040" s="14">
        <f t="shared" si="18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8">
        <f t="shared" si="188"/>
        <v>420.51249999999999</v>
      </c>
      <c r="R2040" s="10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4">
        <f t="shared" si="186"/>
        <v>42705.207638888889</v>
      </c>
      <c r="K2041">
        <v>1477996325</v>
      </c>
      <c r="L2041" s="14">
        <f t="shared" si="18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8">
        <f t="shared" si="188"/>
        <v>136.21680000000001</v>
      </c>
      <c r="R2041" s="10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4">
        <f t="shared" si="186"/>
        <v>41593.968784722223</v>
      </c>
      <c r="K2042">
        <v>1383257703</v>
      </c>
      <c r="L2042" s="14">
        <f t="shared" si="18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8">
        <f t="shared" si="188"/>
        <v>248.17133333333334</v>
      </c>
      <c r="R2042" s="10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4">
        <f t="shared" si="186"/>
        <v>42684.567442129628</v>
      </c>
      <c r="K2043">
        <v>1476189427</v>
      </c>
      <c r="L2043" s="14">
        <f t="shared" si="18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8">
        <f t="shared" si="188"/>
        <v>181.86315789473684</v>
      </c>
      <c r="R2043" s="10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4">
        <f t="shared" si="186"/>
        <v>42391.708032407405</v>
      </c>
      <c r="K2044">
        <v>1448297974</v>
      </c>
      <c r="L2044" s="14">
        <f t="shared" si="18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8">
        <f t="shared" si="188"/>
        <v>123.53</v>
      </c>
      <c r="R2044" s="10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4">
        <f t="shared" si="186"/>
        <v>42715.207638888889</v>
      </c>
      <c r="K2045">
        <v>1476764077</v>
      </c>
      <c r="L2045" s="14">
        <f t="shared" si="18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8">
        <f t="shared" si="188"/>
        <v>506.20938628158842</v>
      </c>
      <c r="R2045" s="10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4">
        <f t="shared" si="186"/>
        <v>42168.684189814812</v>
      </c>
      <c r="K2046">
        <v>1431620714</v>
      </c>
      <c r="L2046" s="14">
        <f t="shared" si="18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8">
        <f t="shared" si="188"/>
        <v>108.21333333333334</v>
      </c>
      <c r="R2046" s="10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4">
        <f t="shared" si="186"/>
        <v>41099.088506944441</v>
      </c>
      <c r="K2047">
        <v>1339207647</v>
      </c>
      <c r="L2047" s="14">
        <f t="shared" si="18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8">
        <f t="shared" si="188"/>
        <v>819.18387755102037</v>
      </c>
      <c r="R2047" s="10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4">
        <f t="shared" si="186"/>
        <v>41417.171805555554</v>
      </c>
      <c r="K2048">
        <v>1366690044</v>
      </c>
      <c r="L2048" s="14">
        <f t="shared" si="18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8">
        <f t="shared" si="188"/>
        <v>121.10000000000001</v>
      </c>
      <c r="R2048" s="10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4">
        <f t="shared" si="186"/>
        <v>42111</v>
      </c>
      <c r="K2049">
        <v>1426714870</v>
      </c>
      <c r="L2049" s="14">
        <f t="shared" si="18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8">
        <f t="shared" si="188"/>
        <v>102.99897959183673</v>
      </c>
      <c r="R2049" s="10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4">
        <f t="shared" si="186"/>
        <v>41417.651516203703</v>
      </c>
      <c r="K2050">
        <v>1366731491</v>
      </c>
      <c r="L2050" s="14">
        <f t="shared" si="18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8">
        <f t="shared" si="188"/>
        <v>148.33229411764705</v>
      </c>
      <c r="R2050" s="10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4">
        <f t="shared" ref="J2051:J2114" si="192">(((I2051/60)/60)/24)+DATE(1970,1,1)</f>
        <v>41610.957638888889</v>
      </c>
      <c r="K2051">
        <v>1382963963</v>
      </c>
      <c r="L2051" s="14">
        <f t="shared" ref="L2051:L2114" si="193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8">
        <f t="shared" ref="Q2051:Q2114" si="194">SUM((E2051/D2051)*100)</f>
        <v>120.19070000000001</v>
      </c>
      <c r="R2051" s="10">
        <f t="shared" ref="R2051:R2114" si="195">SUM(E2051/N2051)</f>
        <v>80.991037735849048</v>
      </c>
      <c r="S2051" t="str">
        <f t="shared" ref="S2051:S2114" si="196">LEFT(P2051,FIND("/",P2051)-1)</f>
        <v>technology</v>
      </c>
      <c r="T2051" t="str">
        <f t="shared" ref="T2051:T2114" si="197">RIGHT(P2051,LEN(P2051)-FIND("/",P2051))</f>
        <v>hardware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4">
        <f t="shared" si="192"/>
        <v>42155.071504629625</v>
      </c>
      <c r="K2052">
        <v>1429580578</v>
      </c>
      <c r="L2052" s="14">
        <f t="shared" si="19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8">
        <f t="shared" si="194"/>
        <v>473.27000000000004</v>
      </c>
      <c r="R2052" s="10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4">
        <f t="shared" si="192"/>
        <v>41634.022418981483</v>
      </c>
      <c r="K2053">
        <v>1385425937</v>
      </c>
      <c r="L2053" s="14">
        <f t="shared" si="19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8">
        <f t="shared" si="194"/>
        <v>130.36250000000001</v>
      </c>
      <c r="R2053" s="10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4">
        <f t="shared" si="192"/>
        <v>42420.08394675926</v>
      </c>
      <c r="K2054">
        <v>1452045653</v>
      </c>
      <c r="L2054" s="14">
        <f t="shared" si="19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8">
        <f t="shared" si="194"/>
        <v>353.048</v>
      </c>
      <c r="R2054" s="10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4">
        <f t="shared" si="192"/>
        <v>42333.659155092595</v>
      </c>
      <c r="K2055">
        <v>1445870951</v>
      </c>
      <c r="L2055" s="14">
        <f t="shared" si="19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8">
        <f t="shared" si="194"/>
        <v>101.02</v>
      </c>
      <c r="R2055" s="10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4">
        <f t="shared" si="192"/>
        <v>41761.520949074074</v>
      </c>
      <c r="K2056">
        <v>1396441810</v>
      </c>
      <c r="L2056" s="14">
        <f t="shared" si="19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8">
        <f t="shared" si="194"/>
        <v>113.59142857142857</v>
      </c>
      <c r="R2056" s="10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4">
        <f t="shared" si="192"/>
        <v>41976.166666666672</v>
      </c>
      <c r="K2057">
        <v>1415031043</v>
      </c>
      <c r="L2057" s="14">
        <f t="shared" si="19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8">
        <f t="shared" si="194"/>
        <v>167.41666666666666</v>
      </c>
      <c r="R2057" s="10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4">
        <f t="shared" si="192"/>
        <v>41381.76090277778</v>
      </c>
      <c r="K2058">
        <v>1363630542</v>
      </c>
      <c r="L2058" s="14">
        <f t="shared" si="19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8">
        <f t="shared" si="194"/>
        <v>153.452</v>
      </c>
      <c r="R2058" s="10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4">
        <f t="shared" si="192"/>
        <v>42426.494583333333</v>
      </c>
      <c r="K2059">
        <v>1453895532</v>
      </c>
      <c r="L2059" s="14">
        <f t="shared" si="19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8">
        <f t="shared" si="194"/>
        <v>202.23220000000001</v>
      </c>
      <c r="R2059" s="10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4">
        <f t="shared" si="192"/>
        <v>42065.833333333328</v>
      </c>
      <c r="K2060">
        <v>1421916830</v>
      </c>
      <c r="L2060" s="14">
        <f t="shared" si="19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8">
        <f t="shared" si="194"/>
        <v>168.28125</v>
      </c>
      <c r="R2060" s="10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4">
        <f t="shared" si="192"/>
        <v>42400.915972222225</v>
      </c>
      <c r="K2061">
        <v>1450880854</v>
      </c>
      <c r="L2061" s="14">
        <f t="shared" si="19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8">
        <f t="shared" si="194"/>
        <v>143.45666666666668</v>
      </c>
      <c r="R2061" s="10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4">
        <f t="shared" si="192"/>
        <v>41843.642939814818</v>
      </c>
      <c r="K2062">
        <v>1400945150</v>
      </c>
      <c r="L2062" s="14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8">
        <f t="shared" si="194"/>
        <v>196.4</v>
      </c>
      <c r="R2062" s="10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4">
        <f t="shared" si="192"/>
        <v>42735.764513888891</v>
      </c>
      <c r="K2063">
        <v>1480616454</v>
      </c>
      <c r="L2063" s="14">
        <f t="shared" si="19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8">
        <f t="shared" si="194"/>
        <v>107.91999999999999</v>
      </c>
      <c r="R2063" s="10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4">
        <f t="shared" si="192"/>
        <v>42453.341412037036</v>
      </c>
      <c r="K2064">
        <v>1456218698</v>
      </c>
      <c r="L2064" s="14">
        <f t="shared" si="19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8">
        <f t="shared" si="194"/>
        <v>114.97699999999999</v>
      </c>
      <c r="R2064" s="10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4">
        <f t="shared" si="192"/>
        <v>42505.73265046296</v>
      </c>
      <c r="K2065">
        <v>1460482501</v>
      </c>
      <c r="L2065" s="14">
        <f t="shared" si="19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8">
        <f t="shared" si="194"/>
        <v>148.04999999999998</v>
      </c>
      <c r="R2065" s="10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4">
        <f t="shared" si="192"/>
        <v>41425.5</v>
      </c>
      <c r="K2066">
        <v>1366879523</v>
      </c>
      <c r="L2066" s="14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8">
        <f t="shared" si="194"/>
        <v>191.16676082790633</v>
      </c>
      <c r="R2066" s="10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4">
        <f t="shared" si="192"/>
        <v>41633.333668981482</v>
      </c>
      <c r="K2067">
        <v>1385366429</v>
      </c>
      <c r="L2067" s="14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8">
        <f t="shared" si="194"/>
        <v>199.215125</v>
      </c>
      <c r="R2067" s="10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4">
        <f t="shared" si="192"/>
        <v>41874.771793981483</v>
      </c>
      <c r="K2068">
        <v>1406226683</v>
      </c>
      <c r="L2068" s="14">
        <f t="shared" si="19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8">
        <f t="shared" si="194"/>
        <v>218.6</v>
      </c>
      <c r="R2068" s="10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4">
        <f t="shared" si="192"/>
        <v>42148.853888888887</v>
      </c>
      <c r="K2069">
        <v>1429648176</v>
      </c>
      <c r="L2069" s="14">
        <f t="shared" si="19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8">
        <f t="shared" si="194"/>
        <v>126.86868686868686</v>
      </c>
      <c r="R2069" s="10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4">
        <f t="shared" si="192"/>
        <v>42663.841608796298</v>
      </c>
      <c r="K2070">
        <v>1474402315</v>
      </c>
      <c r="L2070" s="14">
        <f t="shared" si="19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8">
        <f t="shared" si="194"/>
        <v>105.22388000000001</v>
      </c>
      <c r="R2070" s="10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4">
        <f t="shared" si="192"/>
        <v>42371.972118055557</v>
      </c>
      <c r="K2071">
        <v>1449098391</v>
      </c>
      <c r="L2071" s="14">
        <f t="shared" si="19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8">
        <f t="shared" si="194"/>
        <v>128.40666000000002</v>
      </c>
      <c r="R2071" s="10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4">
        <f t="shared" si="192"/>
        <v>42549.6565162037</v>
      </c>
      <c r="K2072">
        <v>1464536723</v>
      </c>
      <c r="L2072" s="14">
        <f t="shared" si="19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8">
        <f t="shared" si="194"/>
        <v>317.3272</v>
      </c>
      <c r="R2072" s="10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4">
        <f t="shared" si="192"/>
        <v>42645.278749999998</v>
      </c>
      <c r="K2073">
        <v>1471502484</v>
      </c>
      <c r="L2073" s="14">
        <f t="shared" si="19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8">
        <f t="shared" si="194"/>
        <v>280.73</v>
      </c>
      <c r="R2073" s="10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4">
        <f t="shared" si="192"/>
        <v>42497.581388888888</v>
      </c>
      <c r="K2074">
        <v>1460037432</v>
      </c>
      <c r="L2074" s="14">
        <f t="shared" si="19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8">
        <f t="shared" si="194"/>
        <v>110.73146853146854</v>
      </c>
      <c r="R2074" s="10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4">
        <f t="shared" si="192"/>
        <v>42132.668032407411</v>
      </c>
      <c r="K2075">
        <v>1427212918</v>
      </c>
      <c r="L2075" s="14">
        <f t="shared" si="19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8">
        <f t="shared" si="194"/>
        <v>152.60429999999999</v>
      </c>
      <c r="R2075" s="10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4">
        <f t="shared" si="192"/>
        <v>42496.826180555552</v>
      </c>
      <c r="K2076">
        <v>1459972182</v>
      </c>
      <c r="L2076" s="14">
        <f t="shared" si="19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8">
        <f t="shared" si="194"/>
        <v>102.49999999999999</v>
      </c>
      <c r="R2076" s="10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4">
        <f t="shared" si="192"/>
        <v>41480.681574074071</v>
      </c>
      <c r="K2077">
        <v>1372177288</v>
      </c>
      <c r="L2077" s="14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8">
        <f t="shared" si="194"/>
        <v>1678.3738373837384</v>
      </c>
      <c r="R2077" s="10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4">
        <f t="shared" si="192"/>
        <v>41843.880659722221</v>
      </c>
      <c r="K2078">
        <v>1402693689</v>
      </c>
      <c r="L2078" s="14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8">
        <f t="shared" si="194"/>
        <v>543.349156424581</v>
      </c>
      <c r="R2078" s="10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4">
        <f t="shared" si="192"/>
        <v>42160.875</v>
      </c>
      <c r="K2079">
        <v>1428541276</v>
      </c>
      <c r="L2079" s="14">
        <f t="shared" si="19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8">
        <f t="shared" si="194"/>
        <v>115.50800000000001</v>
      </c>
      <c r="R2079" s="10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4">
        <f t="shared" si="192"/>
        <v>42722.771493055552</v>
      </c>
      <c r="K2080">
        <v>1479493857</v>
      </c>
      <c r="L2080" s="14">
        <f t="shared" si="19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8">
        <f t="shared" si="194"/>
        <v>131.20499999999998</v>
      </c>
      <c r="R2080" s="10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4">
        <f t="shared" si="192"/>
        <v>42180.791666666672</v>
      </c>
      <c r="K2081">
        <v>1432659793</v>
      </c>
      <c r="L2081" s="14">
        <f t="shared" si="19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8">
        <f t="shared" si="194"/>
        <v>288.17</v>
      </c>
      <c r="R2081" s="10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4">
        <f t="shared" si="192"/>
        <v>42319.998842592591</v>
      </c>
      <c r="K2082">
        <v>1444690700</v>
      </c>
      <c r="L2082" s="14">
        <f t="shared" si="19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8">
        <f t="shared" si="194"/>
        <v>507.8</v>
      </c>
      <c r="R2082" s="10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4">
        <f t="shared" si="192"/>
        <v>41045.207638888889</v>
      </c>
      <c r="K2083">
        <v>1333597555</v>
      </c>
      <c r="L2083" s="14">
        <f t="shared" si="193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8">
        <f t="shared" si="194"/>
        <v>114.57142857142857</v>
      </c>
      <c r="R2083" s="10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4">
        <f t="shared" si="192"/>
        <v>40871.161990740737</v>
      </c>
      <c r="K2084">
        <v>1316919196</v>
      </c>
      <c r="L2084" s="14">
        <f t="shared" si="19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8">
        <f t="shared" si="194"/>
        <v>110.73333333333333</v>
      </c>
      <c r="R2084" s="10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4">
        <f t="shared" si="192"/>
        <v>41064.72216435185</v>
      </c>
      <c r="K2085">
        <v>1336238395</v>
      </c>
      <c r="L2085" s="14">
        <f t="shared" si="19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8">
        <f t="shared" si="194"/>
        <v>113.33333333333333</v>
      </c>
      <c r="R2085" s="10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4">
        <f t="shared" si="192"/>
        <v>41763.290972222225</v>
      </c>
      <c r="K2086">
        <v>1396468782</v>
      </c>
      <c r="L2086" s="14">
        <f t="shared" si="19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8">
        <f t="shared" si="194"/>
        <v>108.33333333333333</v>
      </c>
      <c r="R2086" s="10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4">
        <f t="shared" si="192"/>
        <v>41105.835497685184</v>
      </c>
      <c r="K2087">
        <v>1339790587</v>
      </c>
      <c r="L2087" s="14">
        <f t="shared" si="19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8">
        <f t="shared" si="194"/>
        <v>123.53333333333335</v>
      </c>
      <c r="R2087" s="10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4">
        <f t="shared" si="192"/>
        <v>40891.207638888889</v>
      </c>
      <c r="K2088">
        <v>1321200332</v>
      </c>
      <c r="L2088" s="14">
        <f t="shared" si="19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8">
        <f t="shared" si="194"/>
        <v>100.69999999999999</v>
      </c>
      <c r="R2088" s="10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4">
        <f t="shared" si="192"/>
        <v>40794.204375000001</v>
      </c>
      <c r="K2089">
        <v>1312865658</v>
      </c>
      <c r="L2089" s="14">
        <f t="shared" si="19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8">
        <f t="shared" si="194"/>
        <v>103.53333333333335</v>
      </c>
      <c r="R2089" s="10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4">
        <f t="shared" si="192"/>
        <v>40432.165972222225</v>
      </c>
      <c r="K2090">
        <v>1281028152</v>
      </c>
      <c r="L2090" s="14">
        <f t="shared" si="193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8">
        <f t="shared" si="194"/>
        <v>115.51066666666668</v>
      </c>
      <c r="R2090" s="10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4">
        <f t="shared" si="192"/>
        <v>41488.076319444444</v>
      </c>
      <c r="K2091">
        <v>1372384194</v>
      </c>
      <c r="L2091" s="14">
        <f t="shared" si="19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8">
        <f t="shared" si="194"/>
        <v>120.4004</v>
      </c>
      <c r="R2091" s="10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4">
        <f t="shared" si="192"/>
        <v>41329.381423611114</v>
      </c>
      <c r="K2092">
        <v>1359104955</v>
      </c>
      <c r="L2092" s="14">
        <f t="shared" si="193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8">
        <f t="shared" si="194"/>
        <v>115.040375</v>
      </c>
      <c r="R2092" s="10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4">
        <f t="shared" si="192"/>
        <v>40603.833333333336</v>
      </c>
      <c r="K2093">
        <v>1294818278</v>
      </c>
      <c r="L2093" s="14">
        <f t="shared" si="193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8">
        <f t="shared" si="194"/>
        <v>120.46777777777777</v>
      </c>
      <c r="R2093" s="10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4">
        <f t="shared" si="192"/>
        <v>40823.707546296297</v>
      </c>
      <c r="K2094">
        <v>1312822732</v>
      </c>
      <c r="L2094" s="14">
        <f t="shared" si="19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8">
        <f t="shared" si="194"/>
        <v>101.28333333333333</v>
      </c>
      <c r="R2094" s="10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4">
        <f t="shared" si="192"/>
        <v>41265.896203703705</v>
      </c>
      <c r="K2095">
        <v>1351024232</v>
      </c>
      <c r="L2095" s="14">
        <f t="shared" si="19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8">
        <f t="shared" si="194"/>
        <v>102.46666666666667</v>
      </c>
      <c r="R2095" s="10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4">
        <f t="shared" si="192"/>
        <v>40973.125</v>
      </c>
      <c r="K2096">
        <v>1327969730</v>
      </c>
      <c r="L2096" s="14">
        <f t="shared" si="19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8">
        <f t="shared" si="194"/>
        <v>120.54285714285714</v>
      </c>
      <c r="R2096" s="10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4">
        <f t="shared" si="192"/>
        <v>40818.733483796292</v>
      </c>
      <c r="K2097">
        <v>1312392973</v>
      </c>
      <c r="L2097" s="14">
        <f t="shared" si="193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8">
        <f t="shared" si="194"/>
        <v>100</v>
      </c>
      <c r="R2097" s="10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4">
        <f t="shared" si="192"/>
        <v>41208.165972222225</v>
      </c>
      <c r="K2098">
        <v>1349892735</v>
      </c>
      <c r="L2098" s="14">
        <f t="shared" si="19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8">
        <f t="shared" si="194"/>
        <v>101.66666666666666</v>
      </c>
      <c r="R2098" s="10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4">
        <f t="shared" si="192"/>
        <v>40878.626562500001</v>
      </c>
      <c r="K2099">
        <v>1317564135</v>
      </c>
      <c r="L2099" s="14">
        <f t="shared" si="193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8">
        <f t="shared" si="194"/>
        <v>100</v>
      </c>
      <c r="R2099" s="10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4">
        <f t="shared" si="192"/>
        <v>40976.11383101852</v>
      </c>
      <c r="K2100">
        <v>1328582635</v>
      </c>
      <c r="L2100" s="14">
        <f t="shared" si="19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8">
        <f t="shared" si="194"/>
        <v>100.33333333333334</v>
      </c>
      <c r="R2100" s="10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4">
        <f t="shared" si="192"/>
        <v>42187.152777777781</v>
      </c>
      <c r="K2101">
        <v>1434650084</v>
      </c>
      <c r="L2101" s="14">
        <f t="shared" si="19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8">
        <f t="shared" si="194"/>
        <v>132.36666666666667</v>
      </c>
      <c r="R2101" s="10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4">
        <f t="shared" si="192"/>
        <v>41090.165972222225</v>
      </c>
      <c r="K2102">
        <v>1339704141</v>
      </c>
      <c r="L2102" s="14">
        <f t="shared" si="19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8">
        <f t="shared" si="194"/>
        <v>136.66666666666666</v>
      </c>
      <c r="R2102" s="10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4">
        <f t="shared" si="192"/>
        <v>40952.149467592593</v>
      </c>
      <c r="K2103">
        <v>1323920114</v>
      </c>
      <c r="L2103" s="14">
        <f t="shared" si="19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8">
        <f t="shared" si="194"/>
        <v>113.25</v>
      </c>
      <c r="R2103" s="10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4">
        <f t="shared" si="192"/>
        <v>40668.868611111109</v>
      </c>
      <c r="K2104">
        <v>1302036648</v>
      </c>
      <c r="L2104" s="14">
        <f t="shared" si="19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8">
        <f t="shared" si="194"/>
        <v>136</v>
      </c>
      <c r="R2104" s="10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4">
        <f t="shared" si="192"/>
        <v>41222.7966087963</v>
      </c>
      <c r="K2105">
        <v>1349892427</v>
      </c>
      <c r="L2105" s="14">
        <f t="shared" si="19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8">
        <f t="shared" si="194"/>
        <v>146.12318374694613</v>
      </c>
      <c r="R2105" s="10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4">
        <f t="shared" si="192"/>
        <v>41425</v>
      </c>
      <c r="K2106">
        <v>1367286434</v>
      </c>
      <c r="L2106" s="14">
        <f t="shared" si="19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8">
        <f t="shared" si="194"/>
        <v>129.5</v>
      </c>
      <c r="R2106" s="10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4">
        <f t="shared" si="192"/>
        <v>41964.166666666672</v>
      </c>
      <c r="K2107">
        <v>1415472953</v>
      </c>
      <c r="L2107" s="14">
        <f t="shared" si="19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8">
        <f t="shared" si="194"/>
        <v>254</v>
      </c>
      <c r="R2107" s="10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4">
        <f t="shared" si="192"/>
        <v>41300.21497685185</v>
      </c>
      <c r="K2108">
        <v>1356584974</v>
      </c>
      <c r="L2108" s="14">
        <f t="shared" si="19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8">
        <f t="shared" si="194"/>
        <v>107.04545454545456</v>
      </c>
      <c r="R2108" s="10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4">
        <f t="shared" si="192"/>
        <v>41955.752233796295</v>
      </c>
      <c r="K2109">
        <v>1413997393</v>
      </c>
      <c r="L2109" s="14">
        <f t="shared" si="19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8">
        <f t="shared" si="194"/>
        <v>107.73299999999999</v>
      </c>
      <c r="R2109" s="10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4">
        <f t="shared" si="192"/>
        <v>41162.163194444445</v>
      </c>
      <c r="K2110">
        <v>1344917580</v>
      </c>
      <c r="L2110" s="14">
        <f t="shared" si="19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8">
        <f t="shared" si="194"/>
        <v>107.31250000000001</v>
      </c>
      <c r="R2110" s="10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4">
        <f t="shared" si="192"/>
        <v>42190.708530092597</v>
      </c>
      <c r="K2111">
        <v>1433523617</v>
      </c>
      <c r="L2111" s="14">
        <f t="shared" si="19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8">
        <f t="shared" si="194"/>
        <v>106.52500000000001</v>
      </c>
      <c r="R2111" s="10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4">
        <f t="shared" si="192"/>
        <v>41787.207638888889</v>
      </c>
      <c r="K2112">
        <v>1398873969</v>
      </c>
      <c r="L2112" s="14">
        <f t="shared" si="19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8">
        <f t="shared" si="194"/>
        <v>100.35000000000001</v>
      </c>
      <c r="R2112" s="10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4">
        <f t="shared" si="192"/>
        <v>40770.041666666664</v>
      </c>
      <c r="K2113">
        <v>1307594625</v>
      </c>
      <c r="L2113" s="14">
        <f t="shared" si="19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8">
        <f t="shared" si="194"/>
        <v>106.5</v>
      </c>
      <c r="R2113" s="10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4">
        <f t="shared" si="192"/>
        <v>41379.928159722222</v>
      </c>
      <c r="K2114">
        <v>1364854593</v>
      </c>
      <c r="L2114" s="14">
        <f t="shared" si="193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8">
        <f t="shared" si="194"/>
        <v>100</v>
      </c>
      <c r="R2114" s="10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4">
        <f t="shared" ref="J2115:J2178" si="198">(((I2115/60)/60)/24)+DATE(1970,1,1)</f>
        <v>41905.86546296296</v>
      </c>
      <c r="K2115">
        <v>1408481176</v>
      </c>
      <c r="L2115" s="14">
        <f t="shared" ref="L2115:L2178" si="199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8">
        <f t="shared" ref="Q2115:Q2178" si="200">SUM((E2115/D2115)*100)</f>
        <v>104.85714285714285</v>
      </c>
      <c r="R2115" s="10">
        <f t="shared" ref="R2115:R2178" si="201">SUM(E2115/N2115)</f>
        <v>68.598130841121488</v>
      </c>
      <c r="S2115" t="str">
        <f t="shared" ref="S2115:S2178" si="202">LEFT(P2115,FIND("/",P2115)-1)</f>
        <v>music</v>
      </c>
      <c r="T2115" t="str">
        <f t="shared" ref="T2115:T2178" si="203">RIGHT(P2115,LEN(P2115)-FIND("/",P2115))</f>
        <v>indie rock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4">
        <f t="shared" si="198"/>
        <v>40521.207638888889</v>
      </c>
      <c r="K2116">
        <v>1286480070</v>
      </c>
      <c r="L2116" s="14">
        <f t="shared" si="1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8">
        <f t="shared" si="200"/>
        <v>104.69999999999999</v>
      </c>
      <c r="R2116" s="10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4">
        <f t="shared" si="198"/>
        <v>40594.081030092595</v>
      </c>
      <c r="K2117">
        <v>1295575001</v>
      </c>
      <c r="L2117" s="14">
        <f t="shared" si="1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8">
        <f t="shared" si="200"/>
        <v>225.66666666666669</v>
      </c>
      <c r="R2117" s="10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4">
        <f t="shared" si="198"/>
        <v>41184.777812500004</v>
      </c>
      <c r="K2118">
        <v>1345056003</v>
      </c>
      <c r="L2118" s="14">
        <f t="shared" si="1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8">
        <f t="shared" si="200"/>
        <v>100.90416666666667</v>
      </c>
      <c r="R2118" s="10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4">
        <f t="shared" si="198"/>
        <v>42304.207638888889</v>
      </c>
      <c r="K2119">
        <v>1444699549</v>
      </c>
      <c r="L2119" s="14">
        <f t="shared" si="1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8">
        <f t="shared" si="200"/>
        <v>147.75</v>
      </c>
      <c r="R2119" s="10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4">
        <f t="shared" si="198"/>
        <v>40748.839537037034</v>
      </c>
      <c r="K2120">
        <v>1308946136</v>
      </c>
      <c r="L2120" s="14">
        <f t="shared" si="1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8">
        <f t="shared" si="200"/>
        <v>134.61099999999999</v>
      </c>
      <c r="R2120" s="10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4">
        <f t="shared" si="198"/>
        <v>41137.130150462966</v>
      </c>
      <c r="K2121">
        <v>1342494445</v>
      </c>
      <c r="L2121" s="14">
        <f t="shared" si="1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8">
        <f t="shared" si="200"/>
        <v>100.75</v>
      </c>
      <c r="R2121" s="10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4">
        <f t="shared" si="198"/>
        <v>41640.964537037034</v>
      </c>
      <c r="K2122">
        <v>1384384136</v>
      </c>
      <c r="L2122" s="14">
        <f t="shared" si="1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8">
        <f t="shared" si="200"/>
        <v>100.880375</v>
      </c>
      <c r="R2122" s="10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4">
        <f t="shared" si="198"/>
        <v>42746.7424537037</v>
      </c>
      <c r="K2123">
        <v>1481564948</v>
      </c>
      <c r="L2123" s="14">
        <f t="shared" si="1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8">
        <f t="shared" si="200"/>
        <v>0.56800000000000006</v>
      </c>
      <c r="R2123" s="10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4">
        <f t="shared" si="198"/>
        <v>42742.300567129627</v>
      </c>
      <c r="K2124">
        <v>1481181169</v>
      </c>
      <c r="L2124" s="14">
        <f t="shared" si="1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8">
        <f t="shared" si="200"/>
        <v>0.38750000000000001</v>
      </c>
      <c r="R2124" s="10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4">
        <f t="shared" si="198"/>
        <v>40252.290972222225</v>
      </c>
      <c r="K2125">
        <v>1263982307</v>
      </c>
      <c r="L2125" s="14">
        <f t="shared" si="1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8">
        <f t="shared" si="200"/>
        <v>10</v>
      </c>
      <c r="R2125" s="10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4">
        <f t="shared" si="198"/>
        <v>40512.208333333336</v>
      </c>
      <c r="K2126">
        <v>1286930435</v>
      </c>
      <c r="L2126" s="14">
        <f t="shared" si="19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8">
        <f t="shared" si="200"/>
        <v>10.454545454545453</v>
      </c>
      <c r="R2126" s="10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4">
        <f t="shared" si="198"/>
        <v>42221.023530092592</v>
      </c>
      <c r="K2127">
        <v>1436142833</v>
      </c>
      <c r="L2127" s="14">
        <f t="shared" si="1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8">
        <f t="shared" si="200"/>
        <v>1.4200000000000002</v>
      </c>
      <c r="R2127" s="10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4">
        <f t="shared" si="198"/>
        <v>41981.973229166666</v>
      </c>
      <c r="K2128">
        <v>1415488887</v>
      </c>
      <c r="L2128" s="14">
        <f t="shared" si="1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8">
        <f t="shared" si="200"/>
        <v>0.05</v>
      </c>
      <c r="R2128" s="10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4">
        <f t="shared" si="198"/>
        <v>42075.463692129633</v>
      </c>
      <c r="K2129">
        <v>1423570063</v>
      </c>
      <c r="L2129" s="14">
        <f t="shared" si="19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8">
        <f t="shared" si="200"/>
        <v>28.842857142857142</v>
      </c>
      <c r="R2129" s="10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4">
        <f t="shared" si="198"/>
        <v>41903.772789351853</v>
      </c>
      <c r="K2130">
        <v>1406140369</v>
      </c>
      <c r="L2130" s="14">
        <f t="shared" si="1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8">
        <f t="shared" si="200"/>
        <v>0.16666666666666669</v>
      </c>
      <c r="R2130" s="10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4">
        <f t="shared" si="198"/>
        <v>42439.024305555555</v>
      </c>
      <c r="K2131">
        <v>1454978100</v>
      </c>
      <c r="L2131" s="14">
        <f t="shared" si="1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8">
        <f t="shared" si="200"/>
        <v>11.799999999999999</v>
      </c>
      <c r="R2131" s="10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4">
        <f t="shared" si="198"/>
        <v>41867.086377314816</v>
      </c>
      <c r="K2132">
        <v>1405130663</v>
      </c>
      <c r="L2132" s="14">
        <f t="shared" si="1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8">
        <f t="shared" si="200"/>
        <v>0.20238095238095236</v>
      </c>
      <c r="R2132" s="10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4">
        <f t="shared" si="198"/>
        <v>42197.207071759258</v>
      </c>
      <c r="K2133">
        <v>1434085091</v>
      </c>
      <c r="L2133" s="14">
        <f t="shared" si="1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8">
        <f t="shared" si="200"/>
        <v>5</v>
      </c>
      <c r="R2133" s="10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4">
        <f t="shared" si="198"/>
        <v>41673.487175925926</v>
      </c>
      <c r="K2134">
        <v>1388835692</v>
      </c>
      <c r="L2134" s="14">
        <f t="shared" si="1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8">
        <f t="shared" si="200"/>
        <v>2.1129899999999995</v>
      </c>
      <c r="R2134" s="10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4">
        <f t="shared" si="198"/>
        <v>40657.290972222225</v>
      </c>
      <c r="K2135">
        <v>1300328399</v>
      </c>
      <c r="L2135" s="14">
        <f t="shared" si="1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8">
        <f t="shared" si="200"/>
        <v>1.6</v>
      </c>
      <c r="R2135" s="10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4">
        <f t="shared" si="198"/>
        <v>41391.886469907404</v>
      </c>
      <c r="K2136">
        <v>1364505391</v>
      </c>
      <c r="L2136" s="14">
        <f t="shared" si="1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8">
        <f t="shared" si="200"/>
        <v>1.7333333333333332</v>
      </c>
      <c r="R2136" s="10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4">
        <f t="shared" si="198"/>
        <v>41186.963344907403</v>
      </c>
      <c r="K2137">
        <v>1346800033</v>
      </c>
      <c r="L2137" s="14">
        <f t="shared" si="19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8">
        <f t="shared" si="200"/>
        <v>9.56</v>
      </c>
      <c r="R2137" s="10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4">
        <f t="shared" si="198"/>
        <v>41566.509097222224</v>
      </c>
      <c r="K2138">
        <v>1379592786</v>
      </c>
      <c r="L2138" s="14">
        <f t="shared" si="1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8">
        <f t="shared" si="200"/>
        <v>5.9612499999999999E-2</v>
      </c>
      <c r="R2138" s="10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4">
        <f t="shared" si="198"/>
        <v>41978.771168981482</v>
      </c>
      <c r="K2139">
        <v>1415212229</v>
      </c>
      <c r="L2139" s="14">
        <f t="shared" si="1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8">
        <f t="shared" si="200"/>
        <v>28.405999999999999</v>
      </c>
      <c r="R2139" s="10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4">
        <f t="shared" si="198"/>
        <v>41587.054849537039</v>
      </c>
      <c r="K2140">
        <v>1381364339</v>
      </c>
      <c r="L2140" s="14">
        <f t="shared" si="1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8">
        <f t="shared" si="200"/>
        <v>12.8</v>
      </c>
      <c r="R2140" s="10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4">
        <f t="shared" si="198"/>
        <v>42677.750092592592</v>
      </c>
      <c r="K2141">
        <v>1475604008</v>
      </c>
      <c r="L2141" s="14">
        <f t="shared" si="1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8">
        <f t="shared" si="200"/>
        <v>5.42</v>
      </c>
      <c r="R2141" s="10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4">
        <f t="shared" si="198"/>
        <v>41285.833611111113</v>
      </c>
      <c r="K2142">
        <v>1355342424</v>
      </c>
      <c r="L2142" s="14">
        <f t="shared" si="1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8">
        <f t="shared" si="200"/>
        <v>0.11199999999999999</v>
      </c>
      <c r="R2142" s="10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4">
        <f t="shared" si="198"/>
        <v>41957.277303240742</v>
      </c>
      <c r="K2143">
        <v>1413351559</v>
      </c>
      <c r="L2143" s="14">
        <f t="shared" si="1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8">
        <f t="shared" si="200"/>
        <v>0</v>
      </c>
      <c r="R2143" s="10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4">
        <f t="shared" si="198"/>
        <v>42368.701504629629</v>
      </c>
      <c r="K2144">
        <v>1449075010</v>
      </c>
      <c r="L2144" s="14">
        <f t="shared" si="1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8">
        <f t="shared" si="200"/>
        <v>5.7238095238095239</v>
      </c>
      <c r="R2144" s="10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4">
        <f t="shared" si="198"/>
        <v>40380.791666666664</v>
      </c>
      <c r="K2145">
        <v>1275599812</v>
      </c>
      <c r="L2145" s="14">
        <f t="shared" si="1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8">
        <f t="shared" si="200"/>
        <v>11.25</v>
      </c>
      <c r="R2145" s="10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4">
        <f t="shared" si="198"/>
        <v>41531.546759259261</v>
      </c>
      <c r="K2146">
        <v>1376399240</v>
      </c>
      <c r="L2146" s="14">
        <f t="shared" si="1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8">
        <f t="shared" si="200"/>
        <v>1.7098591549295776</v>
      </c>
      <c r="R2146" s="10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4">
        <f t="shared" si="198"/>
        <v>41605.279097222221</v>
      </c>
      <c r="K2147">
        <v>1382938914</v>
      </c>
      <c r="L2147" s="14">
        <f t="shared" si="1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8">
        <f t="shared" si="200"/>
        <v>30.433333333333334</v>
      </c>
      <c r="R2147" s="10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4">
        <f t="shared" si="198"/>
        <v>42411.679513888885</v>
      </c>
      <c r="K2148">
        <v>1453997910</v>
      </c>
      <c r="L2148" s="14">
        <f t="shared" si="1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8">
        <f t="shared" si="200"/>
        <v>0.02</v>
      </c>
      <c r="R2148" s="10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4">
        <f t="shared" si="198"/>
        <v>41959.337361111116</v>
      </c>
      <c r="K2149">
        <v>1413356748</v>
      </c>
      <c r="L2149" s="14">
        <f t="shared" si="1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8">
        <f t="shared" si="200"/>
        <v>0.69641025641025645</v>
      </c>
      <c r="R2149" s="10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4">
        <f t="shared" si="198"/>
        <v>42096.691921296297</v>
      </c>
      <c r="K2150">
        <v>1425404182</v>
      </c>
      <c r="L2150" s="14">
        <f t="shared" si="1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8">
        <f t="shared" si="200"/>
        <v>2</v>
      </c>
      <c r="R2150" s="10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4">
        <f t="shared" si="198"/>
        <v>40390</v>
      </c>
      <c r="K2151">
        <v>1277512556</v>
      </c>
      <c r="L2151" s="14">
        <f t="shared" si="1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8">
        <f t="shared" si="200"/>
        <v>0</v>
      </c>
      <c r="R2151" s="10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4">
        <f t="shared" si="198"/>
        <v>42564.284710648149</v>
      </c>
      <c r="K2152">
        <v>1465800599</v>
      </c>
      <c r="L2152" s="14">
        <f t="shared" si="1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8">
        <f t="shared" si="200"/>
        <v>0.80999999999999994</v>
      </c>
      <c r="R2152" s="10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4">
        <f t="shared" si="198"/>
        <v>42550.847384259265</v>
      </c>
      <c r="K2153">
        <v>1464639614</v>
      </c>
      <c r="L2153" s="14">
        <f t="shared" si="19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8">
        <f t="shared" si="200"/>
        <v>0.26222222222222225</v>
      </c>
      <c r="R2153" s="10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4">
        <f t="shared" si="198"/>
        <v>41713.790613425925</v>
      </c>
      <c r="K2154">
        <v>1392321509</v>
      </c>
      <c r="L2154" s="14">
        <f t="shared" si="1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8">
        <f t="shared" si="200"/>
        <v>0.16666666666666669</v>
      </c>
      <c r="R2154" s="10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4">
        <f t="shared" si="198"/>
        <v>42014.332638888889</v>
      </c>
      <c r="K2155">
        <v>1417470718</v>
      </c>
      <c r="L2155" s="14">
        <f t="shared" si="1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8">
        <f t="shared" si="200"/>
        <v>9.124454880912446E-3</v>
      </c>
      <c r="R2155" s="10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4">
        <f t="shared" si="198"/>
        <v>41667.632256944446</v>
      </c>
      <c r="K2156">
        <v>1389193827</v>
      </c>
      <c r="L2156" s="14">
        <f t="shared" si="1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8">
        <f t="shared" si="200"/>
        <v>0.8</v>
      </c>
      <c r="R2156" s="10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4">
        <f t="shared" si="198"/>
        <v>42460.70584490741</v>
      </c>
      <c r="K2157">
        <v>1456854985</v>
      </c>
      <c r="L2157" s="14">
        <f t="shared" si="1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8">
        <f t="shared" si="200"/>
        <v>2.2999999999999998</v>
      </c>
      <c r="R2157" s="10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4">
        <f t="shared" si="198"/>
        <v>41533.85423611111</v>
      </c>
      <c r="K2158">
        <v>1375475406</v>
      </c>
      <c r="L2158" s="14">
        <f t="shared" si="1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8">
        <f t="shared" si="200"/>
        <v>2.6660714285714282</v>
      </c>
      <c r="R2158" s="10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4">
        <f t="shared" si="198"/>
        <v>42727.332638888889</v>
      </c>
      <c r="K2159">
        <v>1479684783</v>
      </c>
      <c r="L2159" s="14">
        <f t="shared" si="1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8">
        <f t="shared" si="200"/>
        <v>28.192</v>
      </c>
      <c r="R2159" s="10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4">
        <f t="shared" si="198"/>
        <v>41309.853865740741</v>
      </c>
      <c r="K2160">
        <v>1356121774</v>
      </c>
      <c r="L2160" s="14">
        <f t="shared" si="1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8">
        <f t="shared" si="200"/>
        <v>6.5900366666666672</v>
      </c>
      <c r="R2160" s="10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4">
        <f t="shared" si="198"/>
        <v>40740.731180555551</v>
      </c>
      <c r="K2161">
        <v>1308245574</v>
      </c>
      <c r="L2161" s="14">
        <f t="shared" si="19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8">
        <f t="shared" si="200"/>
        <v>0.72222222222222221</v>
      </c>
      <c r="R2161" s="10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4">
        <f t="shared" si="198"/>
        <v>41048.711863425924</v>
      </c>
      <c r="K2162">
        <v>1334855105</v>
      </c>
      <c r="L2162" s="14">
        <f t="shared" si="1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8">
        <f t="shared" si="200"/>
        <v>0.85000000000000009</v>
      </c>
      <c r="R2162" s="10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4">
        <f t="shared" si="198"/>
        <v>42270.852534722217</v>
      </c>
      <c r="K2163">
        <v>1440448059</v>
      </c>
      <c r="L2163" s="14">
        <f t="shared" si="19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8">
        <f t="shared" si="200"/>
        <v>115.75</v>
      </c>
      <c r="R2163" s="10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4">
        <f t="shared" si="198"/>
        <v>41844.766099537039</v>
      </c>
      <c r="K2164">
        <v>1403547791</v>
      </c>
      <c r="L2164" s="14">
        <f t="shared" si="1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8">
        <f t="shared" si="200"/>
        <v>112.26666666666667</v>
      </c>
      <c r="R2164" s="10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4">
        <f t="shared" si="198"/>
        <v>42163.159722222219</v>
      </c>
      <c r="K2165">
        <v>1429306520</v>
      </c>
      <c r="L2165" s="14">
        <f t="shared" si="1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8">
        <f t="shared" si="200"/>
        <v>132.20000000000002</v>
      </c>
      <c r="R2165" s="10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4">
        <f t="shared" si="198"/>
        <v>42546.165972222225</v>
      </c>
      <c r="K2166">
        <v>1464196414</v>
      </c>
      <c r="L2166" s="14">
        <f t="shared" si="1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8">
        <f t="shared" si="200"/>
        <v>102.63636363636364</v>
      </c>
      <c r="R2166" s="10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4">
        <f t="shared" si="198"/>
        <v>42468.625405092593</v>
      </c>
      <c r="K2167">
        <v>1457539235</v>
      </c>
      <c r="L2167" s="14">
        <f t="shared" si="1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8">
        <f t="shared" si="200"/>
        <v>138.64000000000001</v>
      </c>
      <c r="R2167" s="10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4">
        <f t="shared" si="198"/>
        <v>41978.879837962959</v>
      </c>
      <c r="K2168">
        <v>1413922018</v>
      </c>
      <c r="L2168" s="14">
        <f t="shared" si="1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8">
        <f t="shared" si="200"/>
        <v>146.6</v>
      </c>
      <c r="R2168" s="10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4">
        <f t="shared" si="198"/>
        <v>41167.066400462965</v>
      </c>
      <c r="K2169">
        <v>1346463337</v>
      </c>
      <c r="L2169" s="14">
        <f t="shared" si="1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8">
        <f t="shared" si="200"/>
        <v>120</v>
      </c>
      <c r="R2169" s="10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4">
        <f t="shared" si="198"/>
        <v>42776.208333333328</v>
      </c>
      <c r="K2170">
        <v>1484058261</v>
      </c>
      <c r="L2170" s="14">
        <f t="shared" si="1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8">
        <f t="shared" si="200"/>
        <v>121.5816111111111</v>
      </c>
      <c r="R2170" s="10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4">
        <f t="shared" si="198"/>
        <v>42796.700821759259</v>
      </c>
      <c r="K2171">
        <v>1488214151</v>
      </c>
      <c r="L2171" s="14">
        <f t="shared" si="1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8">
        <f t="shared" si="200"/>
        <v>100</v>
      </c>
      <c r="R2171" s="10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4">
        <f t="shared" si="198"/>
        <v>42238.750254629631</v>
      </c>
      <c r="K2172">
        <v>1436810422</v>
      </c>
      <c r="L2172" s="14">
        <f t="shared" si="1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8">
        <f t="shared" si="200"/>
        <v>180.85714285714286</v>
      </c>
      <c r="R2172" s="10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4">
        <f t="shared" si="198"/>
        <v>42177.208333333328</v>
      </c>
      <c r="K2173">
        <v>1431903495</v>
      </c>
      <c r="L2173" s="14">
        <f t="shared" si="1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8">
        <f t="shared" si="200"/>
        <v>106.075</v>
      </c>
      <c r="R2173" s="10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4">
        <f t="shared" si="198"/>
        <v>42112.580092592587</v>
      </c>
      <c r="K2174">
        <v>1426773320</v>
      </c>
      <c r="L2174" s="14">
        <f t="shared" si="19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8">
        <f t="shared" si="200"/>
        <v>100</v>
      </c>
      <c r="R2174" s="10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4">
        <f t="shared" si="198"/>
        <v>41527.165972222225</v>
      </c>
      <c r="K2175">
        <v>1376066243</v>
      </c>
      <c r="L2175" s="14">
        <f t="shared" si="1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8">
        <f t="shared" si="200"/>
        <v>126.92857142857143</v>
      </c>
      <c r="R2175" s="10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4">
        <f t="shared" si="198"/>
        <v>42495.542905092589</v>
      </c>
      <c r="K2176">
        <v>1459861307</v>
      </c>
      <c r="L2176" s="14">
        <f t="shared" si="1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8">
        <f t="shared" si="200"/>
        <v>102.97499999999999</v>
      </c>
      <c r="R2176" s="10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4">
        <f t="shared" si="198"/>
        <v>42572.009097222224</v>
      </c>
      <c r="K2177">
        <v>1468455186</v>
      </c>
      <c r="L2177" s="14">
        <f t="shared" si="1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8">
        <f t="shared" si="200"/>
        <v>250</v>
      </c>
      <c r="R2177" s="10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4">
        <f t="shared" si="198"/>
        <v>42126.633206018523</v>
      </c>
      <c r="K2178">
        <v>1427987509</v>
      </c>
      <c r="L2178" s="14">
        <f t="shared" si="19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8">
        <f t="shared" si="200"/>
        <v>126.02</v>
      </c>
      <c r="R2178" s="10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4">
        <f t="shared" ref="J2179:J2242" si="204">(((I2179/60)/60)/24)+DATE(1970,1,1)</f>
        <v>42527.250775462962</v>
      </c>
      <c r="K2179">
        <v>1463032867</v>
      </c>
      <c r="L2179" s="14">
        <f t="shared" ref="L2179:L2242" si="205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8">
        <f t="shared" ref="Q2179:Q2242" si="206">SUM((E2179/D2179)*100)</f>
        <v>100.12</v>
      </c>
      <c r="R2179" s="10">
        <f t="shared" ref="R2179:R2242" si="207">SUM(E2179/N2179)</f>
        <v>65.868421052631575</v>
      </c>
      <c r="S2179" t="str">
        <f t="shared" ref="S2179:S2242" si="208">LEFT(P2179,FIND("/",P2179)-1)</f>
        <v>music</v>
      </c>
      <c r="T2179" t="str">
        <f t="shared" ref="T2179:T2242" si="209">RIGHT(P2179,LEN(P2179)-FIND("/",P2179))</f>
        <v>rock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4">
        <f t="shared" si="204"/>
        <v>42753.63653935185</v>
      </c>
      <c r="K2180">
        <v>1482160597</v>
      </c>
      <c r="L2180" s="14">
        <f t="shared" si="20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8">
        <f t="shared" si="206"/>
        <v>138.64000000000001</v>
      </c>
      <c r="R2180" s="10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4">
        <f t="shared" si="204"/>
        <v>42105.171203703707</v>
      </c>
      <c r="K2181">
        <v>1426133192</v>
      </c>
      <c r="L2181" s="14">
        <f t="shared" si="20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8">
        <f t="shared" si="206"/>
        <v>161.4</v>
      </c>
      <c r="R2181" s="10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4">
        <f t="shared" si="204"/>
        <v>42321.711435185185</v>
      </c>
      <c r="K2182">
        <v>1443801868</v>
      </c>
      <c r="L2182" s="14">
        <f t="shared" si="20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8">
        <f t="shared" si="206"/>
        <v>107.18419999999999</v>
      </c>
      <c r="R2182" s="10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4">
        <f t="shared" si="204"/>
        <v>42787.005243055552</v>
      </c>
      <c r="K2183">
        <v>1486426053</v>
      </c>
      <c r="L2183" s="14">
        <f t="shared" si="20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8">
        <f t="shared" si="206"/>
        <v>153.1</v>
      </c>
      <c r="R2183" s="10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4">
        <f t="shared" si="204"/>
        <v>41914.900752314818</v>
      </c>
      <c r="K2184">
        <v>1409261825</v>
      </c>
      <c r="L2184" s="14">
        <f t="shared" si="20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8">
        <f t="shared" si="206"/>
        <v>524.16666666666663</v>
      </c>
      <c r="R2184" s="10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4">
        <f t="shared" si="204"/>
        <v>42775.208333333328</v>
      </c>
      <c r="K2185">
        <v>1484037977</v>
      </c>
      <c r="L2185" s="14">
        <f t="shared" si="205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8">
        <f t="shared" si="206"/>
        <v>489.27777777777777</v>
      </c>
      <c r="R2185" s="10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4">
        <f t="shared" si="204"/>
        <v>42394.666666666672</v>
      </c>
      <c r="K2186">
        <v>1452530041</v>
      </c>
      <c r="L2186" s="14">
        <f t="shared" si="20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8">
        <f t="shared" si="206"/>
        <v>284.74</v>
      </c>
      <c r="R2186" s="10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4">
        <f t="shared" si="204"/>
        <v>41359.349988425929</v>
      </c>
      <c r="K2187">
        <v>1360830239</v>
      </c>
      <c r="L2187" s="14">
        <f t="shared" si="205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8">
        <f t="shared" si="206"/>
        <v>1856.97</v>
      </c>
      <c r="R2187" s="10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4">
        <f t="shared" si="204"/>
        <v>42620.083333333328</v>
      </c>
      <c r="K2188">
        <v>1470062743</v>
      </c>
      <c r="L2188" s="14">
        <f t="shared" si="20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8">
        <f t="shared" si="206"/>
        <v>109.67499999999998</v>
      </c>
      <c r="R2188" s="10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4">
        <f t="shared" si="204"/>
        <v>42097.165972222225</v>
      </c>
      <c r="K2189">
        <v>1425531666</v>
      </c>
      <c r="L2189" s="14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8">
        <f t="shared" si="206"/>
        <v>1014.6425</v>
      </c>
      <c r="R2189" s="10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4">
        <f t="shared" si="204"/>
        <v>42668.708333333328</v>
      </c>
      <c r="K2190">
        <v>1474380241</v>
      </c>
      <c r="L2190" s="14">
        <f t="shared" si="20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8">
        <f t="shared" si="206"/>
        <v>412.17692027666544</v>
      </c>
      <c r="R2190" s="10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4">
        <f t="shared" si="204"/>
        <v>42481.916666666672</v>
      </c>
      <c r="K2191">
        <v>1460055300</v>
      </c>
      <c r="L2191" s="14">
        <f t="shared" si="20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8">
        <f t="shared" si="206"/>
        <v>503.25</v>
      </c>
      <c r="R2191" s="10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4">
        <f t="shared" si="204"/>
        <v>42452.290972222225</v>
      </c>
      <c r="K2192">
        <v>1455721204</v>
      </c>
      <c r="L2192" s="14">
        <f t="shared" si="20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8">
        <f t="shared" si="206"/>
        <v>184.61052631578946</v>
      </c>
      <c r="R2192" s="10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4">
        <f t="shared" si="204"/>
        <v>42780.833645833336</v>
      </c>
      <c r="K2193">
        <v>1486065627</v>
      </c>
      <c r="L2193" s="14">
        <f t="shared" si="20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8">
        <f t="shared" si="206"/>
        <v>119.73333333333333</v>
      </c>
      <c r="R2193" s="10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4">
        <f t="shared" si="204"/>
        <v>42719.958333333328</v>
      </c>
      <c r="K2194">
        <v>1479414344</v>
      </c>
      <c r="L2194" s="14">
        <f t="shared" si="20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8">
        <f t="shared" si="206"/>
        <v>1081.2401666666667</v>
      </c>
      <c r="R2194" s="10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4">
        <f t="shared" si="204"/>
        <v>42695.207638888889</v>
      </c>
      <c r="K2195">
        <v>1477043072</v>
      </c>
      <c r="L2195" s="14">
        <f t="shared" si="20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8">
        <f t="shared" si="206"/>
        <v>452.37333333333333</v>
      </c>
      <c r="R2195" s="10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4">
        <f t="shared" si="204"/>
        <v>42455.716319444444</v>
      </c>
      <c r="K2196">
        <v>1456423890</v>
      </c>
      <c r="L2196" s="14">
        <f t="shared" si="20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8">
        <f t="shared" si="206"/>
        <v>537.37</v>
      </c>
      <c r="R2196" s="10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4">
        <f t="shared" si="204"/>
        <v>42227.771990740745</v>
      </c>
      <c r="K2197">
        <v>1436725900</v>
      </c>
      <c r="L2197" s="14">
        <f t="shared" si="20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8">
        <f t="shared" si="206"/>
        <v>120.32608695652173</v>
      </c>
      <c r="R2197" s="10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4">
        <f t="shared" si="204"/>
        <v>42706.291666666672</v>
      </c>
      <c r="K2198">
        <v>1478000502</v>
      </c>
      <c r="L2198" s="14">
        <f t="shared" si="20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8">
        <f t="shared" si="206"/>
        <v>113.83571428571429</v>
      </c>
      <c r="R2198" s="10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4">
        <f t="shared" si="204"/>
        <v>42063.584016203706</v>
      </c>
      <c r="K2199">
        <v>1422540059</v>
      </c>
      <c r="L2199" s="14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8">
        <f t="shared" si="206"/>
        <v>951.03109999999992</v>
      </c>
      <c r="R2199" s="10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4">
        <f t="shared" si="204"/>
        <v>42322.555555555555</v>
      </c>
      <c r="K2200">
        <v>1444911600</v>
      </c>
      <c r="L2200" s="14">
        <f t="shared" si="20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8">
        <f t="shared" si="206"/>
        <v>132.89249999999998</v>
      </c>
      <c r="R2200" s="10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4">
        <f t="shared" si="204"/>
        <v>42292.416643518518</v>
      </c>
      <c r="K2201">
        <v>1442311198</v>
      </c>
      <c r="L2201" s="14">
        <f t="shared" si="20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8">
        <f t="shared" si="206"/>
        <v>146.97777777777779</v>
      </c>
      <c r="R2201" s="10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4">
        <f t="shared" si="204"/>
        <v>42191.125</v>
      </c>
      <c r="K2202">
        <v>1433775668</v>
      </c>
      <c r="L2202" s="14">
        <f t="shared" si="20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8">
        <f t="shared" si="206"/>
        <v>542.15</v>
      </c>
      <c r="R2202" s="10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4">
        <f t="shared" si="204"/>
        <v>41290.846817129634</v>
      </c>
      <c r="K2203">
        <v>1357157965</v>
      </c>
      <c r="L2203" s="14">
        <f t="shared" si="205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8">
        <f t="shared" si="206"/>
        <v>382.71818181818185</v>
      </c>
      <c r="R2203" s="10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4">
        <f t="shared" si="204"/>
        <v>41214.849166666667</v>
      </c>
      <c r="K2204">
        <v>1349209368</v>
      </c>
      <c r="L2204" s="14">
        <f t="shared" si="20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8">
        <f t="shared" si="206"/>
        <v>704.18124999999998</v>
      </c>
      <c r="R2204" s="10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4">
        <f t="shared" si="204"/>
        <v>42271.85974537037</v>
      </c>
      <c r="K2205">
        <v>1440535082</v>
      </c>
      <c r="L2205" s="14">
        <f t="shared" si="20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8">
        <f t="shared" si="206"/>
        <v>109.55</v>
      </c>
      <c r="R2205" s="10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4">
        <f t="shared" si="204"/>
        <v>41342.311562499999</v>
      </c>
      <c r="K2206">
        <v>1360222119</v>
      </c>
      <c r="L2206" s="14">
        <f t="shared" si="20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8">
        <f t="shared" si="206"/>
        <v>132.86666666666667</v>
      </c>
      <c r="R2206" s="10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4">
        <f t="shared" si="204"/>
        <v>41061.82163194444</v>
      </c>
      <c r="K2207">
        <v>1335987789</v>
      </c>
      <c r="L2207" s="14">
        <f t="shared" si="205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8">
        <f t="shared" si="206"/>
        <v>152</v>
      </c>
      <c r="R2207" s="10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4">
        <f t="shared" si="204"/>
        <v>41015.257222222222</v>
      </c>
      <c r="K2208">
        <v>1333001424</v>
      </c>
      <c r="L2208" s="14">
        <f t="shared" si="20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8">
        <f t="shared" si="206"/>
        <v>102.72727272727273</v>
      </c>
      <c r="R2208" s="10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4">
        <f t="shared" si="204"/>
        <v>41594.235798611109</v>
      </c>
      <c r="K2209">
        <v>1381984773</v>
      </c>
      <c r="L2209" s="14">
        <f t="shared" si="20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8">
        <f t="shared" si="206"/>
        <v>100</v>
      </c>
      <c r="R2209" s="10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4">
        <f t="shared" si="204"/>
        <v>41006.166666666664</v>
      </c>
      <c r="K2210">
        <v>1328649026</v>
      </c>
      <c r="L2210" s="14">
        <f t="shared" si="20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8">
        <f t="shared" si="206"/>
        <v>101.6</v>
      </c>
      <c r="R2210" s="10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4">
        <f t="shared" si="204"/>
        <v>41743.958333333336</v>
      </c>
      <c r="K2211">
        <v>1396524644</v>
      </c>
      <c r="L2211" s="14">
        <f t="shared" si="20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8">
        <f t="shared" si="206"/>
        <v>150.80000000000001</v>
      </c>
      <c r="R2211" s="10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4">
        <f t="shared" si="204"/>
        <v>41013.73333333333</v>
      </c>
      <c r="K2212">
        <v>1329442510</v>
      </c>
      <c r="L2212" s="14">
        <f t="shared" si="20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8">
        <f t="shared" si="206"/>
        <v>111.425</v>
      </c>
      <c r="R2212" s="10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4">
        <f t="shared" si="204"/>
        <v>41739.290972222225</v>
      </c>
      <c r="K2213">
        <v>1395168625</v>
      </c>
      <c r="L2213" s="14">
        <f t="shared" si="20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8">
        <f t="shared" si="206"/>
        <v>195.6</v>
      </c>
      <c r="R2213" s="10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4">
        <f t="shared" si="204"/>
        <v>41582.041666666664</v>
      </c>
      <c r="K2214">
        <v>1380650177</v>
      </c>
      <c r="L2214" s="14">
        <f t="shared" si="20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8">
        <f t="shared" si="206"/>
        <v>114.38333333333333</v>
      </c>
      <c r="R2214" s="10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4">
        <f t="shared" si="204"/>
        <v>42139.826145833329</v>
      </c>
      <c r="K2215">
        <v>1429127379</v>
      </c>
      <c r="L2215" s="14">
        <f t="shared" si="20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8">
        <f t="shared" si="206"/>
        <v>200</v>
      </c>
      <c r="R2215" s="10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4">
        <f t="shared" si="204"/>
        <v>41676.792222222226</v>
      </c>
      <c r="K2216">
        <v>1389121248</v>
      </c>
      <c r="L2216" s="14">
        <f t="shared" si="20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8">
        <f t="shared" si="206"/>
        <v>292.50166666666667</v>
      </c>
      <c r="R2216" s="10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4">
        <f t="shared" si="204"/>
        <v>40981.290972222225</v>
      </c>
      <c r="K2217">
        <v>1329671572</v>
      </c>
      <c r="L2217" s="14">
        <f t="shared" si="20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8">
        <f t="shared" si="206"/>
        <v>156.36363636363637</v>
      </c>
      <c r="R2217" s="10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4">
        <f t="shared" si="204"/>
        <v>42208.751678240747</v>
      </c>
      <c r="K2218">
        <v>1436464945</v>
      </c>
      <c r="L2218" s="14">
        <f t="shared" si="205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8">
        <f t="shared" si="206"/>
        <v>105.66666666666666</v>
      </c>
      <c r="R2218" s="10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4">
        <f t="shared" si="204"/>
        <v>42310.333333333328</v>
      </c>
      <c r="K2219">
        <v>1445539113</v>
      </c>
      <c r="L2219" s="14">
        <f t="shared" si="20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8">
        <f t="shared" si="206"/>
        <v>101.19047619047619</v>
      </c>
      <c r="R2219" s="10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4">
        <f t="shared" si="204"/>
        <v>41150</v>
      </c>
      <c r="K2220">
        <v>1344281383</v>
      </c>
      <c r="L2220" s="14">
        <f t="shared" si="20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8">
        <f t="shared" si="206"/>
        <v>122.833</v>
      </c>
      <c r="R2220" s="10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4">
        <f t="shared" si="204"/>
        <v>42235.718888888892</v>
      </c>
      <c r="K2221">
        <v>1437412512</v>
      </c>
      <c r="L2221" s="14">
        <f t="shared" si="20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8">
        <f t="shared" si="206"/>
        <v>101.49999999999999</v>
      </c>
      <c r="R2221" s="10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4">
        <f t="shared" si="204"/>
        <v>41482.060601851852</v>
      </c>
      <c r="K2222">
        <v>1372296436</v>
      </c>
      <c r="L2222" s="14">
        <f t="shared" si="20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8">
        <f t="shared" si="206"/>
        <v>101.14285714285714</v>
      </c>
      <c r="R2222" s="10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4">
        <f t="shared" si="204"/>
        <v>42483</v>
      </c>
      <c r="K2223">
        <v>1458748809</v>
      </c>
      <c r="L2223" s="14">
        <f t="shared" si="20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8">
        <f t="shared" si="206"/>
        <v>108.11999999999999</v>
      </c>
      <c r="R2223" s="10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4">
        <f t="shared" si="204"/>
        <v>40936.787581018521</v>
      </c>
      <c r="K2224">
        <v>1325184847</v>
      </c>
      <c r="L2224" s="14">
        <f t="shared" si="20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8">
        <f t="shared" si="206"/>
        <v>162.6</v>
      </c>
      <c r="R2224" s="10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4">
        <f t="shared" si="204"/>
        <v>42182.640833333338</v>
      </c>
      <c r="K2225">
        <v>1432826568</v>
      </c>
      <c r="L2225" s="14">
        <f t="shared" si="20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8">
        <f t="shared" si="206"/>
        <v>105.80000000000001</v>
      </c>
      <c r="R2225" s="10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4">
        <f t="shared" si="204"/>
        <v>42672.791666666672</v>
      </c>
      <c r="K2226">
        <v>1475337675</v>
      </c>
      <c r="L2226" s="14">
        <f t="shared" si="20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8">
        <f t="shared" si="206"/>
        <v>243.15000000000003</v>
      </c>
      <c r="R2226" s="10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4">
        <f t="shared" si="204"/>
        <v>41903.79184027778</v>
      </c>
      <c r="K2227">
        <v>1408734015</v>
      </c>
      <c r="L2227" s="14">
        <f t="shared" si="20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8">
        <f t="shared" si="206"/>
        <v>944.83338095238094</v>
      </c>
      <c r="R2227" s="10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4">
        <f t="shared" si="204"/>
        <v>42412.207638888889</v>
      </c>
      <c r="K2228">
        <v>1452625822</v>
      </c>
      <c r="L2228" s="14">
        <f t="shared" si="20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8">
        <f t="shared" si="206"/>
        <v>108.46283333333334</v>
      </c>
      <c r="R2228" s="10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4">
        <f t="shared" si="204"/>
        <v>41591.849016203705</v>
      </c>
      <c r="K2229">
        <v>1381778555</v>
      </c>
      <c r="L2229" s="14">
        <f t="shared" si="20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8">
        <f t="shared" si="206"/>
        <v>157.37692307692308</v>
      </c>
      <c r="R2229" s="10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4">
        <f t="shared" si="204"/>
        <v>42232.278194444443</v>
      </c>
      <c r="K2230">
        <v>1437115236</v>
      </c>
      <c r="L2230" s="14">
        <f t="shared" si="20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8">
        <f t="shared" si="206"/>
        <v>1174.49</v>
      </c>
      <c r="R2230" s="10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4">
        <f t="shared" si="204"/>
        <v>41520.166666666664</v>
      </c>
      <c r="K2231">
        <v>1375113391</v>
      </c>
      <c r="L2231" s="14">
        <f t="shared" si="20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8">
        <f t="shared" si="206"/>
        <v>171.04755366949576</v>
      </c>
      <c r="R2231" s="10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4">
        <f t="shared" si="204"/>
        <v>41754.881099537037</v>
      </c>
      <c r="K2232">
        <v>1395868127</v>
      </c>
      <c r="L2232" s="14">
        <f t="shared" si="20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8">
        <f t="shared" si="206"/>
        <v>125.95294117647057</v>
      </c>
      <c r="R2232" s="10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4">
        <f t="shared" si="204"/>
        <v>41450.208333333336</v>
      </c>
      <c r="K2233">
        <v>1369864301</v>
      </c>
      <c r="L2233" s="14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8">
        <f t="shared" si="206"/>
        <v>1212.1296000000002</v>
      </c>
      <c r="R2233" s="10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4">
        <f t="shared" si="204"/>
        <v>41839.125</v>
      </c>
      <c r="K2234">
        <v>1402945408</v>
      </c>
      <c r="L2234" s="14">
        <f t="shared" si="20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8">
        <f t="shared" si="206"/>
        <v>495.8</v>
      </c>
      <c r="R2234" s="10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4">
        <f t="shared" si="204"/>
        <v>42352</v>
      </c>
      <c r="K2235">
        <v>1448269539</v>
      </c>
      <c r="L2235" s="14">
        <f t="shared" si="205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8">
        <f t="shared" si="206"/>
        <v>332.03999999999996</v>
      </c>
      <c r="R2235" s="10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4">
        <f t="shared" si="204"/>
        <v>42740.824618055558</v>
      </c>
      <c r="K2236">
        <v>1481053647</v>
      </c>
      <c r="L2236" s="14">
        <f t="shared" si="20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8">
        <f t="shared" si="206"/>
        <v>1165</v>
      </c>
      <c r="R2236" s="10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4">
        <f t="shared" si="204"/>
        <v>42091.980451388896</v>
      </c>
      <c r="K2237">
        <v>1424997111</v>
      </c>
      <c r="L2237" s="14">
        <f t="shared" si="20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8">
        <f t="shared" si="206"/>
        <v>153.3153846153846</v>
      </c>
      <c r="R2237" s="10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4">
        <f t="shared" si="204"/>
        <v>42401.617164351846</v>
      </c>
      <c r="K2238">
        <v>1451746123</v>
      </c>
      <c r="L2238" s="14">
        <f t="shared" si="20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8">
        <f t="shared" si="206"/>
        <v>537.10714285714289</v>
      </c>
      <c r="R2238" s="10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4">
        <f t="shared" si="204"/>
        <v>41955.332638888889</v>
      </c>
      <c r="K2239">
        <v>1412294683</v>
      </c>
      <c r="L2239" s="14">
        <f t="shared" si="20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8">
        <f t="shared" si="206"/>
        <v>352.92777777777775</v>
      </c>
      <c r="R2239" s="10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4">
        <f t="shared" si="204"/>
        <v>42804.621712962966</v>
      </c>
      <c r="K2240">
        <v>1486565716</v>
      </c>
      <c r="L2240" s="14">
        <f t="shared" si="20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8">
        <f t="shared" si="206"/>
        <v>137.4</v>
      </c>
      <c r="R2240" s="10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4">
        <f t="shared" si="204"/>
        <v>41609.168055555558</v>
      </c>
      <c r="K2241">
        <v>1382742014</v>
      </c>
      <c r="L2241" s="14">
        <f t="shared" si="20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8">
        <f t="shared" si="206"/>
        <v>128.02668</v>
      </c>
      <c r="R2241" s="10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4">
        <f t="shared" si="204"/>
        <v>42482.825740740736</v>
      </c>
      <c r="K2242">
        <v>1458762544</v>
      </c>
      <c r="L2242" s="14">
        <f t="shared" si="205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8">
        <f t="shared" si="206"/>
        <v>270.68</v>
      </c>
      <c r="R2242" s="10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4">
        <f t="shared" ref="J2243:J2306" si="210">(((I2243/60)/60)/24)+DATE(1970,1,1)</f>
        <v>42796.827546296292</v>
      </c>
      <c r="K2243">
        <v>1485892300</v>
      </c>
      <c r="L2243" s="14">
        <f t="shared" ref="L2243:L2306" si="21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8">
        <f t="shared" ref="Q2243:Q2306" si="212">SUM((E2243/D2243)*100)</f>
        <v>806.4</v>
      </c>
      <c r="R2243" s="10">
        <f t="shared" ref="R2243:R2306" si="213">SUM(E2243/N2243)</f>
        <v>49.472392638036808</v>
      </c>
      <c r="S2243" t="str">
        <f t="shared" ref="S2243:S2306" si="214">LEFT(P2243,FIND("/",P2243)-1)</f>
        <v>games</v>
      </c>
      <c r="T2243" t="str">
        <f t="shared" ref="T2243:T2306" si="215">RIGHT(P2243,LEN(P2243)-FIND("/",P2243))</f>
        <v>tabletop games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4">
        <f t="shared" si="210"/>
        <v>41605.126388888886</v>
      </c>
      <c r="K2244">
        <v>1382449733</v>
      </c>
      <c r="L2244" s="14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8">
        <f t="shared" si="212"/>
        <v>1360.0976000000001</v>
      </c>
      <c r="R2244" s="10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4">
        <f t="shared" si="210"/>
        <v>42807.125</v>
      </c>
      <c r="K2245">
        <v>1488823290</v>
      </c>
      <c r="L2245" s="14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8">
        <f t="shared" si="212"/>
        <v>930250</v>
      </c>
      <c r="R2245" s="10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4">
        <f t="shared" si="210"/>
        <v>42659.854166666672</v>
      </c>
      <c r="K2246">
        <v>1475609946</v>
      </c>
      <c r="L2246" s="14">
        <f t="shared" si="21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8">
        <f t="shared" si="212"/>
        <v>377.02</v>
      </c>
      <c r="R2246" s="10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4">
        <f t="shared" si="210"/>
        <v>41691.75</v>
      </c>
      <c r="K2247">
        <v>1390323617</v>
      </c>
      <c r="L2247" s="14">
        <f t="shared" si="21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8">
        <f t="shared" si="212"/>
        <v>2647.0250000000001</v>
      </c>
      <c r="R2247" s="10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4">
        <f t="shared" si="210"/>
        <v>42251.79178240741</v>
      </c>
      <c r="K2248">
        <v>1438801210</v>
      </c>
      <c r="L2248" s="14">
        <f t="shared" si="21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8">
        <f t="shared" si="212"/>
        <v>100.12</v>
      </c>
      <c r="R2248" s="10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4">
        <f t="shared" si="210"/>
        <v>42214.666261574079</v>
      </c>
      <c r="K2249">
        <v>1436975965</v>
      </c>
      <c r="L2249" s="14">
        <f t="shared" si="21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8">
        <f t="shared" si="212"/>
        <v>104.45405405405405</v>
      </c>
      <c r="R2249" s="10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4">
        <f t="shared" si="210"/>
        <v>42718.875902777778</v>
      </c>
      <c r="K2250">
        <v>1479157278</v>
      </c>
      <c r="L2250" s="14">
        <f t="shared" si="21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8">
        <f t="shared" si="212"/>
        <v>107.21428571428571</v>
      </c>
      <c r="R2250" s="10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4">
        <f t="shared" si="210"/>
        <v>41366.661631944444</v>
      </c>
      <c r="K2251">
        <v>1362329565</v>
      </c>
      <c r="L2251" s="14">
        <f t="shared" si="21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8">
        <f t="shared" si="212"/>
        <v>168.77142857142857</v>
      </c>
      <c r="R2251" s="10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4">
        <f t="shared" si="210"/>
        <v>42707.0471412037</v>
      </c>
      <c r="K2252">
        <v>1478131673</v>
      </c>
      <c r="L2252" s="14">
        <f t="shared" si="21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8">
        <f t="shared" si="212"/>
        <v>975.11200000000008</v>
      </c>
      <c r="R2252" s="10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4">
        <f t="shared" si="210"/>
        <v>41867.34579861111</v>
      </c>
      <c r="K2253">
        <v>1406362677</v>
      </c>
      <c r="L2253" s="14">
        <f t="shared" si="21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8">
        <f t="shared" si="212"/>
        <v>134.44929411764704</v>
      </c>
      <c r="R2253" s="10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4">
        <f t="shared" si="210"/>
        <v>42588.327986111108</v>
      </c>
      <c r="K2254">
        <v>1469173938</v>
      </c>
      <c r="L2254" s="14">
        <f t="shared" si="21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8">
        <f t="shared" si="212"/>
        <v>272.27777777777777</v>
      </c>
      <c r="R2254" s="10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4">
        <f t="shared" si="210"/>
        <v>42326.672997685186</v>
      </c>
      <c r="K2255">
        <v>1445267347</v>
      </c>
      <c r="L2255" s="14">
        <f t="shared" si="21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8">
        <f t="shared" si="212"/>
        <v>112.6875</v>
      </c>
      <c r="R2255" s="10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4">
        <f t="shared" si="210"/>
        <v>42759.647777777776</v>
      </c>
      <c r="K2256">
        <v>1484667168</v>
      </c>
      <c r="L2256" s="14">
        <f t="shared" si="21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8">
        <f t="shared" si="212"/>
        <v>459.8</v>
      </c>
      <c r="R2256" s="10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4">
        <f t="shared" si="210"/>
        <v>42497.951979166668</v>
      </c>
      <c r="K2257">
        <v>1460069451</v>
      </c>
      <c r="L2257" s="14">
        <f t="shared" si="21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8">
        <f t="shared" si="212"/>
        <v>286.65822784810126</v>
      </c>
      <c r="R2257" s="10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4">
        <f t="shared" si="210"/>
        <v>42696.451921296291</v>
      </c>
      <c r="K2258">
        <v>1478602246</v>
      </c>
      <c r="L2258" s="14">
        <f t="shared" si="21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8">
        <f t="shared" si="212"/>
        <v>222.70833333333334</v>
      </c>
      <c r="R2258" s="10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4">
        <f t="shared" si="210"/>
        <v>42540.958333333328</v>
      </c>
      <c r="K2259">
        <v>1463351329</v>
      </c>
      <c r="L2259" s="14">
        <f t="shared" si="21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8">
        <f t="shared" si="212"/>
        <v>636.14</v>
      </c>
      <c r="R2259" s="10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4">
        <f t="shared" si="210"/>
        <v>42166.75100694444</v>
      </c>
      <c r="K2260">
        <v>1431453687</v>
      </c>
      <c r="L2260" s="14">
        <f t="shared" si="21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8">
        <f t="shared" si="212"/>
        <v>146.5</v>
      </c>
      <c r="R2260" s="10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4">
        <f t="shared" si="210"/>
        <v>42712.804814814815</v>
      </c>
      <c r="K2261">
        <v>1480360736</v>
      </c>
      <c r="L2261" s="14">
        <f t="shared" si="21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8">
        <f t="shared" si="212"/>
        <v>1867.1</v>
      </c>
      <c r="R2261" s="10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4">
        <f t="shared" si="210"/>
        <v>41724.975115740745</v>
      </c>
      <c r="K2262">
        <v>1393287850</v>
      </c>
      <c r="L2262" s="14">
        <f t="shared" si="21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8">
        <f t="shared" si="212"/>
        <v>326.92</v>
      </c>
      <c r="R2262" s="10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4">
        <f t="shared" si="210"/>
        <v>42780.724768518514</v>
      </c>
      <c r="K2263">
        <v>1485278620</v>
      </c>
      <c r="L2263" s="14">
        <f t="shared" si="21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8">
        <f t="shared" si="212"/>
        <v>779.5</v>
      </c>
      <c r="R2263" s="10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4">
        <f t="shared" si="210"/>
        <v>41961</v>
      </c>
      <c r="K2264">
        <v>1413295358</v>
      </c>
      <c r="L2264" s="14">
        <f t="shared" si="21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8">
        <f t="shared" si="212"/>
        <v>154.15151515151516</v>
      </c>
      <c r="R2264" s="10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4">
        <f t="shared" si="210"/>
        <v>42035.832326388889</v>
      </c>
      <c r="K2265">
        <v>1420919913</v>
      </c>
      <c r="L2265" s="14">
        <f t="shared" si="21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8">
        <f t="shared" si="212"/>
        <v>115.54666666666667</v>
      </c>
      <c r="R2265" s="10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4">
        <f t="shared" si="210"/>
        <v>42513.125</v>
      </c>
      <c r="K2266">
        <v>1462543114</v>
      </c>
      <c r="L2266" s="14">
        <f t="shared" si="21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8">
        <f t="shared" si="212"/>
        <v>180.03333333333333</v>
      </c>
      <c r="R2266" s="10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4">
        <f t="shared" si="210"/>
        <v>42696.853090277778</v>
      </c>
      <c r="K2267">
        <v>1479241707</v>
      </c>
      <c r="L2267" s="14">
        <f t="shared" si="21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8">
        <f t="shared" si="212"/>
        <v>298.5</v>
      </c>
      <c r="R2267" s="10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4">
        <f t="shared" si="210"/>
        <v>42487.083333333328</v>
      </c>
      <c r="K2268">
        <v>1460235592</v>
      </c>
      <c r="L2268" s="14">
        <f t="shared" si="21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8">
        <f t="shared" si="212"/>
        <v>320.26666666666665</v>
      </c>
      <c r="R2268" s="10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4">
        <f t="shared" si="210"/>
        <v>41994.041666666672</v>
      </c>
      <c r="K2269">
        <v>1416945297</v>
      </c>
      <c r="L2269" s="14">
        <f t="shared" si="21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8">
        <f t="shared" si="212"/>
        <v>380.52499999999998</v>
      </c>
      <c r="R2269" s="10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4">
        <f t="shared" si="210"/>
        <v>42806.082349537035</v>
      </c>
      <c r="K2270">
        <v>1486691915</v>
      </c>
      <c r="L2270" s="14">
        <f t="shared" si="21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8">
        <f t="shared" si="212"/>
        <v>102.60000000000001</v>
      </c>
      <c r="R2270" s="10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4">
        <f t="shared" si="210"/>
        <v>42801.208333333328</v>
      </c>
      <c r="K2271">
        <v>1486745663</v>
      </c>
      <c r="L2271" s="14">
        <f t="shared" si="21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8">
        <f t="shared" si="212"/>
        <v>1801.64</v>
      </c>
      <c r="R2271" s="10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4">
        <f t="shared" si="210"/>
        <v>42745.915972222225</v>
      </c>
      <c r="K2272">
        <v>1482353513</v>
      </c>
      <c r="L2272" s="14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8">
        <f t="shared" si="212"/>
        <v>720.24800000000005</v>
      </c>
      <c r="R2272" s="10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4">
        <f t="shared" si="210"/>
        <v>42714.000046296293</v>
      </c>
      <c r="K2273">
        <v>1478736004</v>
      </c>
      <c r="L2273" s="14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8">
        <f t="shared" si="212"/>
        <v>283.09000000000003</v>
      </c>
      <c r="R2273" s="10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4">
        <f t="shared" si="210"/>
        <v>42345.699490740735</v>
      </c>
      <c r="K2274">
        <v>1446914836</v>
      </c>
      <c r="L2274" s="14">
        <f t="shared" si="21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8">
        <f t="shared" si="212"/>
        <v>1356.6000000000001</v>
      </c>
      <c r="R2274" s="10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4">
        <f t="shared" si="210"/>
        <v>42806.507430555561</v>
      </c>
      <c r="K2275">
        <v>1487164242</v>
      </c>
      <c r="L2275" s="14">
        <f t="shared" si="21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8">
        <f t="shared" si="212"/>
        <v>220.35999999999999</v>
      </c>
      <c r="R2275" s="10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4">
        <f t="shared" si="210"/>
        <v>41693.500659722224</v>
      </c>
      <c r="K2276">
        <v>1390564857</v>
      </c>
      <c r="L2276" s="14">
        <f t="shared" si="21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8">
        <f t="shared" si="212"/>
        <v>119.6</v>
      </c>
      <c r="R2276" s="10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4">
        <f t="shared" si="210"/>
        <v>41995.616655092599</v>
      </c>
      <c r="K2277">
        <v>1416667679</v>
      </c>
      <c r="L2277" s="14">
        <f t="shared" si="21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8">
        <f t="shared" si="212"/>
        <v>407.76923076923077</v>
      </c>
      <c r="R2277" s="10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4">
        <f t="shared" si="210"/>
        <v>41644.651493055557</v>
      </c>
      <c r="K2278">
        <v>1386344289</v>
      </c>
      <c r="L2278" s="14">
        <f t="shared" si="21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8">
        <f t="shared" si="212"/>
        <v>105.81826105905425</v>
      </c>
      <c r="R2278" s="10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4">
        <f t="shared" si="210"/>
        <v>40966.678506944445</v>
      </c>
      <c r="K2279">
        <v>1327767423</v>
      </c>
      <c r="L2279" s="14">
        <f t="shared" si="21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8">
        <f t="shared" si="212"/>
        <v>141.08235294117648</v>
      </c>
      <c r="R2279" s="10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4">
        <f t="shared" si="210"/>
        <v>42372.957638888889</v>
      </c>
      <c r="K2280">
        <v>1448902867</v>
      </c>
      <c r="L2280" s="14">
        <f t="shared" si="21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8">
        <f t="shared" si="212"/>
        <v>270.7</v>
      </c>
      <c r="R2280" s="10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4">
        <f t="shared" si="210"/>
        <v>42039.166666666672</v>
      </c>
      <c r="K2281">
        <v>1421436099</v>
      </c>
      <c r="L2281" s="14">
        <f t="shared" si="21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8">
        <f t="shared" si="212"/>
        <v>153.80000000000001</v>
      </c>
      <c r="R2281" s="10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4">
        <f t="shared" si="210"/>
        <v>42264.624895833331</v>
      </c>
      <c r="K2282">
        <v>1439909991</v>
      </c>
      <c r="L2282" s="14">
        <f t="shared" si="21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8">
        <f t="shared" si="212"/>
        <v>403.57653061224488</v>
      </c>
      <c r="R2282" s="10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4">
        <f t="shared" si="210"/>
        <v>40749.284722222219</v>
      </c>
      <c r="K2283">
        <v>1306219897</v>
      </c>
      <c r="L2283" s="14">
        <f t="shared" si="21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8">
        <f t="shared" si="212"/>
        <v>185</v>
      </c>
      <c r="R2283" s="10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4">
        <f t="shared" si="210"/>
        <v>42383.17460648148</v>
      </c>
      <c r="K2284">
        <v>1447560686</v>
      </c>
      <c r="L2284" s="14">
        <f t="shared" si="21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8">
        <f t="shared" si="212"/>
        <v>185.33333333333331</v>
      </c>
      <c r="R2284" s="10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4">
        <f t="shared" si="210"/>
        <v>41038.083379629628</v>
      </c>
      <c r="K2285">
        <v>1331348404</v>
      </c>
      <c r="L2285" s="14">
        <f t="shared" si="21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8">
        <f t="shared" si="212"/>
        <v>100.85533333333332</v>
      </c>
      <c r="R2285" s="10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4">
        <f t="shared" si="210"/>
        <v>40614.166666666664</v>
      </c>
      <c r="K2286">
        <v>1297451245</v>
      </c>
      <c r="L2286" s="14">
        <f t="shared" si="21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8">
        <f t="shared" si="212"/>
        <v>106.22116666666668</v>
      </c>
      <c r="R2286" s="10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4">
        <f t="shared" si="210"/>
        <v>41089.185682870368</v>
      </c>
      <c r="K2287">
        <v>1338352043</v>
      </c>
      <c r="L2287" s="14">
        <f t="shared" si="21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8">
        <f t="shared" si="212"/>
        <v>121.36666666666667</v>
      </c>
      <c r="R2287" s="10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4">
        <f t="shared" si="210"/>
        <v>41523.165972222225</v>
      </c>
      <c r="K2288">
        <v>1376003254</v>
      </c>
      <c r="L2288" s="14">
        <f t="shared" si="21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8">
        <f t="shared" si="212"/>
        <v>100.06666666666666</v>
      </c>
      <c r="R2288" s="10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4">
        <f t="shared" si="210"/>
        <v>41813.667361111111</v>
      </c>
      <c r="K2289">
        <v>1401724860</v>
      </c>
      <c r="L2289" s="14">
        <f t="shared" si="21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8">
        <f t="shared" si="212"/>
        <v>119.97755555555555</v>
      </c>
      <c r="R2289" s="10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4">
        <f t="shared" si="210"/>
        <v>41086.75</v>
      </c>
      <c r="K2290">
        <v>1339098689</v>
      </c>
      <c r="L2290" s="14">
        <f t="shared" si="21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8">
        <f t="shared" si="212"/>
        <v>100.1</v>
      </c>
      <c r="R2290" s="10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4">
        <f t="shared" si="210"/>
        <v>41614.973611111112</v>
      </c>
      <c r="K2291">
        <v>1382659060</v>
      </c>
      <c r="L2291" s="14">
        <f t="shared" si="21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8">
        <f t="shared" si="212"/>
        <v>107.4</v>
      </c>
      <c r="R2291" s="10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4">
        <f t="shared" si="210"/>
        <v>40148.708333333336</v>
      </c>
      <c r="K2292">
        <v>1252908330</v>
      </c>
      <c r="L2292" s="14">
        <f t="shared" si="21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8">
        <f t="shared" si="212"/>
        <v>104.06666666666666</v>
      </c>
      <c r="R2292" s="10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4">
        <f t="shared" si="210"/>
        <v>41022.166666666664</v>
      </c>
      <c r="K2293">
        <v>1332199618</v>
      </c>
      <c r="L2293" s="14">
        <f t="shared" si="21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8">
        <f t="shared" si="212"/>
        <v>172.8</v>
      </c>
      <c r="R2293" s="10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4">
        <f t="shared" si="210"/>
        <v>41017.697638888887</v>
      </c>
      <c r="K2294">
        <v>1332175476</v>
      </c>
      <c r="L2294" s="14">
        <f t="shared" si="21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8">
        <f t="shared" si="212"/>
        <v>107.2505</v>
      </c>
      <c r="R2294" s="10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4">
        <f t="shared" si="210"/>
        <v>41177.165972222225</v>
      </c>
      <c r="K2295">
        <v>1346345999</v>
      </c>
      <c r="L2295" s="14">
        <f t="shared" si="21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8">
        <f t="shared" si="212"/>
        <v>108.23529411764706</v>
      </c>
      <c r="R2295" s="10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4">
        <f t="shared" si="210"/>
        <v>41294.72314814815</v>
      </c>
      <c r="K2296">
        <v>1356110480</v>
      </c>
      <c r="L2296" s="14">
        <f t="shared" si="21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8">
        <f t="shared" si="212"/>
        <v>146.08079999999998</v>
      </c>
      <c r="R2296" s="10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4">
        <f t="shared" si="210"/>
        <v>41300.954351851848</v>
      </c>
      <c r="K2297">
        <v>1356648856</v>
      </c>
      <c r="L2297" s="14">
        <f t="shared" si="21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8">
        <f t="shared" si="212"/>
        <v>125.25</v>
      </c>
      <c r="R2297" s="10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4">
        <f t="shared" si="210"/>
        <v>40962.731782407405</v>
      </c>
      <c r="K2298">
        <v>1326994426</v>
      </c>
      <c r="L2298" s="14">
        <f t="shared" si="21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8">
        <f t="shared" si="212"/>
        <v>149.07142857142856</v>
      </c>
      <c r="R2298" s="10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4">
        <f t="shared" si="210"/>
        <v>40982.165972222225</v>
      </c>
      <c r="K2299">
        <v>1328749249</v>
      </c>
      <c r="L2299" s="14">
        <f t="shared" si="21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8">
        <f t="shared" si="212"/>
        <v>100.6</v>
      </c>
      <c r="R2299" s="10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4">
        <f t="shared" si="210"/>
        <v>41724.798993055556</v>
      </c>
      <c r="K2300">
        <v>1393272633</v>
      </c>
      <c r="L2300" s="14">
        <f t="shared" si="21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8">
        <f t="shared" si="212"/>
        <v>105.07333333333332</v>
      </c>
      <c r="R2300" s="10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4">
        <f t="shared" si="210"/>
        <v>40580.032511574071</v>
      </c>
      <c r="K2301">
        <v>1295657209</v>
      </c>
      <c r="L2301" s="14">
        <f t="shared" si="21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8">
        <f t="shared" si="212"/>
        <v>350.16666666666663</v>
      </c>
      <c r="R2301" s="10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4">
        <f t="shared" si="210"/>
        <v>41088.727037037039</v>
      </c>
      <c r="K2302">
        <v>1339694816</v>
      </c>
      <c r="L2302" s="14">
        <f t="shared" si="21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8">
        <f t="shared" si="212"/>
        <v>101.25</v>
      </c>
      <c r="R2302" s="10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4">
        <f t="shared" si="210"/>
        <v>41446.146944444445</v>
      </c>
      <c r="K2303">
        <v>1369193496</v>
      </c>
      <c r="L2303" s="14">
        <f t="shared" si="21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8">
        <f t="shared" si="212"/>
        <v>133.6044</v>
      </c>
      <c r="R2303" s="10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4">
        <f t="shared" si="210"/>
        <v>41639.291666666664</v>
      </c>
      <c r="K2304">
        <v>1385585434</v>
      </c>
      <c r="L2304" s="14">
        <f t="shared" si="21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8">
        <f t="shared" si="212"/>
        <v>170.65217391304347</v>
      </c>
      <c r="R2304" s="10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4">
        <f t="shared" si="210"/>
        <v>40890.152731481481</v>
      </c>
      <c r="K2305">
        <v>1320287996</v>
      </c>
      <c r="L2305" s="14">
        <f t="shared" si="21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8">
        <f t="shared" si="212"/>
        <v>109.35829457364341</v>
      </c>
      <c r="R2305" s="10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4">
        <f t="shared" si="210"/>
        <v>40544.207638888889</v>
      </c>
      <c r="K2306">
        <v>1290281691</v>
      </c>
      <c r="L2306" s="14">
        <f t="shared" si="21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8">
        <f t="shared" si="212"/>
        <v>100.70033333333335</v>
      </c>
      <c r="R2306" s="10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4">
        <f t="shared" ref="J2307:J2370" si="216">(((I2307/60)/60)/24)+DATE(1970,1,1)</f>
        <v>41859.75</v>
      </c>
      <c r="K2307">
        <v>1405356072</v>
      </c>
      <c r="L2307" s="14">
        <f t="shared" ref="L2307:L2370" si="21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8">
        <f t="shared" ref="Q2307:Q2370" si="218">SUM((E2307/D2307)*100)</f>
        <v>101.22777777777779</v>
      </c>
      <c r="R2307" s="10">
        <f t="shared" ref="R2307:R2370" si="219">SUM(E2307/N2307)</f>
        <v>109.10778443113773</v>
      </c>
      <c r="S2307" t="str">
        <f t="shared" ref="S2307:S2370" si="220">LEFT(P2307,FIND("/",P2307)-1)</f>
        <v>music</v>
      </c>
      <c r="T2307" t="str">
        <f t="shared" ref="T2307:T2370" si="221">RIGHT(P2307,LEN(P2307)-FIND("/",P2307))</f>
        <v>indie rock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4">
        <f t="shared" si="216"/>
        <v>40978.16815972222</v>
      </c>
      <c r="K2308">
        <v>1328760129</v>
      </c>
      <c r="L2308" s="14">
        <f t="shared" si="21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8">
        <f t="shared" si="218"/>
        <v>106.75857142857143</v>
      </c>
      <c r="R2308" s="10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4">
        <f t="shared" si="216"/>
        <v>41034.802407407406</v>
      </c>
      <c r="K2309">
        <v>1333653333</v>
      </c>
      <c r="L2309" s="14">
        <f t="shared" si="21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8">
        <f t="shared" si="218"/>
        <v>106.65777537961894</v>
      </c>
      <c r="R2309" s="10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4">
        <f t="shared" si="216"/>
        <v>41880.041666666664</v>
      </c>
      <c r="K2310">
        <v>1406847996</v>
      </c>
      <c r="L2310" s="14">
        <f t="shared" si="21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8">
        <f t="shared" si="218"/>
        <v>101.30622</v>
      </c>
      <c r="R2310" s="10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4">
        <f t="shared" si="216"/>
        <v>41342.987696759257</v>
      </c>
      <c r="K2311">
        <v>1359848537</v>
      </c>
      <c r="L2311" s="14">
        <f t="shared" si="21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8">
        <f t="shared" si="218"/>
        <v>106.67450000000001</v>
      </c>
      <c r="R2311" s="10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4">
        <f t="shared" si="216"/>
        <v>41354.752488425926</v>
      </c>
      <c r="K2312">
        <v>1361300615</v>
      </c>
      <c r="L2312" s="14">
        <f t="shared" si="21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8">
        <f t="shared" si="218"/>
        <v>428.83978378378379</v>
      </c>
      <c r="R2312" s="10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4">
        <f t="shared" si="216"/>
        <v>41766.004502314812</v>
      </c>
      <c r="K2313">
        <v>1396829189</v>
      </c>
      <c r="L2313" s="14">
        <f t="shared" si="21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8">
        <f t="shared" si="218"/>
        <v>104.11111111111111</v>
      </c>
      <c r="R2313" s="10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4">
        <f t="shared" si="216"/>
        <v>41747.958333333336</v>
      </c>
      <c r="K2314">
        <v>1395155478</v>
      </c>
      <c r="L2314" s="14">
        <f t="shared" si="21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8">
        <f t="shared" si="218"/>
        <v>107.86666666666666</v>
      </c>
      <c r="R2314" s="10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4">
        <f t="shared" si="216"/>
        <v>41032.958634259259</v>
      </c>
      <c r="K2315">
        <v>1333494026</v>
      </c>
      <c r="L2315" s="14">
        <f t="shared" si="21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8">
        <f t="shared" si="218"/>
        <v>175.84040000000002</v>
      </c>
      <c r="R2315" s="10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4">
        <f t="shared" si="216"/>
        <v>41067.551585648151</v>
      </c>
      <c r="K2316">
        <v>1336482857</v>
      </c>
      <c r="L2316" s="14">
        <f t="shared" si="21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8">
        <f t="shared" si="218"/>
        <v>156.97</v>
      </c>
      <c r="R2316" s="10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4">
        <f t="shared" si="216"/>
        <v>41034.72619212963</v>
      </c>
      <c r="K2317">
        <v>1333646743</v>
      </c>
      <c r="L2317" s="14">
        <f t="shared" si="21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8">
        <f t="shared" si="218"/>
        <v>102.60000000000001</v>
      </c>
      <c r="R2317" s="10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4">
        <f t="shared" si="216"/>
        <v>40156.76666666667</v>
      </c>
      <c r="K2318">
        <v>1253726650</v>
      </c>
      <c r="L2318" s="14">
        <f t="shared" si="21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8">
        <f t="shared" si="218"/>
        <v>104.04266666666666</v>
      </c>
      <c r="R2318" s="10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4">
        <f t="shared" si="216"/>
        <v>40224.208333333336</v>
      </c>
      <c r="K2319">
        <v>1263474049</v>
      </c>
      <c r="L2319" s="14">
        <f t="shared" si="21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8">
        <f t="shared" si="218"/>
        <v>104</v>
      </c>
      <c r="R2319" s="10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4">
        <f t="shared" si="216"/>
        <v>40082.165972222225</v>
      </c>
      <c r="K2320">
        <v>1251214014</v>
      </c>
      <c r="L2320" s="14">
        <f t="shared" si="21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8">
        <f t="shared" si="218"/>
        <v>121.05999999999999</v>
      </c>
      <c r="R2320" s="10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4">
        <f t="shared" si="216"/>
        <v>41623.082002314812</v>
      </c>
      <c r="K2321">
        <v>1384480685</v>
      </c>
      <c r="L2321" s="14">
        <f t="shared" si="21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8">
        <f t="shared" si="218"/>
        <v>107.69999999999999</v>
      </c>
      <c r="R2321" s="10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4">
        <f t="shared" si="216"/>
        <v>41731.775462962964</v>
      </c>
      <c r="K2322">
        <v>1393443400</v>
      </c>
      <c r="L2322" s="14">
        <f t="shared" si="21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8">
        <f t="shared" si="218"/>
        <v>108.66</v>
      </c>
      <c r="R2322" s="10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4">
        <f t="shared" si="216"/>
        <v>42829.21876157407</v>
      </c>
      <c r="K2323">
        <v>1488694501</v>
      </c>
      <c r="L2323" s="14">
        <f t="shared" si="21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8">
        <f t="shared" si="218"/>
        <v>39.120962394619681</v>
      </c>
      <c r="R2323" s="10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4">
        <f t="shared" si="216"/>
        <v>42834.853807870371</v>
      </c>
      <c r="K2324">
        <v>1489181369</v>
      </c>
      <c r="L2324" s="14">
        <f t="shared" si="21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8">
        <f t="shared" si="218"/>
        <v>3.1481481481481479</v>
      </c>
      <c r="R2324" s="10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4">
        <f t="shared" si="216"/>
        <v>42814.755173611105</v>
      </c>
      <c r="K2325">
        <v>1489428447</v>
      </c>
      <c r="L2325" s="14">
        <f t="shared" si="21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8">
        <f t="shared" si="218"/>
        <v>48</v>
      </c>
      <c r="R2325" s="10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4">
        <f t="shared" si="216"/>
        <v>42820.843576388885</v>
      </c>
      <c r="K2326">
        <v>1487970885</v>
      </c>
      <c r="L2326" s="14">
        <f t="shared" si="21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8">
        <f t="shared" si="218"/>
        <v>20.733333333333334</v>
      </c>
      <c r="R2326" s="10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4">
        <f t="shared" si="216"/>
        <v>42823.980682870373</v>
      </c>
      <c r="K2327">
        <v>1488241931</v>
      </c>
      <c r="L2327" s="14">
        <f t="shared" si="21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8">
        <f t="shared" si="218"/>
        <v>8</v>
      </c>
      <c r="R2327" s="10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4">
        <f t="shared" si="216"/>
        <v>42855.708333333328</v>
      </c>
      <c r="K2328">
        <v>1489106948</v>
      </c>
      <c r="L2328" s="14">
        <f t="shared" si="21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8">
        <f t="shared" si="218"/>
        <v>0.72</v>
      </c>
      <c r="R2328" s="10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4">
        <f t="shared" si="216"/>
        <v>41877.917129629634</v>
      </c>
      <c r="K2329">
        <v>1406066440</v>
      </c>
      <c r="L2329" s="14">
        <f t="shared" si="21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8">
        <f t="shared" si="218"/>
        <v>526.09431428571429</v>
      </c>
      <c r="R2329" s="10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4">
        <f t="shared" si="216"/>
        <v>42169.781678240746</v>
      </c>
      <c r="K2330">
        <v>1431715537</v>
      </c>
      <c r="L2330" s="14">
        <f t="shared" si="21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8">
        <f t="shared" si="218"/>
        <v>254.45000000000002</v>
      </c>
      <c r="R2330" s="10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4">
        <f t="shared" si="216"/>
        <v>41837.624374999999</v>
      </c>
      <c r="K2331">
        <v>1403017146</v>
      </c>
      <c r="L2331" s="14">
        <f t="shared" si="21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8">
        <f t="shared" si="218"/>
        <v>105.91999999999999</v>
      </c>
      <c r="R2331" s="10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4">
        <f t="shared" si="216"/>
        <v>42363</v>
      </c>
      <c r="K2332">
        <v>1448400943</v>
      </c>
      <c r="L2332" s="14">
        <f t="shared" si="21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8">
        <f t="shared" si="218"/>
        <v>102.42285714285715</v>
      </c>
      <c r="R2332" s="10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4">
        <f t="shared" si="216"/>
        <v>41869.005671296298</v>
      </c>
      <c r="K2333">
        <v>1405728490</v>
      </c>
      <c r="L2333" s="14">
        <f t="shared" si="21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8">
        <f t="shared" si="218"/>
        <v>144.31375</v>
      </c>
      <c r="R2333" s="10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4">
        <f t="shared" si="216"/>
        <v>42041.628136574072</v>
      </c>
      <c r="K2334">
        <v>1420643071</v>
      </c>
      <c r="L2334" s="14">
        <f t="shared" si="21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8">
        <f t="shared" si="218"/>
        <v>106.30800000000001</v>
      </c>
      <c r="R2334" s="10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4">
        <f t="shared" si="216"/>
        <v>41788.743055555555</v>
      </c>
      <c r="K2335">
        <v>1399563390</v>
      </c>
      <c r="L2335" s="14">
        <f t="shared" si="21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8">
        <f t="shared" si="218"/>
        <v>212.16666666666666</v>
      </c>
      <c r="R2335" s="10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4">
        <f t="shared" si="216"/>
        <v>41948.731944444444</v>
      </c>
      <c r="K2336">
        <v>1412611498</v>
      </c>
      <c r="L2336" s="14">
        <f t="shared" si="21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8">
        <f t="shared" si="218"/>
        <v>101.95</v>
      </c>
      <c r="R2336" s="10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4">
        <f t="shared" si="216"/>
        <v>41801.572256944448</v>
      </c>
      <c r="K2337">
        <v>1399902243</v>
      </c>
      <c r="L2337" s="14">
        <f t="shared" si="21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8">
        <f t="shared" si="218"/>
        <v>102.27200000000001</v>
      </c>
      <c r="R2337" s="10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4">
        <f t="shared" si="216"/>
        <v>41706.924710648149</v>
      </c>
      <c r="K2338">
        <v>1390860695</v>
      </c>
      <c r="L2338" s="14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8">
        <f t="shared" si="218"/>
        <v>520.73254999999995</v>
      </c>
      <c r="R2338" s="10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4">
        <f t="shared" si="216"/>
        <v>41816.640543981484</v>
      </c>
      <c r="K2339">
        <v>1401204143</v>
      </c>
      <c r="L2339" s="14">
        <f t="shared" si="21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8">
        <f t="shared" si="218"/>
        <v>110.65833333333333</v>
      </c>
      <c r="R2339" s="10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4">
        <f t="shared" si="216"/>
        <v>41819.896805555552</v>
      </c>
      <c r="K2340">
        <v>1401485484</v>
      </c>
      <c r="L2340" s="14">
        <f t="shared" si="21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8">
        <f t="shared" si="218"/>
        <v>101.14333333333335</v>
      </c>
      <c r="R2340" s="10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4">
        <f t="shared" si="216"/>
        <v>42723.332638888889</v>
      </c>
      <c r="K2341">
        <v>1479496309</v>
      </c>
      <c r="L2341" s="14">
        <f t="shared" si="21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8">
        <f t="shared" si="218"/>
        <v>294.20799999999997</v>
      </c>
      <c r="R2341" s="10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4">
        <f t="shared" si="216"/>
        <v>42673.642800925925</v>
      </c>
      <c r="K2342">
        <v>1475249138</v>
      </c>
      <c r="L2342" s="14">
        <f t="shared" si="21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8">
        <f t="shared" si="218"/>
        <v>105.77749999999999</v>
      </c>
      <c r="R2342" s="10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4">
        <f t="shared" si="216"/>
        <v>42197.813703703709</v>
      </c>
      <c r="K2343">
        <v>1434137504</v>
      </c>
      <c r="L2343" s="14">
        <f t="shared" si="21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8">
        <f t="shared" si="218"/>
        <v>0</v>
      </c>
      <c r="R2343" s="10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4">
        <f t="shared" si="216"/>
        <v>41918.208333333336</v>
      </c>
      <c r="K2344">
        <v>1410799870</v>
      </c>
      <c r="L2344" s="14">
        <f t="shared" si="21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8">
        <f t="shared" si="218"/>
        <v>0</v>
      </c>
      <c r="R2344" s="10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4">
        <f t="shared" si="216"/>
        <v>42377.82430555555</v>
      </c>
      <c r="K2345">
        <v>1447962505</v>
      </c>
      <c r="L2345" s="14">
        <f t="shared" si="21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8">
        <f t="shared" si="218"/>
        <v>3</v>
      </c>
      <c r="R2345" s="10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4">
        <f t="shared" si="216"/>
        <v>42545.727650462963</v>
      </c>
      <c r="K2346">
        <v>1464197269</v>
      </c>
      <c r="L2346" s="14">
        <f t="shared" si="21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8">
        <f t="shared" si="218"/>
        <v>0.1</v>
      </c>
      <c r="R2346" s="10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4">
        <f t="shared" si="216"/>
        <v>42094.985416666663</v>
      </c>
      <c r="K2347">
        <v>1424822556</v>
      </c>
      <c r="L2347" s="14">
        <f t="shared" si="21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8">
        <f t="shared" si="218"/>
        <v>0</v>
      </c>
      <c r="R2347" s="10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4">
        <f t="shared" si="216"/>
        <v>42660.79896990741</v>
      </c>
      <c r="K2348">
        <v>1472843431</v>
      </c>
      <c r="L2348" s="14">
        <f t="shared" si="21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8">
        <f t="shared" si="218"/>
        <v>6.5000000000000002E-2</v>
      </c>
      <c r="R2348" s="10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4">
        <f t="shared" si="216"/>
        <v>42607.607361111113</v>
      </c>
      <c r="K2349">
        <v>1469543676</v>
      </c>
      <c r="L2349" s="14">
        <f t="shared" si="21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8">
        <f t="shared" si="218"/>
        <v>1.5</v>
      </c>
      <c r="R2349" s="10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4">
        <f t="shared" si="216"/>
        <v>42420.932152777779</v>
      </c>
      <c r="K2350">
        <v>1450822938</v>
      </c>
      <c r="L2350" s="14">
        <f t="shared" si="21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8">
        <f t="shared" si="218"/>
        <v>0.38571428571428573</v>
      </c>
      <c r="R2350" s="10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4">
        <f t="shared" si="216"/>
        <v>42227.775787037041</v>
      </c>
      <c r="K2351">
        <v>1436812628</v>
      </c>
      <c r="L2351" s="14">
        <f t="shared" si="21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8">
        <f t="shared" si="218"/>
        <v>0</v>
      </c>
      <c r="R2351" s="10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4">
        <f t="shared" si="216"/>
        <v>42738.842245370368</v>
      </c>
      <c r="K2352">
        <v>1480882370</v>
      </c>
      <c r="L2352" s="14">
        <f t="shared" si="21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8">
        <f t="shared" si="218"/>
        <v>0</v>
      </c>
      <c r="R2352" s="10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4">
        <f t="shared" si="216"/>
        <v>42124.101145833338</v>
      </c>
      <c r="K2353">
        <v>1427768739</v>
      </c>
      <c r="L2353" s="14">
        <f t="shared" si="21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8">
        <f t="shared" si="218"/>
        <v>0.5714285714285714</v>
      </c>
      <c r="R2353" s="10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4">
        <f t="shared" si="216"/>
        <v>42161.633703703701</v>
      </c>
      <c r="K2354">
        <v>1428419552</v>
      </c>
      <c r="L2354" s="14">
        <f t="shared" si="21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8">
        <f t="shared" si="218"/>
        <v>0</v>
      </c>
      <c r="R2354" s="10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4">
        <f t="shared" si="216"/>
        <v>42115.676180555558</v>
      </c>
      <c r="K2355">
        <v>1428596022</v>
      </c>
      <c r="L2355" s="14">
        <f t="shared" si="21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8">
        <f t="shared" si="218"/>
        <v>0</v>
      </c>
      <c r="R2355" s="10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4">
        <f t="shared" si="216"/>
        <v>42014.722916666666</v>
      </c>
      <c r="K2356">
        <v>1415726460</v>
      </c>
      <c r="L2356" s="14">
        <f t="shared" si="21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8">
        <f t="shared" si="218"/>
        <v>7.1428571428571425E-2</v>
      </c>
      <c r="R2356" s="10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4">
        <f t="shared" si="216"/>
        <v>42126.918240740735</v>
      </c>
      <c r="K2357">
        <v>1428012136</v>
      </c>
      <c r="L2357" s="14">
        <f t="shared" si="21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8">
        <f t="shared" si="218"/>
        <v>0.6875</v>
      </c>
      <c r="R2357" s="10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4">
        <f t="shared" si="216"/>
        <v>42160.78361111111</v>
      </c>
      <c r="K2358">
        <v>1430938104</v>
      </c>
      <c r="L2358" s="14">
        <f t="shared" si="21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8">
        <f t="shared" si="218"/>
        <v>0</v>
      </c>
      <c r="R2358" s="10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4">
        <f t="shared" si="216"/>
        <v>42294.620115740734</v>
      </c>
      <c r="K2359">
        <v>1442501578</v>
      </c>
      <c r="L2359" s="14">
        <f t="shared" si="21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8">
        <f t="shared" si="218"/>
        <v>0</v>
      </c>
      <c r="R2359" s="10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4">
        <f t="shared" si="216"/>
        <v>42035.027083333334</v>
      </c>
      <c r="K2360">
        <v>1417818036</v>
      </c>
      <c r="L2360" s="14">
        <f t="shared" si="21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8">
        <f t="shared" si="218"/>
        <v>0</v>
      </c>
      <c r="R2360" s="10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4">
        <f t="shared" si="216"/>
        <v>42219.649583333332</v>
      </c>
      <c r="K2361">
        <v>1433432124</v>
      </c>
      <c r="L2361" s="14">
        <f t="shared" si="21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8">
        <f t="shared" si="218"/>
        <v>14.680000000000001</v>
      </c>
      <c r="R2361" s="10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4">
        <f t="shared" si="216"/>
        <v>42407.70694444445</v>
      </c>
      <c r="K2362">
        <v>1452272280</v>
      </c>
      <c r="L2362" s="14">
        <f t="shared" si="21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8">
        <f t="shared" si="218"/>
        <v>0.04</v>
      </c>
      <c r="R2362" s="10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4">
        <f t="shared" si="216"/>
        <v>42490.916666666672</v>
      </c>
      <c r="K2363">
        <v>1459975008</v>
      </c>
      <c r="L2363" s="14">
        <f t="shared" si="21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8">
        <f t="shared" si="218"/>
        <v>0</v>
      </c>
      <c r="R2363" s="10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4">
        <f t="shared" si="216"/>
        <v>41984.688310185185</v>
      </c>
      <c r="K2364">
        <v>1415723470</v>
      </c>
      <c r="L2364" s="14">
        <f t="shared" si="21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8">
        <f t="shared" si="218"/>
        <v>28.571428571428569</v>
      </c>
      <c r="R2364" s="10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4">
        <f t="shared" si="216"/>
        <v>42367.011574074073</v>
      </c>
      <c r="K2365">
        <v>1447460200</v>
      </c>
      <c r="L2365" s="14">
        <f t="shared" si="21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8">
        <f t="shared" si="218"/>
        <v>0</v>
      </c>
      <c r="R2365" s="10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4">
        <f t="shared" si="216"/>
        <v>42303.934675925921</v>
      </c>
      <c r="K2366">
        <v>1441146356</v>
      </c>
      <c r="L2366" s="14">
        <f t="shared" si="21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8">
        <f t="shared" si="218"/>
        <v>0</v>
      </c>
      <c r="R2366" s="10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4">
        <f t="shared" si="216"/>
        <v>42386.958333333328</v>
      </c>
      <c r="K2367">
        <v>1449596425</v>
      </c>
      <c r="L2367" s="14">
        <f t="shared" si="21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8">
        <f t="shared" si="218"/>
        <v>0</v>
      </c>
      <c r="R2367" s="10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4">
        <f t="shared" si="216"/>
        <v>42298.531631944439</v>
      </c>
      <c r="K2368">
        <v>1442839533</v>
      </c>
      <c r="L2368" s="14">
        <f t="shared" si="21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8">
        <f t="shared" si="218"/>
        <v>10.52</v>
      </c>
      <c r="R2368" s="10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4">
        <f t="shared" si="216"/>
        <v>42485.928425925929</v>
      </c>
      <c r="K2369">
        <v>1456442216</v>
      </c>
      <c r="L2369" s="14">
        <f t="shared" si="21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8">
        <f t="shared" si="218"/>
        <v>1.34</v>
      </c>
      <c r="R2369" s="10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4">
        <f t="shared" si="216"/>
        <v>42108.680150462969</v>
      </c>
      <c r="K2370">
        <v>1425143965</v>
      </c>
      <c r="L2370" s="14">
        <f t="shared" si="21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8">
        <f t="shared" si="218"/>
        <v>0.25</v>
      </c>
      <c r="R2370" s="10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4">
        <f t="shared" ref="J2371:J2434" si="222">(((I2371/60)/60)/24)+DATE(1970,1,1)</f>
        <v>42410.812627314815</v>
      </c>
      <c r="K2371">
        <v>1452540611</v>
      </c>
      <c r="L2371" s="14">
        <f t="shared" ref="L2371:L2434" si="223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8">
        <f t="shared" ref="Q2371:Q2434" si="224">SUM((E2371/D2371)*100)</f>
        <v>0</v>
      </c>
      <c r="R2371" s="10" t="e">
        <f t="shared" ref="R2371:R2434" si="225">SUM(E2371/N2371)</f>
        <v>#DIV/0!</v>
      </c>
      <c r="S2371" t="str">
        <f t="shared" ref="S2371:S2434" si="226">LEFT(P2371,FIND("/",P2371)-1)</f>
        <v>technology</v>
      </c>
      <c r="T2371" t="str">
        <f t="shared" ref="T2371:T2434" si="227">RIGHT(P2371,LEN(P2371)-FIND("/",P2371))</f>
        <v>web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4">
        <f t="shared" si="222"/>
        <v>41991.18913194444</v>
      </c>
      <c r="K2372">
        <v>1416285141</v>
      </c>
      <c r="L2372" s="14">
        <f t="shared" si="22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8">
        <f t="shared" si="224"/>
        <v>0.32800000000000001</v>
      </c>
      <c r="R2372" s="10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4">
        <f t="shared" si="222"/>
        <v>42180.777731481481</v>
      </c>
      <c r="K2373">
        <v>1432665596</v>
      </c>
      <c r="L2373" s="14">
        <f t="shared" si="22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8">
        <f t="shared" si="224"/>
        <v>0</v>
      </c>
      <c r="R2373" s="10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4">
        <f t="shared" si="222"/>
        <v>42118.069108796291</v>
      </c>
      <c r="K2374">
        <v>1427247571</v>
      </c>
      <c r="L2374" s="14">
        <f t="shared" si="22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8">
        <f t="shared" si="224"/>
        <v>3.2727272727272729</v>
      </c>
      <c r="R2374" s="10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4">
        <f t="shared" si="222"/>
        <v>42245.662314814821</v>
      </c>
      <c r="K2375">
        <v>1438271624</v>
      </c>
      <c r="L2375" s="14">
        <f t="shared" si="223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8">
        <f t="shared" si="224"/>
        <v>5.8823529411764705E-3</v>
      </c>
      <c r="R2375" s="10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4">
        <f t="shared" si="222"/>
        <v>42047.843287037031</v>
      </c>
      <c r="K2376">
        <v>1421180060</v>
      </c>
      <c r="L2376" s="14">
        <f t="shared" si="223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8">
        <f t="shared" si="224"/>
        <v>4.5454545454545456E-2</v>
      </c>
      <c r="R2376" s="10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4">
        <f t="shared" si="222"/>
        <v>42622.836076388892</v>
      </c>
      <c r="K2377">
        <v>1470859437</v>
      </c>
      <c r="L2377" s="14">
        <f t="shared" si="22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8">
        <f t="shared" si="224"/>
        <v>0</v>
      </c>
      <c r="R2377" s="10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4">
        <f t="shared" si="222"/>
        <v>42348.925532407404</v>
      </c>
      <c r="K2378">
        <v>1447193566</v>
      </c>
      <c r="L2378" s="14">
        <f t="shared" si="22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8">
        <f t="shared" si="224"/>
        <v>10.877666666666666</v>
      </c>
      <c r="R2378" s="10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4">
        <f t="shared" si="222"/>
        <v>42699.911840277782</v>
      </c>
      <c r="K2379">
        <v>1477515183</v>
      </c>
      <c r="L2379" s="14">
        <f t="shared" si="22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8">
        <f t="shared" si="224"/>
        <v>0</v>
      </c>
      <c r="R2379" s="10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4">
        <f t="shared" si="222"/>
        <v>42242.013078703705</v>
      </c>
      <c r="K2380">
        <v>1438042730</v>
      </c>
      <c r="L2380" s="14">
        <f t="shared" si="22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8">
        <f t="shared" si="224"/>
        <v>0</v>
      </c>
      <c r="R2380" s="10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4">
        <f t="shared" si="222"/>
        <v>42282.016388888893</v>
      </c>
      <c r="K2381">
        <v>1440116616</v>
      </c>
      <c r="L2381" s="14">
        <f t="shared" si="22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8">
        <f t="shared" si="224"/>
        <v>0</v>
      </c>
      <c r="R2381" s="10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4">
        <f t="shared" si="222"/>
        <v>42278.793310185181</v>
      </c>
      <c r="K2382">
        <v>1441134142</v>
      </c>
      <c r="L2382" s="14">
        <f t="shared" si="22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8">
        <f t="shared" si="224"/>
        <v>0.36666666666666664</v>
      </c>
      <c r="R2382" s="10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4">
        <f t="shared" si="222"/>
        <v>42104.935740740737</v>
      </c>
      <c r="K2383">
        <v>1426112848</v>
      </c>
      <c r="L2383" s="14">
        <f t="shared" si="22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8">
        <f t="shared" si="224"/>
        <v>1.8193398957730169</v>
      </c>
      <c r="R2383" s="10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4">
        <f t="shared" si="222"/>
        <v>42220.187534722223</v>
      </c>
      <c r="K2384">
        <v>1436502603</v>
      </c>
      <c r="L2384" s="14">
        <f t="shared" si="22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8">
        <f t="shared" si="224"/>
        <v>2.5</v>
      </c>
      <c r="R2384" s="10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4">
        <f t="shared" si="222"/>
        <v>42057.056793981479</v>
      </c>
      <c r="K2385">
        <v>1421976107</v>
      </c>
      <c r="L2385" s="14">
        <f t="shared" si="22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8">
        <f t="shared" si="224"/>
        <v>4.3499999999999996</v>
      </c>
      <c r="R2385" s="10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4">
        <f t="shared" si="222"/>
        <v>41957.109293981484</v>
      </c>
      <c r="K2386">
        <v>1413337043</v>
      </c>
      <c r="L2386" s="14">
        <f t="shared" si="22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8">
        <f t="shared" si="224"/>
        <v>0.8</v>
      </c>
      <c r="R2386" s="10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4">
        <f t="shared" si="222"/>
        <v>42221.70175925926</v>
      </c>
      <c r="K2387">
        <v>1436201432</v>
      </c>
      <c r="L2387" s="14">
        <f t="shared" si="22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8">
        <f t="shared" si="224"/>
        <v>1.2123076923076923</v>
      </c>
      <c r="R2387" s="10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4">
        <f t="shared" si="222"/>
        <v>42014.838240740741</v>
      </c>
      <c r="K2388">
        <v>1415736424</v>
      </c>
      <c r="L2388" s="14">
        <f t="shared" si="22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8">
        <f t="shared" si="224"/>
        <v>0</v>
      </c>
      <c r="R2388" s="10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4">
        <f t="shared" si="222"/>
        <v>42573.626620370371</v>
      </c>
      <c r="K2389">
        <v>1465311740</v>
      </c>
      <c r="L2389" s="14">
        <f t="shared" si="22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8">
        <f t="shared" si="224"/>
        <v>0.68399999999999994</v>
      </c>
      <c r="R2389" s="10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4">
        <f t="shared" si="222"/>
        <v>42019.811805555553</v>
      </c>
      <c r="K2390">
        <v>1418761759</v>
      </c>
      <c r="L2390" s="14">
        <f t="shared" si="22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8">
        <f t="shared" si="224"/>
        <v>1.2513513513513512</v>
      </c>
      <c r="R2390" s="10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4">
        <f t="shared" si="222"/>
        <v>42210.915972222225</v>
      </c>
      <c r="K2391">
        <v>1435160452</v>
      </c>
      <c r="L2391" s="14">
        <f t="shared" si="22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8">
        <f t="shared" si="224"/>
        <v>0.1875</v>
      </c>
      <c r="R2391" s="10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4">
        <f t="shared" si="222"/>
        <v>42008.262314814812</v>
      </c>
      <c r="K2392">
        <v>1416896264</v>
      </c>
      <c r="L2392" s="14">
        <f t="shared" si="22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8">
        <f t="shared" si="224"/>
        <v>0</v>
      </c>
      <c r="R2392" s="10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4">
        <f t="shared" si="222"/>
        <v>42094.752824074079</v>
      </c>
      <c r="K2393">
        <v>1425236644</v>
      </c>
      <c r="L2393" s="14">
        <f t="shared" si="22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8">
        <f t="shared" si="224"/>
        <v>0.125</v>
      </c>
      <c r="R2393" s="10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4">
        <f t="shared" si="222"/>
        <v>42306.120636574073</v>
      </c>
      <c r="K2394">
        <v>1443495223</v>
      </c>
      <c r="L2394" s="14">
        <f t="shared" si="22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8">
        <f t="shared" si="224"/>
        <v>0</v>
      </c>
      <c r="R2394" s="10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4">
        <f t="shared" si="222"/>
        <v>42224.648344907408</v>
      </c>
      <c r="K2395">
        <v>1436456017</v>
      </c>
      <c r="L2395" s="14">
        <f t="shared" si="22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8">
        <f t="shared" si="224"/>
        <v>0.05</v>
      </c>
      <c r="R2395" s="10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4">
        <f t="shared" si="222"/>
        <v>42061.362187499995</v>
      </c>
      <c r="K2396">
        <v>1422348093</v>
      </c>
      <c r="L2396" s="14">
        <f t="shared" si="22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8">
        <f t="shared" si="224"/>
        <v>0.06</v>
      </c>
      <c r="R2396" s="10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4">
        <f t="shared" si="222"/>
        <v>42745.372916666667</v>
      </c>
      <c r="K2397">
        <v>1481597687</v>
      </c>
      <c r="L2397" s="14">
        <f t="shared" si="22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8">
        <f t="shared" si="224"/>
        <v>0</v>
      </c>
      <c r="R2397" s="10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4">
        <f t="shared" si="222"/>
        <v>42292.849050925928</v>
      </c>
      <c r="K2398">
        <v>1442348558</v>
      </c>
      <c r="L2398" s="14">
        <f t="shared" si="22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8">
        <f t="shared" si="224"/>
        <v>0.2</v>
      </c>
      <c r="R2398" s="10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4">
        <f t="shared" si="222"/>
        <v>42006.88490740741</v>
      </c>
      <c r="K2399">
        <v>1417641256</v>
      </c>
      <c r="L2399" s="14">
        <f t="shared" si="22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8">
        <f t="shared" si="224"/>
        <v>0</v>
      </c>
      <c r="R2399" s="10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4">
        <f t="shared" si="222"/>
        <v>42187.916481481487</v>
      </c>
      <c r="K2400">
        <v>1433282384</v>
      </c>
      <c r="L2400" s="14">
        <f t="shared" si="22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8">
        <f t="shared" si="224"/>
        <v>0</v>
      </c>
      <c r="R2400" s="10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4">
        <f t="shared" si="222"/>
        <v>41991.853078703702</v>
      </c>
      <c r="K2401">
        <v>1415910506</v>
      </c>
      <c r="L2401" s="14">
        <f t="shared" si="22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8">
        <f t="shared" si="224"/>
        <v>0</v>
      </c>
      <c r="R2401" s="10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4">
        <f t="shared" si="222"/>
        <v>42474.268101851849</v>
      </c>
      <c r="K2402">
        <v>1458023164</v>
      </c>
      <c r="L2402" s="14">
        <f t="shared" si="22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8">
        <f t="shared" si="224"/>
        <v>0</v>
      </c>
      <c r="R2402" s="10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4">
        <f t="shared" si="222"/>
        <v>42434.822870370372</v>
      </c>
      <c r="K2403">
        <v>1452023096</v>
      </c>
      <c r="L2403" s="14">
        <f t="shared" si="22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8">
        <f t="shared" si="224"/>
        <v>0.71785714285714286</v>
      </c>
      <c r="R2403" s="10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4">
        <f t="shared" si="222"/>
        <v>42137.679756944446</v>
      </c>
      <c r="K2404">
        <v>1428941931</v>
      </c>
      <c r="L2404" s="14">
        <f t="shared" si="22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8">
        <f t="shared" si="224"/>
        <v>0.43333333333333329</v>
      </c>
      <c r="R2404" s="10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4">
        <f t="shared" si="222"/>
        <v>42459.840949074074</v>
      </c>
      <c r="K2405">
        <v>1454188258</v>
      </c>
      <c r="L2405" s="14">
        <f t="shared" si="223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8">
        <f t="shared" si="224"/>
        <v>16.833333333333332</v>
      </c>
      <c r="R2405" s="10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4">
        <f t="shared" si="222"/>
        <v>42372.03943287037</v>
      </c>
      <c r="K2406">
        <v>1449190607</v>
      </c>
      <c r="L2406" s="14">
        <f t="shared" si="22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8">
        <f t="shared" si="224"/>
        <v>0</v>
      </c>
      <c r="R2406" s="10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4">
        <f t="shared" si="222"/>
        <v>42616.585358796292</v>
      </c>
      <c r="K2407">
        <v>1471096975</v>
      </c>
      <c r="L2407" s="14">
        <f t="shared" si="22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8">
        <f t="shared" si="224"/>
        <v>22.52</v>
      </c>
      <c r="R2407" s="10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4">
        <f t="shared" si="222"/>
        <v>42023.110995370371</v>
      </c>
      <c r="K2408">
        <v>1418179190</v>
      </c>
      <c r="L2408" s="14">
        <f t="shared" si="22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8">
        <f t="shared" si="224"/>
        <v>41.384615384615387</v>
      </c>
      <c r="R2408" s="10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4">
        <f t="shared" si="222"/>
        <v>42105.25</v>
      </c>
      <c r="K2409">
        <v>1426772928</v>
      </c>
      <c r="L2409" s="14">
        <f t="shared" si="22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8">
        <f t="shared" si="224"/>
        <v>25.259090909090908</v>
      </c>
      <c r="R2409" s="10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4">
        <f t="shared" si="222"/>
        <v>41949.182372685187</v>
      </c>
      <c r="K2410">
        <v>1412652157</v>
      </c>
      <c r="L2410" s="14">
        <f t="shared" si="22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8">
        <f t="shared" si="224"/>
        <v>0.2</v>
      </c>
      <c r="R2410" s="10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4">
        <f t="shared" si="222"/>
        <v>42234.875868055555</v>
      </c>
      <c r="K2411">
        <v>1437339675</v>
      </c>
      <c r="L2411" s="14">
        <f t="shared" si="22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8">
        <f t="shared" si="224"/>
        <v>1.8399999999999999</v>
      </c>
      <c r="R2411" s="10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4">
        <f t="shared" si="222"/>
        <v>42254.408275462964</v>
      </c>
      <c r="K2412">
        <v>1439027275</v>
      </c>
      <c r="L2412" s="14">
        <f t="shared" si="22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8">
        <f t="shared" si="224"/>
        <v>0</v>
      </c>
      <c r="R2412" s="10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4">
        <f t="shared" si="222"/>
        <v>42241.732430555552</v>
      </c>
      <c r="K2413">
        <v>1437932082</v>
      </c>
      <c r="L2413" s="14">
        <f t="shared" si="22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8">
        <f t="shared" si="224"/>
        <v>0.60399999999999998</v>
      </c>
      <c r="R2413" s="10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4">
        <f t="shared" si="222"/>
        <v>42700.778622685189</v>
      </c>
      <c r="K2414">
        <v>1476294073</v>
      </c>
      <c r="L2414" s="14">
        <f t="shared" si="22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8">
        <f t="shared" si="224"/>
        <v>0</v>
      </c>
      <c r="R2414" s="10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4">
        <f t="shared" si="222"/>
        <v>41790.979166666664</v>
      </c>
      <c r="K2415">
        <v>1398911882</v>
      </c>
      <c r="L2415" s="14">
        <f t="shared" si="22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8">
        <f t="shared" si="224"/>
        <v>0.83333333333333337</v>
      </c>
      <c r="R2415" s="10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4">
        <f t="shared" si="222"/>
        <v>42238.165972222225</v>
      </c>
      <c r="K2416">
        <v>1436805660</v>
      </c>
      <c r="L2416" s="14">
        <f t="shared" si="22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8">
        <f t="shared" si="224"/>
        <v>3.0666666666666664</v>
      </c>
      <c r="R2416" s="10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4">
        <f t="shared" si="222"/>
        <v>42566.862800925926</v>
      </c>
      <c r="K2417">
        <v>1466023346</v>
      </c>
      <c r="L2417" s="14">
        <f t="shared" si="22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8">
        <f t="shared" si="224"/>
        <v>0.55833333333333335</v>
      </c>
      <c r="R2417" s="10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4">
        <f t="shared" si="222"/>
        <v>42077.625</v>
      </c>
      <c r="K2418">
        <v>1421343743</v>
      </c>
      <c r="L2418" s="14">
        <f t="shared" si="22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8">
        <f t="shared" si="224"/>
        <v>2.5000000000000001E-2</v>
      </c>
      <c r="R2418" s="10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4">
        <f t="shared" si="222"/>
        <v>41861.884108796294</v>
      </c>
      <c r="K2419">
        <v>1405113187</v>
      </c>
      <c r="L2419" s="14">
        <f t="shared" si="22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8">
        <f t="shared" si="224"/>
        <v>0</v>
      </c>
      <c r="R2419" s="10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4">
        <f t="shared" si="222"/>
        <v>42087.815324074079</v>
      </c>
      <c r="K2420">
        <v>1422045244</v>
      </c>
      <c r="L2420" s="14">
        <f t="shared" si="22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8">
        <f t="shared" si="224"/>
        <v>0.02</v>
      </c>
      <c r="R2420" s="10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4">
        <f t="shared" si="222"/>
        <v>42053.738298611104</v>
      </c>
      <c r="K2421">
        <v>1419097389</v>
      </c>
      <c r="L2421" s="14">
        <f t="shared" si="223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8">
        <f t="shared" si="224"/>
        <v>0</v>
      </c>
      <c r="R2421" s="10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4">
        <f t="shared" si="222"/>
        <v>41953.070543981477</v>
      </c>
      <c r="K2422">
        <v>1410396095</v>
      </c>
      <c r="L2422" s="14">
        <f t="shared" si="22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8">
        <f t="shared" si="224"/>
        <v>14.825133372851216</v>
      </c>
      <c r="R2422" s="10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4">
        <f t="shared" si="222"/>
        <v>42056.687453703707</v>
      </c>
      <c r="K2423">
        <v>1421944196</v>
      </c>
      <c r="L2423" s="14">
        <f t="shared" si="22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8">
        <f t="shared" si="224"/>
        <v>1.6666666666666666E-2</v>
      </c>
      <c r="R2423" s="10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4">
        <f t="shared" si="222"/>
        <v>42074.683287037042</v>
      </c>
      <c r="K2424">
        <v>1423502636</v>
      </c>
      <c r="L2424" s="14">
        <f t="shared" si="22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8">
        <f t="shared" si="224"/>
        <v>0.2</v>
      </c>
      <c r="R2424" s="10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4">
        <f t="shared" si="222"/>
        <v>42004.704745370371</v>
      </c>
      <c r="K2425">
        <v>1417452890</v>
      </c>
      <c r="L2425" s="14">
        <f t="shared" si="22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8">
        <f t="shared" si="224"/>
        <v>1.3333333333333334E-2</v>
      </c>
      <c r="R2425" s="10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4">
        <f t="shared" si="222"/>
        <v>41939.892453703702</v>
      </c>
      <c r="K2426">
        <v>1411853108</v>
      </c>
      <c r="L2426" s="14">
        <f t="shared" si="22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8">
        <f t="shared" si="224"/>
        <v>1.24</v>
      </c>
      <c r="R2426" s="10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4">
        <f t="shared" si="222"/>
        <v>42517.919444444444</v>
      </c>
      <c r="K2427">
        <v>1463090149</v>
      </c>
      <c r="L2427" s="14">
        <f t="shared" si="22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8">
        <f t="shared" si="224"/>
        <v>2.8571428571428574E-2</v>
      </c>
      <c r="R2427" s="10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4">
        <f t="shared" si="222"/>
        <v>42224.170046296291</v>
      </c>
      <c r="K2428">
        <v>1433822692</v>
      </c>
      <c r="L2428" s="14">
        <f t="shared" si="223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8">
        <f t="shared" si="224"/>
        <v>0</v>
      </c>
      <c r="R2428" s="10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4">
        <f t="shared" si="222"/>
        <v>42452.277002314819</v>
      </c>
      <c r="K2429">
        <v>1455262733</v>
      </c>
      <c r="L2429" s="14">
        <f t="shared" si="223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8">
        <f t="shared" si="224"/>
        <v>2E-3</v>
      </c>
      <c r="R2429" s="10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4">
        <f t="shared" si="222"/>
        <v>42075.742488425924</v>
      </c>
      <c r="K2430">
        <v>1423594151</v>
      </c>
      <c r="L2430" s="14">
        <f t="shared" si="22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8">
        <f t="shared" si="224"/>
        <v>2.8571428571428571E-3</v>
      </c>
      <c r="R2430" s="10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4">
        <f t="shared" si="222"/>
        <v>42771.697222222225</v>
      </c>
      <c r="K2431">
        <v>1483131966</v>
      </c>
      <c r="L2431" s="14">
        <f t="shared" si="22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8">
        <f t="shared" si="224"/>
        <v>1.4321428571428572</v>
      </c>
      <c r="R2431" s="10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4">
        <f t="shared" si="222"/>
        <v>42412.130833333329</v>
      </c>
      <c r="K2432">
        <v>1452654504</v>
      </c>
      <c r="L2432" s="14">
        <f t="shared" si="22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8">
        <f t="shared" si="224"/>
        <v>0.70000000000000007</v>
      </c>
      <c r="R2432" s="10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4">
        <f t="shared" si="222"/>
        <v>42549.099687499998</v>
      </c>
      <c r="K2433">
        <v>1461896613</v>
      </c>
      <c r="L2433" s="14">
        <f t="shared" si="22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8">
        <f t="shared" si="224"/>
        <v>2E-3</v>
      </c>
      <c r="R2433" s="10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4">
        <f t="shared" si="222"/>
        <v>42071.218715277777</v>
      </c>
      <c r="K2434">
        <v>1423199697</v>
      </c>
      <c r="L2434" s="14">
        <f t="shared" si="223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8">
        <f t="shared" si="224"/>
        <v>1.4285714285714287E-2</v>
      </c>
      <c r="R2434" s="10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4">
        <f t="shared" ref="J2435:J2498" si="228">(((I2435/60)/60)/24)+DATE(1970,1,1)</f>
        <v>42427.89980324074</v>
      </c>
      <c r="K2435">
        <v>1454016943</v>
      </c>
      <c r="L2435" s="14">
        <f t="shared" ref="L2435:L2498" si="229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8">
        <f t="shared" ref="Q2435:Q2498" si="230">SUM((E2435/D2435)*100)</f>
        <v>0</v>
      </c>
      <c r="R2435" s="10" t="e">
        <f t="shared" ref="R2435:R2498" si="231">SUM(E2435/N2435)</f>
        <v>#DIV/0!</v>
      </c>
      <c r="S2435" t="str">
        <f t="shared" ref="S2435:S2498" si="232">LEFT(P2435,FIND("/",P2435)-1)</f>
        <v>food</v>
      </c>
      <c r="T2435" t="str">
        <f t="shared" ref="T2435:T2498" si="233">RIGHT(P2435,LEN(P2435)-FIND("/",P2435))</f>
        <v>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4">
        <f t="shared" si="228"/>
        <v>42220.18604166666</v>
      </c>
      <c r="K2436">
        <v>1435206474</v>
      </c>
      <c r="L2436" s="14">
        <f t="shared" si="229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8">
        <f t="shared" si="230"/>
        <v>0.13</v>
      </c>
      <c r="R2436" s="10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4">
        <f t="shared" si="228"/>
        <v>42282.277615740735</v>
      </c>
      <c r="K2437">
        <v>1441435186</v>
      </c>
      <c r="L2437" s="14">
        <f t="shared" si="229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8">
        <f t="shared" si="230"/>
        <v>0.48960000000000004</v>
      </c>
      <c r="R2437" s="10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4">
        <f t="shared" si="228"/>
        <v>42398.615393518514</v>
      </c>
      <c r="K2438">
        <v>1448894770</v>
      </c>
      <c r="L2438" s="14">
        <f t="shared" si="22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8">
        <f t="shared" si="230"/>
        <v>3.8461538461538464E-2</v>
      </c>
      <c r="R2438" s="10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4">
        <f t="shared" si="228"/>
        <v>42080.75</v>
      </c>
      <c r="K2439">
        <v>1422400188</v>
      </c>
      <c r="L2439" s="14">
        <f t="shared" si="22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8">
        <f t="shared" si="230"/>
        <v>0</v>
      </c>
      <c r="R2439" s="10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4">
        <f t="shared" si="228"/>
        <v>42345.956736111111</v>
      </c>
      <c r="K2440">
        <v>1444341462</v>
      </c>
      <c r="L2440" s="14">
        <f t="shared" si="22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8">
        <f t="shared" si="230"/>
        <v>0.33333333333333337</v>
      </c>
      <c r="R2440" s="10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4">
        <f t="shared" si="228"/>
        <v>42295.818622685183</v>
      </c>
      <c r="K2441">
        <v>1442605129</v>
      </c>
      <c r="L2441" s="14">
        <f t="shared" si="22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8">
        <f t="shared" si="230"/>
        <v>0</v>
      </c>
      <c r="R2441" s="10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4">
        <f t="shared" si="228"/>
        <v>42413.899456018517</v>
      </c>
      <c r="K2442">
        <v>1452807313</v>
      </c>
      <c r="L2442" s="14">
        <f t="shared" si="229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8">
        <f t="shared" si="230"/>
        <v>0.2</v>
      </c>
      <c r="R2442" s="10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4">
        <f t="shared" si="228"/>
        <v>42208.207638888889</v>
      </c>
      <c r="K2443">
        <v>1435806054</v>
      </c>
      <c r="L2443" s="14">
        <f t="shared" si="22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8">
        <f t="shared" si="230"/>
        <v>107.88</v>
      </c>
      <c r="R2443" s="10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4">
        <f t="shared" si="228"/>
        <v>42082.625324074077</v>
      </c>
      <c r="K2444">
        <v>1424188828</v>
      </c>
      <c r="L2444" s="14">
        <f t="shared" si="229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8">
        <f t="shared" si="230"/>
        <v>125.94166666666666</v>
      </c>
      <c r="R2444" s="10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4">
        <f t="shared" si="228"/>
        <v>41866.625254629631</v>
      </c>
      <c r="K2445">
        <v>1405522822</v>
      </c>
      <c r="L2445" s="14">
        <f t="shared" si="22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8">
        <f t="shared" si="230"/>
        <v>202.51495</v>
      </c>
      <c r="R2445" s="10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4">
        <f t="shared" si="228"/>
        <v>42515.754525462966</v>
      </c>
      <c r="K2446">
        <v>1461607591</v>
      </c>
      <c r="L2446" s="14">
        <f t="shared" si="22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8">
        <f t="shared" si="230"/>
        <v>108.60000000000001</v>
      </c>
      <c r="R2446" s="10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4">
        <f t="shared" si="228"/>
        <v>42273.190057870372</v>
      </c>
      <c r="K2447">
        <v>1440650021</v>
      </c>
      <c r="L2447" s="14">
        <f t="shared" si="22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8">
        <f t="shared" si="230"/>
        <v>172.8</v>
      </c>
      <c r="R2447" s="10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4">
        <f t="shared" si="228"/>
        <v>42700.64434027778</v>
      </c>
      <c r="K2448">
        <v>1477578471</v>
      </c>
      <c r="L2448" s="14">
        <f t="shared" si="22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8">
        <f t="shared" si="230"/>
        <v>167.98</v>
      </c>
      <c r="R2448" s="10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4">
        <f t="shared" si="228"/>
        <v>42686.166666666672</v>
      </c>
      <c r="K2449">
        <v>1476184593</v>
      </c>
      <c r="L2449" s="14">
        <f t="shared" si="22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8">
        <f t="shared" si="230"/>
        <v>427.20000000000005</v>
      </c>
      <c r="R2449" s="10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4">
        <f t="shared" si="228"/>
        <v>42613.233333333337</v>
      </c>
      <c r="K2450">
        <v>1472110513</v>
      </c>
      <c r="L2450" s="14">
        <f t="shared" si="22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8">
        <f t="shared" si="230"/>
        <v>107.5</v>
      </c>
      <c r="R2450" s="10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4">
        <f t="shared" si="228"/>
        <v>41973.184201388889</v>
      </c>
      <c r="K2451">
        <v>1414725915</v>
      </c>
      <c r="L2451" s="14">
        <f t="shared" si="22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8">
        <f t="shared" si="230"/>
        <v>108</v>
      </c>
      <c r="R2451" s="10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4">
        <f t="shared" si="228"/>
        <v>41940.132638888892</v>
      </c>
      <c r="K2452">
        <v>1411177456</v>
      </c>
      <c r="L2452" s="14">
        <f t="shared" si="22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8">
        <f t="shared" si="230"/>
        <v>101.53353333333335</v>
      </c>
      <c r="R2452" s="10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4">
        <f t="shared" si="228"/>
        <v>42799.908449074079</v>
      </c>
      <c r="K2453">
        <v>1487022490</v>
      </c>
      <c r="L2453" s="14">
        <f t="shared" si="22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8">
        <f t="shared" si="230"/>
        <v>115.45</v>
      </c>
      <c r="R2453" s="10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4">
        <f t="shared" si="228"/>
        <v>42367.958333333328</v>
      </c>
      <c r="K2454">
        <v>1448914500</v>
      </c>
      <c r="L2454" s="14">
        <f t="shared" si="229"/>
        <v>42338.84375</v>
      </c>
      <c r="M2454" t="b">
        <v>0</v>
      </c>
      <c r="N2454">
        <v>15</v>
      </c>
      <c r="O2454" t="b">
        <v>1</v>
      </c>
      <c r="P2454" t="s">
        <v>8298</v>
      </c>
      <c r="Q2454" s="8">
        <f t="shared" si="230"/>
        <v>133.5</v>
      </c>
      <c r="R2454" s="10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4">
        <f t="shared" si="228"/>
        <v>42768.692233796297</v>
      </c>
      <c r="K2455">
        <v>1483461409</v>
      </c>
      <c r="L2455" s="14">
        <f t="shared" si="22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8">
        <f t="shared" si="230"/>
        <v>154.69999999999999</v>
      </c>
      <c r="R2455" s="10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4">
        <f t="shared" si="228"/>
        <v>42805.201481481476</v>
      </c>
      <c r="K2456">
        <v>1486183808</v>
      </c>
      <c r="L2456" s="14">
        <f t="shared" si="229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8">
        <f t="shared" si="230"/>
        <v>100.84571428571429</v>
      </c>
      <c r="R2456" s="10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4">
        <f t="shared" si="228"/>
        <v>42480.781828703708</v>
      </c>
      <c r="K2457">
        <v>1458758750</v>
      </c>
      <c r="L2457" s="14">
        <f t="shared" si="22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8">
        <f t="shared" si="230"/>
        <v>182</v>
      </c>
      <c r="R2457" s="10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4">
        <f t="shared" si="228"/>
        <v>42791.961099537039</v>
      </c>
      <c r="K2458">
        <v>1485471839</v>
      </c>
      <c r="L2458" s="14">
        <f t="shared" si="22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8">
        <f t="shared" si="230"/>
        <v>180.86666666666667</v>
      </c>
      <c r="R2458" s="10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4">
        <f t="shared" si="228"/>
        <v>42453.560833333337</v>
      </c>
      <c r="K2459">
        <v>1456237656</v>
      </c>
      <c r="L2459" s="14">
        <f t="shared" si="22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8">
        <f t="shared" si="230"/>
        <v>102.30434782608695</v>
      </c>
      <c r="R2459" s="10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4">
        <f t="shared" si="228"/>
        <v>42530.791666666672</v>
      </c>
      <c r="K2460">
        <v>1462481718</v>
      </c>
      <c r="L2460" s="14">
        <f t="shared" si="22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8">
        <f t="shared" si="230"/>
        <v>110.17999999999999</v>
      </c>
      <c r="R2460" s="10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4">
        <f t="shared" si="228"/>
        <v>42452.595891203702</v>
      </c>
      <c r="K2461">
        <v>1454858285</v>
      </c>
      <c r="L2461" s="14">
        <f t="shared" si="22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8">
        <f t="shared" si="230"/>
        <v>102.25</v>
      </c>
      <c r="R2461" s="10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4">
        <f t="shared" si="228"/>
        <v>42738.178472222222</v>
      </c>
      <c r="K2462">
        <v>1480480167</v>
      </c>
      <c r="L2462" s="14">
        <f t="shared" si="22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8">
        <f t="shared" si="230"/>
        <v>100.78823529411764</v>
      </c>
      <c r="R2462" s="10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4">
        <f t="shared" si="228"/>
        <v>40817.125</v>
      </c>
      <c r="K2463">
        <v>1314577097</v>
      </c>
      <c r="L2463" s="14">
        <f t="shared" si="22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8">
        <f t="shared" si="230"/>
        <v>103.8</v>
      </c>
      <c r="R2463" s="10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4">
        <f t="shared" si="228"/>
        <v>41109.186296296299</v>
      </c>
      <c r="K2464">
        <v>1340944096</v>
      </c>
      <c r="L2464" s="14">
        <f t="shared" si="22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8">
        <f t="shared" si="230"/>
        <v>110.70833333333334</v>
      </c>
      <c r="R2464" s="10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4">
        <f t="shared" si="228"/>
        <v>41380.791666666664</v>
      </c>
      <c r="K2465">
        <v>1362710425</v>
      </c>
      <c r="L2465" s="14">
        <f t="shared" si="22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8">
        <f t="shared" si="230"/>
        <v>116.25000000000001</v>
      </c>
      <c r="R2465" s="10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4">
        <f t="shared" si="228"/>
        <v>42277.811805555553</v>
      </c>
      <c r="K2466">
        <v>1441143397</v>
      </c>
      <c r="L2466" s="14">
        <f t="shared" si="22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8">
        <f t="shared" si="230"/>
        <v>111.1</v>
      </c>
      <c r="R2466" s="10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4">
        <f t="shared" si="228"/>
        <v>41175.719305555554</v>
      </c>
      <c r="K2467">
        <v>1345828548</v>
      </c>
      <c r="L2467" s="14">
        <f t="shared" si="22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8">
        <f t="shared" si="230"/>
        <v>180.14285714285714</v>
      </c>
      <c r="R2467" s="10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4">
        <f t="shared" si="228"/>
        <v>41403.102465277778</v>
      </c>
      <c r="K2468">
        <v>1365474453</v>
      </c>
      <c r="L2468" s="14">
        <f t="shared" si="22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8">
        <f t="shared" si="230"/>
        <v>100</v>
      </c>
      <c r="R2468" s="10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4">
        <f t="shared" si="228"/>
        <v>41039.708333333336</v>
      </c>
      <c r="K2469">
        <v>1335473931</v>
      </c>
      <c r="L2469" s="14">
        <f t="shared" si="22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8">
        <f t="shared" si="230"/>
        <v>118.5</v>
      </c>
      <c r="R2469" s="10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4">
        <f t="shared" si="228"/>
        <v>41210.208333333336</v>
      </c>
      <c r="K2470">
        <v>1348285321</v>
      </c>
      <c r="L2470" s="14">
        <f t="shared" si="229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8">
        <f t="shared" si="230"/>
        <v>107.21700000000001</v>
      </c>
      <c r="R2470" s="10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4">
        <f t="shared" si="228"/>
        <v>40582.429733796293</v>
      </c>
      <c r="K2471">
        <v>1295000329</v>
      </c>
      <c r="L2471" s="14">
        <f t="shared" si="22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8">
        <f t="shared" si="230"/>
        <v>113.66666666666667</v>
      </c>
      <c r="R2471" s="10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4">
        <f t="shared" si="228"/>
        <v>41053.07471064815</v>
      </c>
      <c r="K2472">
        <v>1335232055</v>
      </c>
      <c r="L2472" s="14">
        <f t="shared" si="22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8">
        <f t="shared" si="230"/>
        <v>103.16400000000002</v>
      </c>
      <c r="R2472" s="10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4">
        <f t="shared" si="228"/>
        <v>40933.992962962962</v>
      </c>
      <c r="K2473">
        <v>1324079392</v>
      </c>
      <c r="L2473" s="14">
        <f t="shared" si="22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8">
        <f t="shared" si="230"/>
        <v>128</v>
      </c>
      <c r="R2473" s="10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4">
        <f t="shared" si="228"/>
        <v>40425.043749999997</v>
      </c>
      <c r="K2474">
        <v>1277433980</v>
      </c>
      <c r="L2474" s="14">
        <f t="shared" si="22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8">
        <f t="shared" si="230"/>
        <v>135.76026666666667</v>
      </c>
      <c r="R2474" s="10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4">
        <f t="shared" si="228"/>
        <v>41223.790150462963</v>
      </c>
      <c r="K2475">
        <v>1349978269</v>
      </c>
      <c r="L2475" s="14">
        <f t="shared" si="22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8">
        <f t="shared" si="230"/>
        <v>100</v>
      </c>
      <c r="R2475" s="10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4">
        <f t="shared" si="228"/>
        <v>40462.011296296296</v>
      </c>
      <c r="K2476">
        <v>1282868176</v>
      </c>
      <c r="L2476" s="14">
        <f t="shared" si="22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8">
        <f t="shared" si="230"/>
        <v>100.00360000000002</v>
      </c>
      <c r="R2476" s="10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4">
        <f t="shared" si="228"/>
        <v>40369.916666666664</v>
      </c>
      <c r="K2477">
        <v>1273647255</v>
      </c>
      <c r="L2477" s="14">
        <f t="shared" si="229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8">
        <f t="shared" si="230"/>
        <v>104.71999999999998</v>
      </c>
      <c r="R2477" s="10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4">
        <f t="shared" si="228"/>
        <v>41946.370023148149</v>
      </c>
      <c r="K2478">
        <v>1412149970</v>
      </c>
      <c r="L2478" s="14">
        <f t="shared" si="22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8">
        <f t="shared" si="230"/>
        <v>105.02249999999999</v>
      </c>
      <c r="R2478" s="10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4">
        <f t="shared" si="228"/>
        <v>41133.691493055558</v>
      </c>
      <c r="K2479">
        <v>1340901345</v>
      </c>
      <c r="L2479" s="14">
        <f t="shared" si="22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8">
        <f t="shared" si="230"/>
        <v>171.33333333333334</v>
      </c>
      <c r="R2479" s="10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4">
        <f t="shared" si="228"/>
        <v>41287.950381944444</v>
      </c>
      <c r="K2480">
        <v>1355525313</v>
      </c>
      <c r="L2480" s="14">
        <f t="shared" si="22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8">
        <f t="shared" si="230"/>
        <v>127.49999999999999</v>
      </c>
      <c r="R2480" s="10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4">
        <f t="shared" si="228"/>
        <v>41118.083333333336</v>
      </c>
      <c r="K2481">
        <v>1342545994</v>
      </c>
      <c r="L2481" s="14">
        <f t="shared" si="22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8">
        <f t="shared" si="230"/>
        <v>133.44333333333333</v>
      </c>
      <c r="R2481" s="10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4">
        <f t="shared" si="228"/>
        <v>42287.936157407406</v>
      </c>
      <c r="K2482">
        <v>1439332084</v>
      </c>
      <c r="L2482" s="14">
        <f t="shared" si="22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8">
        <f t="shared" si="230"/>
        <v>100</v>
      </c>
      <c r="R2482" s="10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4">
        <f t="shared" si="228"/>
        <v>41029.645925925928</v>
      </c>
      <c r="K2483">
        <v>1333207808</v>
      </c>
      <c r="L2483" s="14">
        <f t="shared" si="22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8">
        <f t="shared" si="230"/>
        <v>112.91099999999999</v>
      </c>
      <c r="R2483" s="10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4">
        <f t="shared" si="228"/>
        <v>40756.782210648147</v>
      </c>
      <c r="K2484">
        <v>1308336383</v>
      </c>
      <c r="L2484" s="14">
        <f t="shared" si="22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8">
        <f t="shared" si="230"/>
        <v>100.1</v>
      </c>
      <c r="R2484" s="10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4">
        <f t="shared" si="228"/>
        <v>41030.708368055559</v>
      </c>
      <c r="K2485">
        <v>1330711203</v>
      </c>
      <c r="L2485" s="14">
        <f t="shared" si="22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8">
        <f t="shared" si="230"/>
        <v>113.72727272727272</v>
      </c>
      <c r="R2485" s="10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4">
        <f t="shared" si="228"/>
        <v>40801.916701388887</v>
      </c>
      <c r="K2486">
        <v>1313532003</v>
      </c>
      <c r="L2486" s="14">
        <f t="shared" si="22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8">
        <f t="shared" si="230"/>
        <v>119.31742857142855</v>
      </c>
      <c r="R2486" s="10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4">
        <f t="shared" si="228"/>
        <v>40828.998599537037</v>
      </c>
      <c r="K2487">
        <v>1315439879</v>
      </c>
      <c r="L2487" s="14">
        <f t="shared" si="22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8">
        <f t="shared" si="230"/>
        <v>103.25</v>
      </c>
      <c r="R2487" s="10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4">
        <f t="shared" si="228"/>
        <v>41021.708055555559</v>
      </c>
      <c r="K2488">
        <v>1332521976</v>
      </c>
      <c r="L2488" s="14">
        <f t="shared" si="22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8">
        <f t="shared" si="230"/>
        <v>265.66666666666669</v>
      </c>
      <c r="R2488" s="10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4">
        <f t="shared" si="228"/>
        <v>41056.083298611113</v>
      </c>
      <c r="K2489">
        <v>1335491997</v>
      </c>
      <c r="L2489" s="14">
        <f t="shared" si="22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8">
        <f t="shared" si="230"/>
        <v>100.05066666666667</v>
      </c>
      <c r="R2489" s="10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4">
        <f t="shared" si="228"/>
        <v>40863.674861111111</v>
      </c>
      <c r="K2490">
        <v>1318864308</v>
      </c>
      <c r="L2490" s="14">
        <f t="shared" si="22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8">
        <f t="shared" si="230"/>
        <v>106.69999999999999</v>
      </c>
      <c r="R2490" s="10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4">
        <f t="shared" si="228"/>
        <v>41403.690266203703</v>
      </c>
      <c r="K2491">
        <v>1365525239</v>
      </c>
      <c r="L2491" s="14">
        <f t="shared" si="22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8">
        <f t="shared" si="230"/>
        <v>133.67142857142858</v>
      </c>
      <c r="R2491" s="10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4">
        <f t="shared" si="228"/>
        <v>41083.227731481478</v>
      </c>
      <c r="K2492">
        <v>1335245276</v>
      </c>
      <c r="L2492" s="14">
        <f t="shared" si="229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8">
        <f t="shared" si="230"/>
        <v>121.39999999999999</v>
      </c>
      <c r="R2492" s="10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4">
        <f t="shared" si="228"/>
        <v>40559.07708333333</v>
      </c>
      <c r="K2493">
        <v>1293739714</v>
      </c>
      <c r="L2493" s="14">
        <f t="shared" si="22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8">
        <f t="shared" si="230"/>
        <v>103.2</v>
      </c>
      <c r="R2493" s="10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4">
        <f t="shared" si="228"/>
        <v>41076.415972222225</v>
      </c>
      <c r="K2494">
        <v>1335397188</v>
      </c>
      <c r="L2494" s="14">
        <f t="shared" si="22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8">
        <f t="shared" si="230"/>
        <v>125</v>
      </c>
      <c r="R2494" s="10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4">
        <f t="shared" si="228"/>
        <v>41393.168287037035</v>
      </c>
      <c r="K2495">
        <v>1363320140</v>
      </c>
      <c r="L2495" s="14">
        <f t="shared" si="22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8">
        <f t="shared" si="230"/>
        <v>128.69999999999999</v>
      </c>
      <c r="R2495" s="10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4">
        <f t="shared" si="228"/>
        <v>41052.645185185182</v>
      </c>
      <c r="K2496">
        <v>1335194944</v>
      </c>
      <c r="L2496" s="14">
        <f t="shared" si="229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8">
        <f t="shared" si="230"/>
        <v>101.00533333333333</v>
      </c>
      <c r="R2496" s="10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4">
        <f t="shared" si="228"/>
        <v>41066.946469907409</v>
      </c>
      <c r="K2497">
        <v>1336430575</v>
      </c>
      <c r="L2497" s="14">
        <f t="shared" si="22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8">
        <f t="shared" si="230"/>
        <v>127.53666666666665</v>
      </c>
      <c r="R2497" s="10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4">
        <f t="shared" si="228"/>
        <v>41362.954768518517</v>
      </c>
      <c r="K2498">
        <v>1361577292</v>
      </c>
      <c r="L2498" s="14">
        <f t="shared" si="229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8">
        <f t="shared" si="230"/>
        <v>100</v>
      </c>
      <c r="R2498" s="10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4">
        <f t="shared" ref="J2499:J2562" si="234">(((I2499/60)/60)/24)+DATE(1970,1,1)</f>
        <v>40760.878912037035</v>
      </c>
      <c r="K2499">
        <v>1309986338</v>
      </c>
      <c r="L2499" s="14">
        <f t="shared" ref="L2499:L2562" si="235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8">
        <f t="shared" ref="Q2499:Q2562" si="236">SUM((E2499/D2499)*100)</f>
        <v>112.7715</v>
      </c>
      <c r="R2499" s="10">
        <f t="shared" ref="R2499:R2562" si="237">SUM(E2499/N2499)</f>
        <v>80.551071428571419</v>
      </c>
      <c r="S2499" t="str">
        <f t="shared" ref="S2499:S2562" si="238">LEFT(P2499,FIND("/",P2499)-1)</f>
        <v>music</v>
      </c>
      <c r="T2499" t="str">
        <f t="shared" ref="T2499:T2562" si="239">RIGHT(P2499,LEN(P2499)-FIND("/",P2499))</f>
        <v>indie rock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4">
        <f t="shared" si="234"/>
        <v>42031.967442129629</v>
      </c>
      <c r="K2500">
        <v>1421190787</v>
      </c>
      <c r="L2500" s="14">
        <f t="shared" si="23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8">
        <f t="shared" si="236"/>
        <v>105.60000000000001</v>
      </c>
      <c r="R2500" s="10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4">
        <f t="shared" si="234"/>
        <v>41274.75</v>
      </c>
      <c r="K2501">
        <v>1352820837</v>
      </c>
      <c r="L2501" s="14">
        <f t="shared" si="235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8">
        <f t="shared" si="236"/>
        <v>202.625</v>
      </c>
      <c r="R2501" s="10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4">
        <f t="shared" si="234"/>
        <v>41083.772858796299</v>
      </c>
      <c r="K2502">
        <v>1337884375</v>
      </c>
      <c r="L2502" s="14">
        <f t="shared" si="235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8">
        <f t="shared" si="236"/>
        <v>113.33333333333333</v>
      </c>
      <c r="R2502" s="10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4">
        <f t="shared" si="234"/>
        <v>42274.776666666665</v>
      </c>
      <c r="K2503">
        <v>1440787104</v>
      </c>
      <c r="L2503" s="14">
        <f t="shared" si="235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8">
        <f t="shared" si="236"/>
        <v>2.5545454545454547</v>
      </c>
      <c r="R2503" s="10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4">
        <f t="shared" si="234"/>
        <v>41903.825439814813</v>
      </c>
      <c r="K2504">
        <v>1407440918</v>
      </c>
      <c r="L2504" s="14">
        <f t="shared" si="23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8">
        <f t="shared" si="236"/>
        <v>7.8181818181818186E-2</v>
      </c>
      <c r="R2504" s="10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4">
        <f t="shared" si="234"/>
        <v>42528.879166666666</v>
      </c>
      <c r="K2505">
        <v>1462743308</v>
      </c>
      <c r="L2505" s="14">
        <f t="shared" si="23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8">
        <f t="shared" si="236"/>
        <v>0</v>
      </c>
      <c r="R2505" s="10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4">
        <f t="shared" si="234"/>
        <v>41958.057106481487</v>
      </c>
      <c r="K2506">
        <v>1413418934</v>
      </c>
      <c r="L2506" s="14">
        <f t="shared" si="23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8">
        <f t="shared" si="236"/>
        <v>0</v>
      </c>
      <c r="R2506" s="10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4">
        <f t="shared" si="234"/>
        <v>42077.014074074075</v>
      </c>
      <c r="K2507">
        <v>1423704016</v>
      </c>
      <c r="L2507" s="14">
        <f t="shared" si="23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8">
        <f t="shared" si="236"/>
        <v>0</v>
      </c>
      <c r="R2507" s="10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4">
        <f t="shared" si="234"/>
        <v>42280.875</v>
      </c>
      <c r="K2508">
        <v>1441955269</v>
      </c>
      <c r="L2508" s="14">
        <f t="shared" si="23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8">
        <f t="shared" si="236"/>
        <v>0.6</v>
      </c>
      <c r="R2508" s="10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4">
        <f t="shared" si="234"/>
        <v>42135.072962962964</v>
      </c>
      <c r="K2509">
        <v>1428716704</v>
      </c>
      <c r="L2509" s="14">
        <f t="shared" si="23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8">
        <f t="shared" si="236"/>
        <v>0</v>
      </c>
      <c r="R2509" s="10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4">
        <f t="shared" si="234"/>
        <v>41865.951782407406</v>
      </c>
      <c r="K2510">
        <v>1405464634</v>
      </c>
      <c r="L2510" s="14">
        <f t="shared" si="23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8">
        <f t="shared" si="236"/>
        <v>0</v>
      </c>
      <c r="R2510" s="10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4">
        <f t="shared" si="234"/>
        <v>42114.767928240741</v>
      </c>
      <c r="K2511">
        <v>1424719549</v>
      </c>
      <c r="L2511" s="14">
        <f t="shared" si="23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8">
        <f t="shared" si="236"/>
        <v>1.0526315789473684</v>
      </c>
      <c r="R2511" s="10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4">
        <f t="shared" si="234"/>
        <v>42138.997361111105</v>
      </c>
      <c r="K2512">
        <v>1426463772</v>
      </c>
      <c r="L2512" s="14">
        <f t="shared" si="235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8">
        <f t="shared" si="236"/>
        <v>0.15</v>
      </c>
      <c r="R2512" s="10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4">
        <f t="shared" si="234"/>
        <v>42401.446909722217</v>
      </c>
      <c r="K2513">
        <v>1451731413</v>
      </c>
      <c r="L2513" s="14">
        <f t="shared" si="23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8">
        <f t="shared" si="236"/>
        <v>0</v>
      </c>
      <c r="R2513" s="10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4">
        <f t="shared" si="234"/>
        <v>41986.876863425925</v>
      </c>
      <c r="K2514">
        <v>1417208561</v>
      </c>
      <c r="L2514" s="14">
        <f t="shared" si="23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8">
        <f t="shared" si="236"/>
        <v>0</v>
      </c>
      <c r="R2514" s="10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4">
        <f t="shared" si="234"/>
        <v>42792.00681712963</v>
      </c>
      <c r="K2515">
        <v>1482883789</v>
      </c>
      <c r="L2515" s="14">
        <f t="shared" si="23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8">
        <f t="shared" si="236"/>
        <v>0</v>
      </c>
      <c r="R2515" s="10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4">
        <f t="shared" si="234"/>
        <v>41871.389780092592</v>
      </c>
      <c r="K2516">
        <v>1407057677</v>
      </c>
      <c r="L2516" s="14">
        <f t="shared" si="23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8">
        <f t="shared" si="236"/>
        <v>1.7500000000000002</v>
      </c>
      <c r="R2516" s="10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4">
        <f t="shared" si="234"/>
        <v>42057.839733796296</v>
      </c>
      <c r="K2517">
        <v>1422043753</v>
      </c>
      <c r="L2517" s="14">
        <f t="shared" si="23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8">
        <f t="shared" si="236"/>
        <v>18.600000000000001</v>
      </c>
      <c r="R2517" s="10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4">
        <f t="shared" si="234"/>
        <v>41972.6950462963</v>
      </c>
      <c r="K2518">
        <v>1414683652</v>
      </c>
      <c r="L2518" s="14">
        <f t="shared" si="23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8">
        <f t="shared" si="236"/>
        <v>0</v>
      </c>
      <c r="R2518" s="10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4">
        <f t="shared" si="234"/>
        <v>42082.760763888888</v>
      </c>
      <c r="K2519">
        <v>1424200530</v>
      </c>
      <c r="L2519" s="14">
        <f t="shared" si="23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8">
        <f t="shared" si="236"/>
        <v>9.8166666666666664</v>
      </c>
      <c r="R2519" s="10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4">
        <f t="shared" si="234"/>
        <v>41956.722546296296</v>
      </c>
      <c r="K2520">
        <v>1413303628</v>
      </c>
      <c r="L2520" s="14">
        <f t="shared" si="23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8">
        <f t="shared" si="236"/>
        <v>0</v>
      </c>
      <c r="R2520" s="10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4">
        <f t="shared" si="234"/>
        <v>41839.155138888891</v>
      </c>
      <c r="K2521">
        <v>1403149404</v>
      </c>
      <c r="L2521" s="14">
        <f t="shared" si="23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8">
        <f t="shared" si="236"/>
        <v>4.3333333333333335E-2</v>
      </c>
      <c r="R2521" s="10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4">
        <f t="shared" si="234"/>
        <v>42658.806249999994</v>
      </c>
      <c r="K2522">
        <v>1472567085</v>
      </c>
      <c r="L2522" s="14">
        <f t="shared" si="23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8">
        <f t="shared" si="236"/>
        <v>0</v>
      </c>
      <c r="R2522" s="10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4">
        <f t="shared" si="234"/>
        <v>42290.967835648145</v>
      </c>
      <c r="K2523">
        <v>1442963621</v>
      </c>
      <c r="L2523" s="14">
        <f t="shared" si="23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8">
        <f t="shared" si="236"/>
        <v>109.48792</v>
      </c>
      <c r="R2523" s="10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4">
        <f t="shared" si="234"/>
        <v>42482.619444444441</v>
      </c>
      <c r="K2524">
        <v>1459431960</v>
      </c>
      <c r="L2524" s="14">
        <f t="shared" si="23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8">
        <f t="shared" si="236"/>
        <v>100</v>
      </c>
      <c r="R2524" s="10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4">
        <f t="shared" si="234"/>
        <v>41961.017268518524</v>
      </c>
      <c r="K2525">
        <v>1413674692</v>
      </c>
      <c r="L2525" s="14">
        <f t="shared" si="23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8">
        <f t="shared" si="236"/>
        <v>156.44444444444446</v>
      </c>
      <c r="R2525" s="10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4">
        <f t="shared" si="234"/>
        <v>41994.1875</v>
      </c>
      <c r="K2526">
        <v>1416338557</v>
      </c>
      <c r="L2526" s="14">
        <f t="shared" si="23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8">
        <f t="shared" si="236"/>
        <v>101.6</v>
      </c>
      <c r="R2526" s="10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4">
        <f t="shared" si="234"/>
        <v>41088.844571759262</v>
      </c>
      <c r="K2527">
        <v>1338322571</v>
      </c>
      <c r="L2527" s="14">
        <f t="shared" si="235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8">
        <f t="shared" si="236"/>
        <v>100.325</v>
      </c>
      <c r="R2527" s="10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4">
        <f t="shared" si="234"/>
        <v>41981.207638888889</v>
      </c>
      <c r="K2528">
        <v>1415585474</v>
      </c>
      <c r="L2528" s="14">
        <f t="shared" si="23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8">
        <f t="shared" si="236"/>
        <v>112.94999999999999</v>
      </c>
      <c r="R2528" s="10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4">
        <f t="shared" si="234"/>
        <v>41565.165972222225</v>
      </c>
      <c r="K2529">
        <v>1380477691</v>
      </c>
      <c r="L2529" s="14">
        <f t="shared" si="23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8">
        <f t="shared" si="236"/>
        <v>102.125</v>
      </c>
      <c r="R2529" s="10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4">
        <f t="shared" si="234"/>
        <v>42236.458333333328</v>
      </c>
      <c r="K2530">
        <v>1438459303</v>
      </c>
      <c r="L2530" s="14">
        <f t="shared" si="23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8">
        <f t="shared" si="236"/>
        <v>107.24974999999999</v>
      </c>
      <c r="R2530" s="10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4">
        <f t="shared" si="234"/>
        <v>40993.0390625</v>
      </c>
      <c r="K2531">
        <v>1328752575</v>
      </c>
      <c r="L2531" s="14">
        <f t="shared" si="23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8">
        <f t="shared" si="236"/>
        <v>104.28333333333333</v>
      </c>
      <c r="R2531" s="10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4">
        <f t="shared" si="234"/>
        <v>42114.201388888891</v>
      </c>
      <c r="K2532">
        <v>1426711505</v>
      </c>
      <c r="L2532" s="14">
        <f t="shared" si="23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8">
        <f t="shared" si="236"/>
        <v>100</v>
      </c>
      <c r="R2532" s="10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4">
        <f t="shared" si="234"/>
        <v>42231.165972222225</v>
      </c>
      <c r="K2533">
        <v>1437668354</v>
      </c>
      <c r="L2533" s="14">
        <f t="shared" si="23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8">
        <f t="shared" si="236"/>
        <v>100.4</v>
      </c>
      <c r="R2533" s="10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4">
        <f t="shared" si="234"/>
        <v>41137.849143518521</v>
      </c>
      <c r="K2534">
        <v>1342556566</v>
      </c>
      <c r="L2534" s="14">
        <f t="shared" si="23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8">
        <f t="shared" si="236"/>
        <v>126.125</v>
      </c>
      <c r="R2534" s="10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4">
        <f t="shared" si="234"/>
        <v>41334.750787037039</v>
      </c>
      <c r="K2535">
        <v>1359568911</v>
      </c>
      <c r="L2535" s="14">
        <f t="shared" si="23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8">
        <f t="shared" si="236"/>
        <v>110.66666666666667</v>
      </c>
      <c r="R2535" s="10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4">
        <f t="shared" si="234"/>
        <v>40179.25</v>
      </c>
      <c r="K2536">
        <v>1257871712</v>
      </c>
      <c r="L2536" s="14">
        <f t="shared" si="235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8">
        <f t="shared" si="236"/>
        <v>105</v>
      </c>
      <c r="R2536" s="10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4">
        <f t="shared" si="234"/>
        <v>41974.832696759258</v>
      </c>
      <c r="K2537">
        <v>1414781945</v>
      </c>
      <c r="L2537" s="14">
        <f t="shared" si="23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8">
        <f t="shared" si="236"/>
        <v>103.77499999999999</v>
      </c>
      <c r="R2537" s="10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4">
        <f t="shared" si="234"/>
        <v>41485.106087962966</v>
      </c>
      <c r="K2538">
        <v>1373337166</v>
      </c>
      <c r="L2538" s="14">
        <f t="shared" si="23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8">
        <f t="shared" si="236"/>
        <v>115.99999999999999</v>
      </c>
      <c r="R2538" s="10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4">
        <f t="shared" si="234"/>
        <v>40756.648784722223</v>
      </c>
      <c r="K2539">
        <v>1307028855</v>
      </c>
      <c r="L2539" s="14">
        <f t="shared" si="23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8">
        <f t="shared" si="236"/>
        <v>110.00000000000001</v>
      </c>
      <c r="R2539" s="10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4">
        <f t="shared" si="234"/>
        <v>41329.207638888889</v>
      </c>
      <c r="K2540">
        <v>1359029661</v>
      </c>
      <c r="L2540" s="14">
        <f t="shared" si="23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8">
        <f t="shared" si="236"/>
        <v>113.01761111111111</v>
      </c>
      <c r="R2540" s="10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4">
        <f t="shared" si="234"/>
        <v>42037.902222222227</v>
      </c>
      <c r="K2541">
        <v>1417729152</v>
      </c>
      <c r="L2541" s="14">
        <f t="shared" si="23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8">
        <f t="shared" si="236"/>
        <v>100.25</v>
      </c>
      <c r="R2541" s="10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4">
        <f t="shared" si="234"/>
        <v>40845.675011574072</v>
      </c>
      <c r="K2542">
        <v>1314720721</v>
      </c>
      <c r="L2542" s="14">
        <f t="shared" si="23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8">
        <f t="shared" si="236"/>
        <v>103.4</v>
      </c>
      <c r="R2542" s="10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4">
        <f t="shared" si="234"/>
        <v>41543.449282407404</v>
      </c>
      <c r="K2543">
        <v>1375008418</v>
      </c>
      <c r="L2543" s="14">
        <f t="shared" si="235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8">
        <f t="shared" si="236"/>
        <v>107.02857142857142</v>
      </c>
      <c r="R2543" s="10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4">
        <f t="shared" si="234"/>
        <v>41548.165972222225</v>
      </c>
      <c r="K2544">
        <v>1377252857</v>
      </c>
      <c r="L2544" s="14">
        <f t="shared" si="23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8">
        <f t="shared" si="236"/>
        <v>103.57142857142858</v>
      </c>
      <c r="R2544" s="10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4">
        <f t="shared" si="234"/>
        <v>40545.125</v>
      </c>
      <c r="K2545">
        <v>1291257298</v>
      </c>
      <c r="L2545" s="14">
        <f t="shared" si="23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8">
        <f t="shared" si="236"/>
        <v>156.4</v>
      </c>
      <c r="R2545" s="10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4">
        <f t="shared" si="234"/>
        <v>41098.520474537036</v>
      </c>
      <c r="K2546">
        <v>1339158569</v>
      </c>
      <c r="L2546" s="14">
        <f t="shared" si="23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8">
        <f t="shared" si="236"/>
        <v>100.82</v>
      </c>
      <c r="R2546" s="10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4">
        <f t="shared" si="234"/>
        <v>42062.020833333328</v>
      </c>
      <c r="K2547">
        <v>1421983138</v>
      </c>
      <c r="L2547" s="14">
        <f t="shared" si="235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8">
        <f t="shared" si="236"/>
        <v>195.3</v>
      </c>
      <c r="R2547" s="10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4">
        <f t="shared" si="234"/>
        <v>41552.208333333336</v>
      </c>
      <c r="K2548">
        <v>1378586179</v>
      </c>
      <c r="L2548" s="14">
        <f t="shared" si="235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8">
        <f t="shared" si="236"/>
        <v>111.71428571428572</v>
      </c>
      <c r="R2548" s="10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4">
        <f t="shared" si="234"/>
        <v>41003.731516203705</v>
      </c>
      <c r="K2549">
        <v>1330972403</v>
      </c>
      <c r="L2549" s="14">
        <f t="shared" si="23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8">
        <f t="shared" si="236"/>
        <v>119.85454545454546</v>
      </c>
      <c r="R2549" s="10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4">
        <f t="shared" si="234"/>
        <v>42643.185416666667</v>
      </c>
      <c r="K2550">
        <v>1473087637</v>
      </c>
      <c r="L2550" s="14">
        <f t="shared" si="235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8">
        <f t="shared" si="236"/>
        <v>101.85</v>
      </c>
      <c r="R2550" s="10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4">
        <f t="shared" si="234"/>
        <v>41425.708333333336</v>
      </c>
      <c r="K2551">
        <v>1366999870</v>
      </c>
      <c r="L2551" s="14">
        <f t="shared" si="23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8">
        <f t="shared" si="236"/>
        <v>102.80254777070064</v>
      </c>
      <c r="R2551" s="10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4">
        <f t="shared" si="234"/>
        <v>42285.165972222225</v>
      </c>
      <c r="K2552">
        <v>1439392406</v>
      </c>
      <c r="L2552" s="14">
        <f t="shared" si="23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8">
        <f t="shared" si="236"/>
        <v>100.84615384615385</v>
      </c>
      <c r="R2552" s="10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4">
        <f t="shared" si="234"/>
        <v>40989.866666666669</v>
      </c>
      <c r="K2553">
        <v>1329890585</v>
      </c>
      <c r="L2553" s="14">
        <f t="shared" si="23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8">
        <f t="shared" si="236"/>
        <v>102.73469387755102</v>
      </c>
      <c r="R2553" s="10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4">
        <f t="shared" si="234"/>
        <v>42799.809965277775</v>
      </c>
      <c r="K2554">
        <v>1486149981</v>
      </c>
      <c r="L2554" s="14">
        <f t="shared" si="23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8">
        <f t="shared" si="236"/>
        <v>106.5</v>
      </c>
      <c r="R2554" s="10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4">
        <f t="shared" si="234"/>
        <v>41173.199155092596</v>
      </c>
      <c r="K2555">
        <v>1343018807</v>
      </c>
      <c r="L2555" s="14">
        <f t="shared" si="235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8">
        <f t="shared" si="236"/>
        <v>155.53333333333333</v>
      </c>
      <c r="R2555" s="10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4">
        <f t="shared" si="234"/>
        <v>42156.165972222225</v>
      </c>
      <c r="K2556">
        <v>1430445163</v>
      </c>
      <c r="L2556" s="14">
        <f t="shared" si="23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8">
        <f t="shared" si="236"/>
        <v>122.8</v>
      </c>
      <c r="R2556" s="10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4">
        <f t="shared" si="234"/>
        <v>41057.655011574076</v>
      </c>
      <c r="K2557">
        <v>1335541393</v>
      </c>
      <c r="L2557" s="14">
        <f t="shared" si="23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8">
        <f t="shared" si="236"/>
        <v>107.35</v>
      </c>
      <c r="R2557" s="10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4">
        <f t="shared" si="234"/>
        <v>41267.991400462961</v>
      </c>
      <c r="K2558">
        <v>1352504857</v>
      </c>
      <c r="L2558" s="14">
        <f t="shared" si="23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8">
        <f t="shared" si="236"/>
        <v>105.50335570469798</v>
      </c>
      <c r="R2558" s="10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4">
        <f t="shared" si="234"/>
        <v>41774.745208333334</v>
      </c>
      <c r="K2559">
        <v>1397584386</v>
      </c>
      <c r="L2559" s="14">
        <f t="shared" si="23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8">
        <f t="shared" si="236"/>
        <v>118.44444444444444</v>
      </c>
      <c r="R2559" s="10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4">
        <f t="shared" si="234"/>
        <v>42125.582638888889</v>
      </c>
      <c r="K2560">
        <v>1427747906</v>
      </c>
      <c r="L2560" s="14">
        <f t="shared" si="235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8">
        <f t="shared" si="236"/>
        <v>108.88</v>
      </c>
      <c r="R2560" s="10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4">
        <f t="shared" si="234"/>
        <v>40862.817361111112</v>
      </c>
      <c r="K2561">
        <v>1318539484</v>
      </c>
      <c r="L2561" s="14">
        <f t="shared" si="23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8">
        <f t="shared" si="236"/>
        <v>111.25</v>
      </c>
      <c r="R2561" s="10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4">
        <f t="shared" si="234"/>
        <v>42069.951087962967</v>
      </c>
      <c r="K2562">
        <v>1423090174</v>
      </c>
      <c r="L2562" s="14">
        <f t="shared" si="235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8">
        <f t="shared" si="236"/>
        <v>100.1</v>
      </c>
      <c r="R2562" s="10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4">
        <f t="shared" ref="J2563:J2626" si="240">(((I2563/60)/60)/24)+DATE(1970,1,1)</f>
        <v>42290.528807870374</v>
      </c>
      <c r="K2563">
        <v>1442148089</v>
      </c>
      <c r="L2563" s="14">
        <f t="shared" ref="L2563:L2626" si="24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8">
        <f t="shared" ref="Q2563:Q2626" si="242">SUM((E2563/D2563)*100)</f>
        <v>0</v>
      </c>
      <c r="R2563" s="10" t="e">
        <f t="shared" ref="R2563:R2626" si="243">SUM(E2563/N2563)</f>
        <v>#DIV/0!</v>
      </c>
      <c r="S2563" t="str">
        <f t="shared" ref="S2563:S2626" si="244">LEFT(P2563,FIND("/",P2563)-1)</f>
        <v>food</v>
      </c>
      <c r="T2563" t="str">
        <f t="shared" ref="T2563:T2626" si="245">RIGHT(P2563,LEN(P2563)-FIND("/",P2563))</f>
        <v>food trucks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4">
        <f t="shared" si="240"/>
        <v>42654.524756944447</v>
      </c>
      <c r="K2564">
        <v>1471005339</v>
      </c>
      <c r="L2564" s="14">
        <f t="shared" si="24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8">
        <f t="shared" si="242"/>
        <v>0.75</v>
      </c>
      <c r="R2564" s="10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4">
        <f t="shared" si="240"/>
        <v>42215.139479166668</v>
      </c>
      <c r="K2565">
        <v>1433042451</v>
      </c>
      <c r="L2565" s="14">
        <f t="shared" si="24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8">
        <f t="shared" si="242"/>
        <v>0</v>
      </c>
      <c r="R2565" s="10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4">
        <f t="shared" si="240"/>
        <v>41852.040497685186</v>
      </c>
      <c r="K2566">
        <v>1404262699</v>
      </c>
      <c r="L2566" s="14">
        <f t="shared" si="24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8">
        <f t="shared" si="242"/>
        <v>0</v>
      </c>
      <c r="R2566" s="10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4">
        <f t="shared" si="240"/>
        <v>42499.868055555555</v>
      </c>
      <c r="K2567">
        <v>1457710589</v>
      </c>
      <c r="L2567" s="14">
        <f t="shared" si="24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8">
        <f t="shared" si="242"/>
        <v>1</v>
      </c>
      <c r="R2567" s="10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4">
        <f t="shared" si="240"/>
        <v>41872.980879629627</v>
      </c>
      <c r="K2568">
        <v>1406071948</v>
      </c>
      <c r="L2568" s="14">
        <f t="shared" si="24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8">
        <f t="shared" si="242"/>
        <v>0</v>
      </c>
      <c r="R2568" s="10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4">
        <f t="shared" si="240"/>
        <v>42117.878912037035</v>
      </c>
      <c r="K2569">
        <v>1427231138</v>
      </c>
      <c r="L2569" s="14">
        <f t="shared" si="24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8">
        <f t="shared" si="242"/>
        <v>0.26666666666666666</v>
      </c>
      <c r="R2569" s="10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4">
        <f t="shared" si="240"/>
        <v>42614.666597222225</v>
      </c>
      <c r="K2570">
        <v>1470153594</v>
      </c>
      <c r="L2570" s="14">
        <f t="shared" si="24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8">
        <f t="shared" si="242"/>
        <v>0.5</v>
      </c>
      <c r="R2570" s="10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4">
        <f t="shared" si="240"/>
        <v>42264.105462962965</v>
      </c>
      <c r="K2571">
        <v>1439865112</v>
      </c>
      <c r="L2571" s="14">
        <f t="shared" si="24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8">
        <f t="shared" si="242"/>
        <v>2.2307692307692308</v>
      </c>
      <c r="R2571" s="10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4">
        <f t="shared" si="240"/>
        <v>42774.903182870374</v>
      </c>
      <c r="K2572">
        <v>1483998035</v>
      </c>
      <c r="L2572" s="14">
        <f t="shared" si="24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8">
        <f t="shared" si="242"/>
        <v>0.84285714285714297</v>
      </c>
      <c r="R2572" s="10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4">
        <f t="shared" si="240"/>
        <v>42509.341678240744</v>
      </c>
      <c r="K2573">
        <v>1458461521</v>
      </c>
      <c r="L2573" s="14">
        <f t="shared" si="24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8">
        <f t="shared" si="242"/>
        <v>0.25</v>
      </c>
      <c r="R2573" s="10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4">
        <f t="shared" si="240"/>
        <v>42107.119409722218</v>
      </c>
      <c r="K2574">
        <v>1426301517</v>
      </c>
      <c r="L2574" s="14">
        <f t="shared" si="24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8">
        <f t="shared" si="242"/>
        <v>0</v>
      </c>
      <c r="R2574" s="10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4">
        <f t="shared" si="240"/>
        <v>41874.592002314814</v>
      </c>
      <c r="K2575">
        <v>1404915149</v>
      </c>
      <c r="L2575" s="14">
        <f t="shared" si="24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8">
        <f t="shared" si="242"/>
        <v>0</v>
      </c>
      <c r="R2575" s="10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4">
        <f t="shared" si="240"/>
        <v>42508.825752314813</v>
      </c>
      <c r="K2576">
        <v>1461786545</v>
      </c>
      <c r="L2576" s="14">
        <f t="shared" si="24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8">
        <f t="shared" si="242"/>
        <v>0</v>
      </c>
      <c r="R2576" s="10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4">
        <f t="shared" si="240"/>
        <v>42016.108726851846</v>
      </c>
      <c r="K2577">
        <v>1418438194</v>
      </c>
      <c r="L2577" s="14">
        <f t="shared" si="24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8">
        <f t="shared" si="242"/>
        <v>0</v>
      </c>
      <c r="R2577" s="10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4">
        <f t="shared" si="240"/>
        <v>42104.968136574069</v>
      </c>
      <c r="K2578">
        <v>1424823247</v>
      </c>
      <c r="L2578" s="14">
        <f t="shared" si="24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8">
        <f t="shared" si="242"/>
        <v>0</v>
      </c>
      <c r="R2578" s="10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4">
        <f t="shared" si="240"/>
        <v>41855.820567129631</v>
      </c>
      <c r="K2579">
        <v>1405021297</v>
      </c>
      <c r="L2579" s="14">
        <f t="shared" si="24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8">
        <f t="shared" si="242"/>
        <v>0</v>
      </c>
      <c r="R2579" s="10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4">
        <f t="shared" si="240"/>
        <v>42286.708333333328</v>
      </c>
      <c r="K2580">
        <v>1440203579</v>
      </c>
      <c r="L2580" s="14">
        <f t="shared" si="24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8">
        <f t="shared" si="242"/>
        <v>0</v>
      </c>
      <c r="R2580" s="10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4">
        <f t="shared" si="240"/>
        <v>41897.829895833333</v>
      </c>
      <c r="K2581">
        <v>1405626903</v>
      </c>
      <c r="L2581" s="14">
        <f t="shared" si="24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8">
        <f t="shared" si="242"/>
        <v>0.13849999999999998</v>
      </c>
      <c r="R2581" s="10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4">
        <f t="shared" si="240"/>
        <v>42140.125</v>
      </c>
      <c r="K2582">
        <v>1429170603</v>
      </c>
      <c r="L2582" s="14">
        <f t="shared" si="24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8">
        <f t="shared" si="242"/>
        <v>0.6</v>
      </c>
      <c r="R2582" s="10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4">
        <f t="shared" si="240"/>
        <v>42324.670115740737</v>
      </c>
      <c r="K2583">
        <v>1445094298</v>
      </c>
      <c r="L2583" s="14">
        <f t="shared" si="24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8">
        <f t="shared" si="242"/>
        <v>10.6</v>
      </c>
      <c r="R2583" s="10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4">
        <f t="shared" si="240"/>
        <v>42672.988819444443</v>
      </c>
      <c r="K2584">
        <v>1475192634</v>
      </c>
      <c r="L2584" s="14">
        <f t="shared" si="24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8">
        <f t="shared" si="242"/>
        <v>1.1111111111111111E-3</v>
      </c>
      <c r="R2584" s="10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4">
        <f t="shared" si="240"/>
        <v>42079.727777777778</v>
      </c>
      <c r="K2585">
        <v>1421346480</v>
      </c>
      <c r="L2585" s="14">
        <f t="shared" si="24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8">
        <f t="shared" si="242"/>
        <v>0.5</v>
      </c>
      <c r="R2585" s="10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4">
        <f t="shared" si="240"/>
        <v>42170.173252314817</v>
      </c>
      <c r="K2586">
        <v>1431749369</v>
      </c>
      <c r="L2586" s="14">
        <f t="shared" si="24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8">
        <f t="shared" si="242"/>
        <v>0</v>
      </c>
      <c r="R2586" s="10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4">
        <f t="shared" si="240"/>
        <v>41825.963333333333</v>
      </c>
      <c r="K2587">
        <v>1402009632</v>
      </c>
      <c r="L2587" s="14">
        <f t="shared" si="24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8">
        <f t="shared" si="242"/>
        <v>0.16666666666666669</v>
      </c>
      <c r="R2587" s="10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4">
        <f t="shared" si="240"/>
        <v>42363.330277777779</v>
      </c>
      <c r="K2588">
        <v>1448438136</v>
      </c>
      <c r="L2588" s="14">
        <f t="shared" si="24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8">
        <f t="shared" si="242"/>
        <v>0.16666666666666669</v>
      </c>
      <c r="R2588" s="10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4">
        <f t="shared" si="240"/>
        <v>42368.675381944442</v>
      </c>
      <c r="K2589">
        <v>1448899953</v>
      </c>
      <c r="L2589" s="14">
        <f t="shared" si="24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8">
        <f t="shared" si="242"/>
        <v>2.4340000000000002</v>
      </c>
      <c r="R2589" s="10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4">
        <f t="shared" si="240"/>
        <v>42094.551388888889</v>
      </c>
      <c r="K2590">
        <v>1423325626</v>
      </c>
      <c r="L2590" s="14">
        <f t="shared" si="24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8">
        <f t="shared" si="242"/>
        <v>3.8833333333333329</v>
      </c>
      <c r="R2590" s="10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4">
        <f t="shared" si="240"/>
        <v>42452.494525462964</v>
      </c>
      <c r="K2591">
        <v>1456145527</v>
      </c>
      <c r="L2591" s="14">
        <f t="shared" si="24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8">
        <f t="shared" si="242"/>
        <v>0.01</v>
      </c>
      <c r="R2591" s="10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4">
        <f t="shared" si="240"/>
        <v>42395.589085648149</v>
      </c>
      <c r="K2592">
        <v>1453212497</v>
      </c>
      <c r="L2592" s="14">
        <f t="shared" si="24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8">
        <f t="shared" si="242"/>
        <v>0</v>
      </c>
      <c r="R2592" s="10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4">
        <f t="shared" si="240"/>
        <v>42442.864861111113</v>
      </c>
      <c r="K2593">
        <v>1452721524</v>
      </c>
      <c r="L2593" s="14">
        <f t="shared" si="24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8">
        <f t="shared" si="242"/>
        <v>1.7333333333333332</v>
      </c>
      <c r="R2593" s="10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4">
        <f t="shared" si="240"/>
        <v>41917.801168981481</v>
      </c>
      <c r="K2594">
        <v>1409944421</v>
      </c>
      <c r="L2594" s="14">
        <f t="shared" si="24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8">
        <f t="shared" si="242"/>
        <v>0.16666666666666669</v>
      </c>
      <c r="R2594" s="10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4">
        <f t="shared" si="240"/>
        <v>42119.84520833334</v>
      </c>
      <c r="K2595">
        <v>1427401026</v>
      </c>
      <c r="L2595" s="14">
        <f t="shared" si="24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8">
        <f t="shared" si="242"/>
        <v>0</v>
      </c>
      <c r="R2595" s="10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4">
        <f t="shared" si="240"/>
        <v>41858.967916666668</v>
      </c>
      <c r="K2596">
        <v>1404861228</v>
      </c>
      <c r="L2596" s="14">
        <f t="shared" si="24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8">
        <f t="shared" si="242"/>
        <v>1.25E-3</v>
      </c>
      <c r="R2596" s="10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4">
        <f t="shared" si="240"/>
        <v>42790.244212962964</v>
      </c>
      <c r="K2597">
        <v>1485323500</v>
      </c>
      <c r="L2597" s="14">
        <f t="shared" si="24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8">
        <f t="shared" si="242"/>
        <v>12.166666666666668</v>
      </c>
      <c r="R2597" s="10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4">
        <f t="shared" si="240"/>
        <v>41858.664456018516</v>
      </c>
      <c r="K2598">
        <v>1404835009</v>
      </c>
      <c r="L2598" s="14">
        <f t="shared" si="24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8">
        <f t="shared" si="242"/>
        <v>23.588571428571427</v>
      </c>
      <c r="R2598" s="10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4">
        <f t="shared" si="240"/>
        <v>42540.341631944444</v>
      </c>
      <c r="K2599">
        <v>1463731917</v>
      </c>
      <c r="L2599" s="14">
        <f t="shared" si="24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8">
        <f t="shared" si="242"/>
        <v>5.6666666666666661</v>
      </c>
      <c r="R2599" s="10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4">
        <f t="shared" si="240"/>
        <v>42270.840289351851</v>
      </c>
      <c r="K2600">
        <v>1440447001</v>
      </c>
      <c r="L2600" s="14">
        <f t="shared" si="24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8">
        <f t="shared" si="242"/>
        <v>39</v>
      </c>
      <c r="R2600" s="10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4">
        <f t="shared" si="240"/>
        <v>41854.754016203704</v>
      </c>
      <c r="K2601">
        <v>1403201147</v>
      </c>
      <c r="L2601" s="14">
        <f t="shared" si="24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8">
        <f t="shared" si="242"/>
        <v>0.99546510341776351</v>
      </c>
      <c r="R2601" s="10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4">
        <f t="shared" si="240"/>
        <v>42454.858796296292</v>
      </c>
      <c r="K2602">
        <v>1453757800</v>
      </c>
      <c r="L2602" s="14">
        <f t="shared" si="24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8">
        <f t="shared" si="242"/>
        <v>6.9320000000000004</v>
      </c>
      <c r="R2602" s="10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4">
        <f t="shared" si="240"/>
        <v>41165.165972222225</v>
      </c>
      <c r="K2603">
        <v>1346276349</v>
      </c>
      <c r="L2603" s="14">
        <f t="shared" si="24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8">
        <f t="shared" si="242"/>
        <v>661.4</v>
      </c>
      <c r="R2603" s="10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4">
        <f t="shared" si="240"/>
        <v>41955.888888888891</v>
      </c>
      <c r="K2604">
        <v>1412358968</v>
      </c>
      <c r="L2604" s="14">
        <f t="shared" si="24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8">
        <f t="shared" si="242"/>
        <v>326.0916666666667</v>
      </c>
      <c r="R2604" s="10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4">
        <f t="shared" si="240"/>
        <v>41631.912662037037</v>
      </c>
      <c r="K2605">
        <v>1386626054</v>
      </c>
      <c r="L2605" s="14">
        <f t="shared" si="24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8">
        <f t="shared" si="242"/>
        <v>101.48571428571429</v>
      </c>
      <c r="R2605" s="10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4">
        <f t="shared" si="240"/>
        <v>41028.051192129627</v>
      </c>
      <c r="K2606">
        <v>1333070023</v>
      </c>
      <c r="L2606" s="14">
        <f t="shared" si="24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8">
        <f t="shared" si="242"/>
        <v>104.21799999999999</v>
      </c>
      <c r="R2606" s="10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4">
        <f t="shared" si="240"/>
        <v>42538.541550925926</v>
      </c>
      <c r="K2607">
        <v>1463576390</v>
      </c>
      <c r="L2607" s="14">
        <f t="shared" si="24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8">
        <f t="shared" si="242"/>
        <v>107.42157000000002</v>
      </c>
      <c r="R2607" s="10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4">
        <f t="shared" si="240"/>
        <v>41758.712754629632</v>
      </c>
      <c r="K2608">
        <v>1396026382</v>
      </c>
      <c r="L2608" s="14">
        <f t="shared" si="24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8">
        <f t="shared" si="242"/>
        <v>110.05454545454545</v>
      </c>
      <c r="R2608" s="10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4">
        <f t="shared" si="240"/>
        <v>42228.083333333328</v>
      </c>
      <c r="K2609">
        <v>1435611572</v>
      </c>
      <c r="L2609" s="14">
        <f t="shared" si="24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8">
        <f t="shared" si="242"/>
        <v>407.7</v>
      </c>
      <c r="R2609" s="10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4">
        <f t="shared" si="240"/>
        <v>42809</v>
      </c>
      <c r="K2610">
        <v>1485976468</v>
      </c>
      <c r="L2610" s="14">
        <f t="shared" si="24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8">
        <f t="shared" si="242"/>
        <v>223.92500000000001</v>
      </c>
      <c r="R2610" s="10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4">
        <f t="shared" si="240"/>
        <v>41105.237858796296</v>
      </c>
      <c r="K2611">
        <v>1339738951</v>
      </c>
      <c r="L2611" s="14">
        <f t="shared" si="24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8">
        <f t="shared" si="242"/>
        <v>303.80111428571428</v>
      </c>
      <c r="R2611" s="10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4">
        <f t="shared" si="240"/>
        <v>42604.290972222225</v>
      </c>
      <c r="K2612">
        <v>1468444125</v>
      </c>
      <c r="L2612" s="14">
        <f t="shared" si="24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8">
        <f t="shared" si="242"/>
        <v>141.3251043268175</v>
      </c>
      <c r="R2612" s="10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4">
        <f t="shared" si="240"/>
        <v>42737.957638888889</v>
      </c>
      <c r="K2613">
        <v>1480493014</v>
      </c>
      <c r="L2613" s="14">
        <f t="shared" si="24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8">
        <f t="shared" si="242"/>
        <v>2790.6363636363635</v>
      </c>
      <c r="R2613" s="10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4">
        <f t="shared" si="240"/>
        <v>42013.143171296295</v>
      </c>
      <c r="K2614">
        <v>1418095570</v>
      </c>
      <c r="L2614" s="14">
        <f t="shared" si="24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8">
        <f t="shared" si="242"/>
        <v>171.76130000000001</v>
      </c>
      <c r="R2614" s="10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4">
        <f t="shared" si="240"/>
        <v>41173.81821759259</v>
      </c>
      <c r="K2615">
        <v>1345664294</v>
      </c>
      <c r="L2615" s="14">
        <f t="shared" si="24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8">
        <f t="shared" si="242"/>
        <v>101.01333333333334</v>
      </c>
      <c r="R2615" s="10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4">
        <f t="shared" si="240"/>
        <v>41759.208333333336</v>
      </c>
      <c r="K2616">
        <v>1396371612</v>
      </c>
      <c r="L2616" s="14">
        <f t="shared" si="24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8">
        <f t="shared" si="242"/>
        <v>102</v>
      </c>
      <c r="R2616" s="10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4">
        <f t="shared" si="240"/>
        <v>42490.5</v>
      </c>
      <c r="K2617">
        <v>1458820564</v>
      </c>
      <c r="L2617" s="14">
        <f t="shared" si="24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8">
        <f t="shared" si="242"/>
        <v>169.76511744127936</v>
      </c>
      <c r="R2617" s="10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4">
        <f t="shared" si="240"/>
        <v>42241.99454861111</v>
      </c>
      <c r="K2618">
        <v>1437954729</v>
      </c>
      <c r="L2618" s="14">
        <f t="shared" si="24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8">
        <f t="shared" si="242"/>
        <v>114.53400000000001</v>
      </c>
      <c r="R2618" s="10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4">
        <f t="shared" si="240"/>
        <v>41932.874432870369</v>
      </c>
      <c r="K2619">
        <v>1411246751</v>
      </c>
      <c r="L2619" s="14">
        <f t="shared" si="24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8">
        <f t="shared" si="242"/>
        <v>877.6</v>
      </c>
      <c r="R2619" s="10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4">
        <f t="shared" si="240"/>
        <v>42339.834039351852</v>
      </c>
      <c r="K2620">
        <v>1443812461</v>
      </c>
      <c r="L2620" s="14">
        <f t="shared" si="24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8">
        <f t="shared" si="242"/>
        <v>105.38666666666667</v>
      </c>
      <c r="R2620" s="10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4">
        <f t="shared" si="240"/>
        <v>42300.458333333328</v>
      </c>
      <c r="K2621">
        <v>1443302004</v>
      </c>
      <c r="L2621" s="14">
        <f t="shared" si="24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8">
        <f t="shared" si="242"/>
        <v>188.39999999999998</v>
      </c>
      <c r="R2621" s="10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4">
        <f t="shared" si="240"/>
        <v>42288.041666666672</v>
      </c>
      <c r="K2622">
        <v>1441339242</v>
      </c>
      <c r="L2622" s="14">
        <f t="shared" si="24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8">
        <f t="shared" si="242"/>
        <v>143.65230769230772</v>
      </c>
      <c r="R2622" s="10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4">
        <f t="shared" si="240"/>
        <v>42145.74754629629</v>
      </c>
      <c r="K2623">
        <v>1429638988</v>
      </c>
      <c r="L2623" s="14">
        <f t="shared" si="24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8">
        <f t="shared" si="242"/>
        <v>145.88</v>
      </c>
      <c r="R2623" s="10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4">
        <f t="shared" si="240"/>
        <v>42734.74324074074</v>
      </c>
      <c r="K2624">
        <v>1479232216</v>
      </c>
      <c r="L2624" s="14">
        <f t="shared" si="24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8">
        <f t="shared" si="242"/>
        <v>131.184</v>
      </c>
      <c r="R2624" s="10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4">
        <f t="shared" si="240"/>
        <v>42706.256550925929</v>
      </c>
      <c r="K2625">
        <v>1479449366</v>
      </c>
      <c r="L2625" s="14">
        <f t="shared" si="24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8">
        <f t="shared" si="242"/>
        <v>113.99999999999999</v>
      </c>
      <c r="R2625" s="10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4">
        <f t="shared" si="240"/>
        <v>41165.42155092593</v>
      </c>
      <c r="K2626">
        <v>1345716422</v>
      </c>
      <c r="L2626" s="14">
        <f t="shared" si="24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8">
        <f t="shared" si="242"/>
        <v>1379.4206249999997</v>
      </c>
      <c r="R2626" s="10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4">
        <f t="shared" ref="J2627:J2690" si="246">(((I2627/60)/60)/24)+DATE(1970,1,1)</f>
        <v>42683.851944444439</v>
      </c>
      <c r="K2627">
        <v>1476559608</v>
      </c>
      <c r="L2627" s="14">
        <f t="shared" ref="L2627:L2690" si="24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8">
        <f t="shared" ref="Q2627:Q2690" si="248">SUM((E2627/D2627)*100)</f>
        <v>956</v>
      </c>
      <c r="R2627" s="10">
        <f t="shared" ref="R2627:R2690" si="249">SUM(E2627/N2627)</f>
        <v>27.576923076923077</v>
      </c>
      <c r="S2627" t="str">
        <f t="shared" ref="S2627:S2690" si="250">LEFT(P2627,FIND("/",P2627)-1)</f>
        <v>technology</v>
      </c>
      <c r="T2627" t="str">
        <f t="shared" ref="T2627:T2690" si="251">RIGHT(P2627,LEN(P2627)-FIND("/",P2627))</f>
        <v>space exploration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4">
        <f t="shared" si="246"/>
        <v>42158.628113425926</v>
      </c>
      <c r="K2628">
        <v>1430751869</v>
      </c>
      <c r="L2628" s="14">
        <f t="shared" si="24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8">
        <f t="shared" si="248"/>
        <v>112.00000000000001</v>
      </c>
      <c r="R2628" s="10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4">
        <f t="shared" si="246"/>
        <v>42334.871076388896</v>
      </c>
      <c r="K2629">
        <v>1445975661</v>
      </c>
      <c r="L2629" s="14">
        <f t="shared" si="24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8">
        <f t="shared" si="248"/>
        <v>646.66666666666663</v>
      </c>
      <c r="R2629" s="10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4">
        <f t="shared" si="246"/>
        <v>41973.966053240743</v>
      </c>
      <c r="K2630">
        <v>1415661067</v>
      </c>
      <c r="L2630" s="14">
        <f t="shared" si="24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8">
        <f t="shared" si="248"/>
        <v>110.36948748510132</v>
      </c>
      <c r="R2630" s="10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4">
        <f t="shared" si="246"/>
        <v>42138.538449074069</v>
      </c>
      <c r="K2631">
        <v>1429016122</v>
      </c>
      <c r="L2631" s="14">
        <f t="shared" si="24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8">
        <f t="shared" si="248"/>
        <v>127.74000000000001</v>
      </c>
      <c r="R2631" s="10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4">
        <f t="shared" si="246"/>
        <v>42551.416666666672</v>
      </c>
      <c r="K2632">
        <v>1464921112</v>
      </c>
      <c r="L2632" s="14">
        <f t="shared" si="24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8">
        <f t="shared" si="248"/>
        <v>157.9</v>
      </c>
      <c r="R2632" s="10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4">
        <f t="shared" si="246"/>
        <v>42246.169293981482</v>
      </c>
      <c r="K2633">
        <v>1438488227</v>
      </c>
      <c r="L2633" s="14">
        <f t="shared" si="24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8">
        <f t="shared" si="248"/>
        <v>114.66525000000001</v>
      </c>
      <c r="R2633" s="10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4">
        <f t="shared" si="246"/>
        <v>42519.061793981484</v>
      </c>
      <c r="K2634">
        <v>1462325339</v>
      </c>
      <c r="L2634" s="14">
        <f t="shared" si="24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8">
        <f t="shared" si="248"/>
        <v>137.00934579439252</v>
      </c>
      <c r="R2634" s="10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4">
        <f t="shared" si="246"/>
        <v>41697.958333333336</v>
      </c>
      <c r="K2635">
        <v>1390938332</v>
      </c>
      <c r="L2635" s="14">
        <f t="shared" si="24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8">
        <f t="shared" si="248"/>
        <v>354.62</v>
      </c>
      <c r="R2635" s="10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4">
        <f t="shared" si="246"/>
        <v>42642.656493055561</v>
      </c>
      <c r="K2636">
        <v>1472571921</v>
      </c>
      <c r="L2636" s="14">
        <f t="shared" si="24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8">
        <f t="shared" si="248"/>
        <v>106.02150537634409</v>
      </c>
      <c r="R2636" s="10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4">
        <f t="shared" si="246"/>
        <v>42072.909270833334</v>
      </c>
      <c r="K2637">
        <v>1422917361</v>
      </c>
      <c r="L2637" s="14">
        <f t="shared" si="24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8">
        <f t="shared" si="248"/>
        <v>100</v>
      </c>
      <c r="R2637" s="10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4">
        <f t="shared" si="246"/>
        <v>42659.041666666672</v>
      </c>
      <c r="K2638">
        <v>1474641914</v>
      </c>
      <c r="L2638" s="14">
        <f t="shared" si="24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8">
        <f t="shared" si="248"/>
        <v>187.3</v>
      </c>
      <c r="R2638" s="10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4">
        <f t="shared" si="246"/>
        <v>42655.549479166672</v>
      </c>
      <c r="K2639">
        <v>1474895475</v>
      </c>
      <c r="L2639" s="14">
        <f t="shared" si="24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8">
        <f t="shared" si="248"/>
        <v>166.2</v>
      </c>
      <c r="R2639" s="10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4">
        <f t="shared" si="246"/>
        <v>42019.913136574076</v>
      </c>
      <c r="K2640">
        <v>1418766895</v>
      </c>
      <c r="L2640" s="14">
        <f t="shared" si="24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8">
        <f t="shared" si="248"/>
        <v>101.72910662824208</v>
      </c>
      <c r="R2640" s="10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4">
        <f t="shared" si="246"/>
        <v>42054.86513888889</v>
      </c>
      <c r="K2641">
        <v>1421786748</v>
      </c>
      <c r="L2641" s="14">
        <f t="shared" si="24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8">
        <f t="shared" si="248"/>
        <v>164</v>
      </c>
      <c r="R2641" s="10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4">
        <f t="shared" si="246"/>
        <v>42163.160578703704</v>
      </c>
      <c r="K2642">
        <v>1428551474</v>
      </c>
      <c r="L2642" s="14">
        <f t="shared" si="24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8">
        <f t="shared" si="248"/>
        <v>105.66666666666666</v>
      </c>
      <c r="R2642" s="10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4">
        <f t="shared" si="246"/>
        <v>41897.839583333334</v>
      </c>
      <c r="K2643">
        <v>1409341863</v>
      </c>
      <c r="L2643" s="14">
        <f t="shared" si="24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8">
        <f t="shared" si="248"/>
        <v>1</v>
      </c>
      <c r="R2643" s="10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4">
        <f t="shared" si="246"/>
        <v>42566.289583333331</v>
      </c>
      <c r="K2644">
        <v>1465970108</v>
      </c>
      <c r="L2644" s="14">
        <f t="shared" si="24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8">
        <f t="shared" si="248"/>
        <v>0</v>
      </c>
      <c r="R2644" s="10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4">
        <f t="shared" si="246"/>
        <v>42725.332638888889</v>
      </c>
      <c r="K2645">
        <v>1479218315</v>
      </c>
      <c r="L2645" s="14">
        <f t="shared" si="24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8">
        <f t="shared" si="248"/>
        <v>33.559730999999999</v>
      </c>
      <c r="R2645" s="10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4">
        <f t="shared" si="246"/>
        <v>42804.792071759264</v>
      </c>
      <c r="K2646">
        <v>1486580435</v>
      </c>
      <c r="L2646" s="14">
        <f t="shared" si="24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8">
        <f t="shared" si="248"/>
        <v>2.0529999999999999</v>
      </c>
      <c r="R2646" s="10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4">
        <f t="shared" si="246"/>
        <v>41951.884293981479</v>
      </c>
      <c r="K2647">
        <v>1412885603</v>
      </c>
      <c r="L2647" s="14">
        <f t="shared" si="24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8">
        <f t="shared" si="248"/>
        <v>10.5</v>
      </c>
      <c r="R2647" s="10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4">
        <f t="shared" si="246"/>
        <v>42256.313298611116</v>
      </c>
      <c r="K2648">
        <v>1439191869</v>
      </c>
      <c r="L2648" s="14">
        <f t="shared" si="24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8">
        <f t="shared" si="248"/>
        <v>8.4172840000000004</v>
      </c>
      <c r="R2648" s="10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4">
        <f t="shared" si="246"/>
        <v>42230.261793981481</v>
      </c>
      <c r="K2649">
        <v>1436941019</v>
      </c>
      <c r="L2649" s="14">
        <f t="shared" si="24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8">
        <f t="shared" si="248"/>
        <v>1.44</v>
      </c>
      <c r="R2649" s="10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4">
        <f t="shared" si="246"/>
        <v>42438.714814814812</v>
      </c>
      <c r="K2650">
        <v>1454951360</v>
      </c>
      <c r="L2650" s="14">
        <f t="shared" si="24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8">
        <f t="shared" si="248"/>
        <v>0.88333333333333341</v>
      </c>
      <c r="R2650" s="10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4">
        <f t="shared" si="246"/>
        <v>42401.99700231482</v>
      </c>
      <c r="K2651">
        <v>1449186941</v>
      </c>
      <c r="L2651" s="14">
        <f t="shared" si="24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8">
        <f t="shared" si="248"/>
        <v>9.920000000000001E-2</v>
      </c>
      <c r="R2651" s="10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4">
        <f t="shared" si="246"/>
        <v>42725.624340277776</v>
      </c>
      <c r="K2652">
        <v>1479740343</v>
      </c>
      <c r="L2652" s="14">
        <f t="shared" si="24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8">
        <f t="shared" si="248"/>
        <v>0.59666666666666668</v>
      </c>
      <c r="R2652" s="10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4">
        <f t="shared" si="246"/>
        <v>42355.805659722217</v>
      </c>
      <c r="K2653">
        <v>1447960809</v>
      </c>
      <c r="L2653" s="14">
        <f t="shared" si="24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8">
        <f t="shared" si="248"/>
        <v>1.8689285714285715</v>
      </c>
      <c r="R2653" s="10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4">
        <f t="shared" si="246"/>
        <v>41983.158854166672</v>
      </c>
      <c r="K2654">
        <v>1415591325</v>
      </c>
      <c r="L2654" s="14">
        <f t="shared" si="24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8">
        <f t="shared" si="248"/>
        <v>0.88500000000000001</v>
      </c>
      <c r="R2654" s="10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4">
        <f t="shared" si="246"/>
        <v>41803.166666666664</v>
      </c>
      <c r="K2655">
        <v>1399909127</v>
      </c>
      <c r="L2655" s="14">
        <f t="shared" si="24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8">
        <f t="shared" si="248"/>
        <v>11.52156862745098</v>
      </c>
      <c r="R2655" s="10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4">
        <f t="shared" si="246"/>
        <v>42115.559328703705</v>
      </c>
      <c r="K2656">
        <v>1424442326</v>
      </c>
      <c r="L2656" s="14">
        <f t="shared" si="24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8">
        <f t="shared" si="248"/>
        <v>5.1000000000000004E-2</v>
      </c>
      <c r="R2656" s="10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4">
        <f t="shared" si="246"/>
        <v>42409.833333333328</v>
      </c>
      <c r="K2657">
        <v>1452631647</v>
      </c>
      <c r="L2657" s="14">
        <f t="shared" si="24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8">
        <f t="shared" si="248"/>
        <v>21.033333333333335</v>
      </c>
      <c r="R2657" s="10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4">
        <f t="shared" si="246"/>
        <v>42806.791666666672</v>
      </c>
      <c r="K2658">
        <v>1485966688</v>
      </c>
      <c r="L2658" s="14">
        <f t="shared" si="24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8">
        <f t="shared" si="248"/>
        <v>11.436666666666667</v>
      </c>
      <c r="R2658" s="10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4">
        <f t="shared" si="246"/>
        <v>42585.0625</v>
      </c>
      <c r="K2659">
        <v>1467325053</v>
      </c>
      <c r="L2659" s="14">
        <f t="shared" si="24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8">
        <f t="shared" si="248"/>
        <v>18.737933333333334</v>
      </c>
      <c r="R2659" s="10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4">
        <f t="shared" si="246"/>
        <v>42581.884189814817</v>
      </c>
      <c r="K2660">
        <v>1467321194</v>
      </c>
      <c r="L2660" s="14">
        <f t="shared" si="24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8">
        <f t="shared" si="248"/>
        <v>9.285714285714286E-2</v>
      </c>
      <c r="R2660" s="10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4">
        <f t="shared" si="246"/>
        <v>42112.069560185191</v>
      </c>
      <c r="K2661">
        <v>1426729210</v>
      </c>
      <c r="L2661" s="14">
        <f t="shared" si="24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8">
        <f t="shared" si="248"/>
        <v>2.7204081632653061</v>
      </c>
      <c r="R2661" s="10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4">
        <f t="shared" si="246"/>
        <v>42332.754837962959</v>
      </c>
      <c r="K2662">
        <v>1443200818</v>
      </c>
      <c r="L2662" s="14">
        <f t="shared" si="24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8">
        <f t="shared" si="248"/>
        <v>9.5000000000000001E-2</v>
      </c>
      <c r="R2662" s="10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4">
        <f t="shared" si="246"/>
        <v>41572.958449074074</v>
      </c>
      <c r="K2663">
        <v>1380150010</v>
      </c>
      <c r="L2663" s="14">
        <f t="shared" si="24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8">
        <f t="shared" si="248"/>
        <v>102.89999999999999</v>
      </c>
      <c r="R2663" s="10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4">
        <f t="shared" si="246"/>
        <v>42237.746678240743</v>
      </c>
      <c r="K2664">
        <v>1437587713</v>
      </c>
      <c r="L2664" s="14">
        <f t="shared" si="24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8">
        <f t="shared" si="248"/>
        <v>106.80000000000001</v>
      </c>
      <c r="R2664" s="10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4">
        <f t="shared" si="246"/>
        <v>42251.625</v>
      </c>
      <c r="K2665">
        <v>1438873007</v>
      </c>
      <c r="L2665" s="14">
        <f t="shared" si="24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8">
        <f t="shared" si="248"/>
        <v>104.59625</v>
      </c>
      <c r="R2665" s="10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4">
        <f t="shared" si="246"/>
        <v>42347.290972222225</v>
      </c>
      <c r="K2666">
        <v>1446683797</v>
      </c>
      <c r="L2666" s="14">
        <f t="shared" si="24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8">
        <f t="shared" si="248"/>
        <v>103.42857142857143</v>
      </c>
      <c r="R2666" s="10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4">
        <f t="shared" si="246"/>
        <v>42128.895532407405</v>
      </c>
      <c r="K2667">
        <v>1426886974</v>
      </c>
      <c r="L2667" s="14">
        <f t="shared" si="24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8">
        <f t="shared" si="248"/>
        <v>123.14285714285715</v>
      </c>
      <c r="R2667" s="10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4">
        <f t="shared" si="246"/>
        <v>42272.875</v>
      </c>
      <c r="K2668">
        <v>1440008439</v>
      </c>
      <c r="L2668" s="14">
        <f t="shared" si="24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8">
        <f t="shared" si="248"/>
        <v>159.29509999999999</v>
      </c>
      <c r="R2668" s="10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4">
        <f t="shared" si="246"/>
        <v>42410.926111111112</v>
      </c>
      <c r="K2669">
        <v>1452550416</v>
      </c>
      <c r="L2669" s="14">
        <f t="shared" si="24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8">
        <f t="shared" si="248"/>
        <v>110.66666666666667</v>
      </c>
      <c r="R2669" s="10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4">
        <f t="shared" si="246"/>
        <v>42317.60555555555</v>
      </c>
      <c r="K2670">
        <v>1443449265</v>
      </c>
      <c r="L2670" s="14">
        <f t="shared" si="24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8">
        <f t="shared" si="248"/>
        <v>170.70000000000002</v>
      </c>
      <c r="R2670" s="10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4">
        <f t="shared" si="246"/>
        <v>42379.035833333335</v>
      </c>
      <c r="K2671">
        <v>1447203096</v>
      </c>
      <c r="L2671" s="14">
        <f t="shared" si="24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8">
        <f t="shared" si="248"/>
        <v>125.125</v>
      </c>
      <c r="R2671" s="10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4">
        <f t="shared" si="246"/>
        <v>41849.020601851851</v>
      </c>
      <c r="K2672">
        <v>1404174580</v>
      </c>
      <c r="L2672" s="14">
        <f t="shared" si="24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8">
        <f t="shared" si="248"/>
        <v>6.4158609339642041</v>
      </c>
      <c r="R2672" s="10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4">
        <f t="shared" si="246"/>
        <v>41992.818055555559</v>
      </c>
      <c r="K2673">
        <v>1416419916</v>
      </c>
      <c r="L2673" s="14">
        <f t="shared" si="24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8">
        <f t="shared" si="248"/>
        <v>11.343999999999999</v>
      </c>
      <c r="R2673" s="10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4">
        <f t="shared" si="246"/>
        <v>42366.25</v>
      </c>
      <c r="K2674">
        <v>1449436390</v>
      </c>
      <c r="L2674" s="14">
        <f t="shared" si="24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8">
        <f t="shared" si="248"/>
        <v>33.19</v>
      </c>
      <c r="R2674" s="10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4">
        <f t="shared" si="246"/>
        <v>41941.947916666664</v>
      </c>
      <c r="K2675">
        <v>1412081999</v>
      </c>
      <c r="L2675" s="14">
        <f t="shared" si="24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8">
        <f t="shared" si="248"/>
        <v>27.58</v>
      </c>
      <c r="R2675" s="10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4">
        <f t="shared" si="246"/>
        <v>42556.207638888889</v>
      </c>
      <c r="K2676">
        <v>1465398670</v>
      </c>
      <c r="L2676" s="14">
        <f t="shared" si="24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8">
        <f t="shared" si="248"/>
        <v>62.839999999999996</v>
      </c>
      <c r="R2676" s="10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4">
        <f t="shared" si="246"/>
        <v>41953.899178240739</v>
      </c>
      <c r="K2677">
        <v>1413059689</v>
      </c>
      <c r="L2677" s="14">
        <f t="shared" si="24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8">
        <f t="shared" si="248"/>
        <v>7.5880000000000001</v>
      </c>
      <c r="R2677" s="10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4">
        <f t="shared" si="246"/>
        <v>42512.624699074076</v>
      </c>
      <c r="K2678">
        <v>1461337174</v>
      </c>
      <c r="L2678" s="14">
        <f t="shared" si="24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8">
        <f t="shared" si="248"/>
        <v>50.38095238095238</v>
      </c>
      <c r="R2678" s="10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4">
        <f t="shared" si="246"/>
        <v>41823.029432870368</v>
      </c>
      <c r="K2679">
        <v>1401756143</v>
      </c>
      <c r="L2679" s="14">
        <f t="shared" si="24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8">
        <f t="shared" si="248"/>
        <v>17.512820512820511</v>
      </c>
      <c r="R2679" s="10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4">
        <f t="shared" si="246"/>
        <v>42271.798206018517</v>
      </c>
      <c r="K2680">
        <v>1440529765</v>
      </c>
      <c r="L2680" s="14">
        <f t="shared" si="24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8">
        <f t="shared" si="248"/>
        <v>1.375E-2</v>
      </c>
      <c r="R2680" s="10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4">
        <f t="shared" si="246"/>
        <v>42063.001087962963</v>
      </c>
      <c r="K2681">
        <v>1422489694</v>
      </c>
      <c r="L2681" s="14">
        <f t="shared" si="24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8">
        <f t="shared" si="248"/>
        <v>0.33</v>
      </c>
      <c r="R2681" s="10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4">
        <f t="shared" si="246"/>
        <v>42466.170034722221</v>
      </c>
      <c r="K2682">
        <v>1457327091</v>
      </c>
      <c r="L2682" s="14">
        <f t="shared" si="24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8">
        <f t="shared" si="248"/>
        <v>0.86250000000000004</v>
      </c>
      <c r="R2682" s="10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4">
        <f t="shared" si="246"/>
        <v>41830.895254629628</v>
      </c>
      <c r="K2683">
        <v>1402867750</v>
      </c>
      <c r="L2683" s="14">
        <f t="shared" si="24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8">
        <f t="shared" si="248"/>
        <v>0.6875</v>
      </c>
      <c r="R2683" s="10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4">
        <f t="shared" si="246"/>
        <v>41965.249305555553</v>
      </c>
      <c r="K2684">
        <v>1413838540</v>
      </c>
      <c r="L2684" s="14">
        <f t="shared" si="24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8">
        <f t="shared" si="248"/>
        <v>28.299999999999997</v>
      </c>
      <c r="R2684" s="10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4">
        <f t="shared" si="246"/>
        <v>42064.75509259259</v>
      </c>
      <c r="K2685">
        <v>1422641240</v>
      </c>
      <c r="L2685" s="14">
        <f t="shared" si="24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8">
        <f t="shared" si="248"/>
        <v>0.24</v>
      </c>
      <c r="R2685" s="10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4">
        <f t="shared" si="246"/>
        <v>41860.914641203701</v>
      </c>
      <c r="K2686">
        <v>1404165425</v>
      </c>
      <c r="L2686" s="14">
        <f t="shared" si="24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8">
        <f t="shared" si="248"/>
        <v>1.1428571428571428</v>
      </c>
      <c r="R2686" s="10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4">
        <f t="shared" si="246"/>
        <v>42121.654282407413</v>
      </c>
      <c r="K2687">
        <v>1424968930</v>
      </c>
      <c r="L2687" s="14">
        <f t="shared" si="24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8">
        <f t="shared" si="248"/>
        <v>0.02</v>
      </c>
      <c r="R2687" s="10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4">
        <f t="shared" si="246"/>
        <v>41912.974803240737</v>
      </c>
      <c r="K2688">
        <v>1410391423</v>
      </c>
      <c r="L2688" s="14">
        <f t="shared" si="24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8">
        <f t="shared" si="248"/>
        <v>0</v>
      </c>
      <c r="R2688" s="10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4">
        <f t="shared" si="246"/>
        <v>42184.64025462963</v>
      </c>
      <c r="K2689">
        <v>1432999318</v>
      </c>
      <c r="L2689" s="14">
        <f t="shared" si="24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8">
        <f t="shared" si="248"/>
        <v>0</v>
      </c>
      <c r="R2689" s="10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4">
        <f t="shared" si="246"/>
        <v>42059.125</v>
      </c>
      <c r="K2690">
        <v>1422067870</v>
      </c>
      <c r="L2690" s="14">
        <f t="shared" si="24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8">
        <f t="shared" si="248"/>
        <v>0.14799999999999999</v>
      </c>
      <c r="R2690" s="10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4">
        <f t="shared" ref="J2691:J2754" si="252">(((I2691/60)/60)/24)+DATE(1970,1,1)</f>
        <v>42581.961689814809</v>
      </c>
      <c r="K2691">
        <v>1467327890</v>
      </c>
      <c r="L2691" s="14">
        <f t="shared" ref="L2691:L2754" si="253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8">
        <f t="shared" ref="Q2691:Q2754" si="254">SUM((E2691/D2691)*100)</f>
        <v>2.8571428571428571E-3</v>
      </c>
      <c r="R2691" s="10">
        <f t="shared" ref="R2691:R2754" si="255">SUM(E2691/N2691)</f>
        <v>1</v>
      </c>
      <c r="S2691" t="str">
        <f t="shared" ref="S2691:S2754" si="256">LEFT(P2691,FIND("/",P2691)-1)</f>
        <v>food</v>
      </c>
      <c r="T2691" t="str">
        <f t="shared" ref="T2691:T2754" si="257">RIGHT(P2691,LEN(P2691)-FIND("/",P2691))</f>
        <v>food trucks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4">
        <f t="shared" si="252"/>
        <v>42158.105046296296</v>
      </c>
      <c r="K2692">
        <v>1429410676</v>
      </c>
      <c r="L2692" s="14">
        <f t="shared" si="25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8">
        <f t="shared" si="254"/>
        <v>10.7325</v>
      </c>
      <c r="R2692" s="10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4">
        <f t="shared" si="252"/>
        <v>42134.724039351851</v>
      </c>
      <c r="K2693">
        <v>1427390557</v>
      </c>
      <c r="L2693" s="14">
        <f t="shared" si="25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8">
        <f t="shared" si="254"/>
        <v>5.3846153846153842E-2</v>
      </c>
      <c r="R2693" s="10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4">
        <f t="shared" si="252"/>
        <v>42088.292361111111</v>
      </c>
      <c r="K2694">
        <v>1424678460</v>
      </c>
      <c r="L2694" s="14">
        <f t="shared" si="25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8">
        <f t="shared" si="254"/>
        <v>0.7142857142857143</v>
      </c>
      <c r="R2694" s="10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4">
        <f t="shared" si="252"/>
        <v>41864.138495370367</v>
      </c>
      <c r="K2695">
        <v>1405307966</v>
      </c>
      <c r="L2695" s="14">
        <f t="shared" si="25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8">
        <f t="shared" si="254"/>
        <v>0.8</v>
      </c>
      <c r="R2695" s="10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4">
        <f t="shared" si="252"/>
        <v>41908.140497685185</v>
      </c>
      <c r="K2696">
        <v>1409109739</v>
      </c>
      <c r="L2696" s="14">
        <f t="shared" si="25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8">
        <f t="shared" si="254"/>
        <v>3.3333333333333335E-3</v>
      </c>
      <c r="R2696" s="10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4">
        <f t="shared" si="252"/>
        <v>42108.14025462963</v>
      </c>
      <c r="K2697">
        <v>1423801318</v>
      </c>
      <c r="L2697" s="14">
        <f t="shared" si="25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8">
        <f t="shared" si="254"/>
        <v>0.47333333333333333</v>
      </c>
      <c r="R2697" s="10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4">
        <f t="shared" si="252"/>
        <v>41998.844444444447</v>
      </c>
      <c r="K2698">
        <v>1416600960</v>
      </c>
      <c r="L2698" s="14">
        <f t="shared" si="25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8">
        <f t="shared" si="254"/>
        <v>5.65</v>
      </c>
      <c r="R2698" s="10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4">
        <f t="shared" si="252"/>
        <v>42218.916666666672</v>
      </c>
      <c r="K2699">
        <v>1435876423</v>
      </c>
      <c r="L2699" s="14">
        <f t="shared" si="25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8">
        <f t="shared" si="254"/>
        <v>26.35217391304348</v>
      </c>
      <c r="R2699" s="10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4">
        <f t="shared" si="252"/>
        <v>41817.898240740738</v>
      </c>
      <c r="K2700">
        <v>1401312808</v>
      </c>
      <c r="L2700" s="14">
        <f t="shared" si="25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8">
        <f t="shared" si="254"/>
        <v>0.325125</v>
      </c>
      <c r="R2700" s="10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4">
        <f t="shared" si="252"/>
        <v>41859.896562499998</v>
      </c>
      <c r="K2701">
        <v>1404941463</v>
      </c>
      <c r="L2701" s="14">
        <f t="shared" si="25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8">
        <f t="shared" si="254"/>
        <v>0</v>
      </c>
      <c r="R2701" s="10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4">
        <f t="shared" si="252"/>
        <v>41900.87467592593</v>
      </c>
      <c r="K2702">
        <v>1408481972</v>
      </c>
      <c r="L2702" s="14">
        <f t="shared" si="253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8">
        <f t="shared" si="254"/>
        <v>0.7000700070007001</v>
      </c>
      <c r="R2702" s="10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4">
        <f t="shared" si="252"/>
        <v>42832.733032407406</v>
      </c>
      <c r="K2703">
        <v>1488911734</v>
      </c>
      <c r="L2703" s="14">
        <f t="shared" si="25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8">
        <f t="shared" si="254"/>
        <v>46.176470588235297</v>
      </c>
      <c r="R2703" s="10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4">
        <f t="shared" si="252"/>
        <v>42830.760150462964</v>
      </c>
      <c r="K2704">
        <v>1488827677</v>
      </c>
      <c r="L2704" s="14">
        <f t="shared" si="25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8">
        <f t="shared" si="254"/>
        <v>34.410000000000004</v>
      </c>
      <c r="R2704" s="10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4">
        <f t="shared" si="252"/>
        <v>42816.648495370369</v>
      </c>
      <c r="K2705">
        <v>1485016430</v>
      </c>
      <c r="L2705" s="14">
        <f t="shared" si="25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8">
        <f t="shared" si="254"/>
        <v>103.75000000000001</v>
      </c>
      <c r="R2705" s="10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4">
        <f t="shared" si="252"/>
        <v>42830.820763888885</v>
      </c>
      <c r="K2706">
        <v>1487709714</v>
      </c>
      <c r="L2706" s="14">
        <f t="shared" si="25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8">
        <f t="shared" si="254"/>
        <v>6.0263157894736841</v>
      </c>
      <c r="R2706" s="10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4">
        <f t="shared" si="252"/>
        <v>42818.874513888892</v>
      </c>
      <c r="K2707">
        <v>1486504758</v>
      </c>
      <c r="L2707" s="14">
        <f t="shared" si="25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8">
        <f t="shared" si="254"/>
        <v>10.539393939393939</v>
      </c>
      <c r="R2707" s="10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4">
        <f t="shared" si="252"/>
        <v>41928.290972222225</v>
      </c>
      <c r="K2708">
        <v>1410937483</v>
      </c>
      <c r="L2708" s="14">
        <f t="shared" si="25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8">
        <f t="shared" si="254"/>
        <v>112.29714285714284</v>
      </c>
      <c r="R2708" s="10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4">
        <f t="shared" si="252"/>
        <v>41421.290972222225</v>
      </c>
      <c r="K2709">
        <v>1367088443</v>
      </c>
      <c r="L2709" s="14">
        <f t="shared" si="25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8">
        <f t="shared" si="254"/>
        <v>350.84462500000001</v>
      </c>
      <c r="R2709" s="10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4">
        <f t="shared" si="252"/>
        <v>42572.698217592595</v>
      </c>
      <c r="K2710">
        <v>1463935526</v>
      </c>
      <c r="L2710" s="14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8">
        <f t="shared" si="254"/>
        <v>233.21535</v>
      </c>
      <c r="R2710" s="10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4">
        <f t="shared" si="252"/>
        <v>42647.165972222225</v>
      </c>
      <c r="K2711">
        <v>1472528141</v>
      </c>
      <c r="L2711" s="14">
        <f t="shared" si="25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8">
        <f t="shared" si="254"/>
        <v>101.60599999999999</v>
      </c>
      <c r="R2711" s="10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4">
        <f t="shared" si="252"/>
        <v>41860.083333333336</v>
      </c>
      <c r="K2712">
        <v>1404797428</v>
      </c>
      <c r="L2712" s="14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8">
        <f t="shared" si="254"/>
        <v>153.90035000000003</v>
      </c>
      <c r="R2712" s="10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4">
        <f t="shared" si="252"/>
        <v>41810.917361111111</v>
      </c>
      <c r="K2713">
        <v>1400694790</v>
      </c>
      <c r="L2713" s="14">
        <f t="shared" si="253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8">
        <f t="shared" si="254"/>
        <v>100.7161125319693</v>
      </c>
      <c r="R2713" s="10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4">
        <f t="shared" si="252"/>
        <v>41468.75</v>
      </c>
      <c r="K2714">
        <v>1370568560</v>
      </c>
      <c r="L2714" s="14">
        <f t="shared" si="25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8">
        <f t="shared" si="254"/>
        <v>131.38181818181818</v>
      </c>
      <c r="R2714" s="10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4">
        <f t="shared" si="252"/>
        <v>42362.653749999998</v>
      </c>
      <c r="K2715">
        <v>1447515684</v>
      </c>
      <c r="L2715" s="14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8">
        <f t="shared" si="254"/>
        <v>102.24133333333334</v>
      </c>
      <c r="R2715" s="10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4">
        <f t="shared" si="252"/>
        <v>42657.958333333328</v>
      </c>
      <c r="K2716">
        <v>1474040596</v>
      </c>
      <c r="L2716" s="14">
        <f t="shared" si="25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8">
        <f t="shared" si="254"/>
        <v>116.35599999999999</v>
      </c>
      <c r="R2716" s="10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4">
        <f t="shared" si="252"/>
        <v>42421.398472222223</v>
      </c>
      <c r="K2717">
        <v>1453109628</v>
      </c>
      <c r="L2717" s="14">
        <f t="shared" si="25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8">
        <f t="shared" si="254"/>
        <v>264.62241666666665</v>
      </c>
      <c r="R2717" s="10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4">
        <f t="shared" si="252"/>
        <v>42285.333252314813</v>
      </c>
      <c r="K2718">
        <v>1441699193</v>
      </c>
      <c r="L2718" s="14">
        <f t="shared" si="25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8">
        <f t="shared" si="254"/>
        <v>119.98010000000001</v>
      </c>
      <c r="R2718" s="10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4">
        <f t="shared" si="252"/>
        <v>41979.956585648149</v>
      </c>
      <c r="K2719">
        <v>1414015049</v>
      </c>
      <c r="L2719" s="14">
        <f t="shared" si="253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8">
        <f t="shared" si="254"/>
        <v>120.10400000000001</v>
      </c>
      <c r="R2719" s="10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4">
        <f t="shared" si="252"/>
        <v>42493.958333333328</v>
      </c>
      <c r="K2720">
        <v>1459865945</v>
      </c>
      <c r="L2720" s="14">
        <f t="shared" si="25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8">
        <f t="shared" si="254"/>
        <v>103.58333333333334</v>
      </c>
      <c r="R2720" s="10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4">
        <f t="shared" si="252"/>
        <v>42477.989513888882</v>
      </c>
      <c r="K2721">
        <v>1455756294</v>
      </c>
      <c r="L2721" s="14">
        <f t="shared" si="25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8">
        <f t="shared" si="254"/>
        <v>108.83333333333334</v>
      </c>
      <c r="R2721" s="10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4">
        <f t="shared" si="252"/>
        <v>42685.507557870369</v>
      </c>
      <c r="K2722">
        <v>1476270653</v>
      </c>
      <c r="L2722" s="14">
        <f t="shared" si="253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8">
        <f t="shared" si="254"/>
        <v>118.12400000000001</v>
      </c>
      <c r="R2722" s="10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4">
        <f t="shared" si="252"/>
        <v>41523.791666666664</v>
      </c>
      <c r="K2723">
        <v>1375880598</v>
      </c>
      <c r="L2723" s="14">
        <f t="shared" si="25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8">
        <f t="shared" si="254"/>
        <v>1462</v>
      </c>
      <c r="R2723" s="10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4">
        <f t="shared" si="252"/>
        <v>42764.857094907406</v>
      </c>
      <c r="K2724">
        <v>1480538053</v>
      </c>
      <c r="L2724" s="14">
        <f t="shared" si="25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8">
        <f t="shared" si="254"/>
        <v>252.54</v>
      </c>
      <c r="R2724" s="10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4">
        <f t="shared" si="252"/>
        <v>42004.880648148144</v>
      </c>
      <c r="K2725">
        <v>1414872488</v>
      </c>
      <c r="L2725" s="14">
        <f t="shared" si="25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8">
        <f t="shared" si="254"/>
        <v>140.05000000000001</v>
      </c>
      <c r="R2725" s="10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4">
        <f t="shared" si="252"/>
        <v>42231.32707175926</v>
      </c>
      <c r="K2726">
        <v>1436860259</v>
      </c>
      <c r="L2726" s="14">
        <f t="shared" si="25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8">
        <f t="shared" si="254"/>
        <v>296.87520259319291</v>
      </c>
      <c r="R2726" s="10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4">
        <f t="shared" si="252"/>
        <v>42795.744618055556</v>
      </c>
      <c r="K2727">
        <v>1484070735</v>
      </c>
      <c r="L2727" s="14">
        <f t="shared" si="25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8">
        <f t="shared" si="254"/>
        <v>144.54249999999999</v>
      </c>
      <c r="R2727" s="10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4">
        <f t="shared" si="252"/>
        <v>42482.579988425925</v>
      </c>
      <c r="K2728">
        <v>1458741311</v>
      </c>
      <c r="L2728" s="14">
        <f t="shared" si="25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8">
        <f t="shared" si="254"/>
        <v>105.745</v>
      </c>
      <c r="R2728" s="10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4">
        <f t="shared" si="252"/>
        <v>42223.676655092597</v>
      </c>
      <c r="K2729">
        <v>1436804063</v>
      </c>
      <c r="L2729" s="14">
        <f t="shared" si="25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8">
        <f t="shared" si="254"/>
        <v>493.21000000000004</v>
      </c>
      <c r="R2729" s="10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4">
        <f t="shared" si="252"/>
        <v>42368.59993055556</v>
      </c>
      <c r="K2730">
        <v>1448461434</v>
      </c>
      <c r="L2730" s="14">
        <f t="shared" si="25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8">
        <f t="shared" si="254"/>
        <v>201.82666666666668</v>
      </c>
      <c r="R2730" s="10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4">
        <f t="shared" si="252"/>
        <v>42125.240706018521</v>
      </c>
      <c r="K2731">
        <v>1427867197</v>
      </c>
      <c r="L2731" s="14">
        <f t="shared" si="25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8">
        <f t="shared" si="254"/>
        <v>104.44</v>
      </c>
      <c r="R2731" s="10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4">
        <f t="shared" si="252"/>
        <v>41386.541377314818</v>
      </c>
      <c r="K2732">
        <v>1363611575</v>
      </c>
      <c r="L2732" s="14">
        <f t="shared" si="25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8">
        <f t="shared" si="254"/>
        <v>170.29262962962963</v>
      </c>
      <c r="R2732" s="10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4">
        <f t="shared" si="252"/>
        <v>41930.166666666664</v>
      </c>
      <c r="K2733">
        <v>1408624622</v>
      </c>
      <c r="L2733" s="14">
        <f t="shared" si="25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8">
        <f t="shared" si="254"/>
        <v>104.30333333333333</v>
      </c>
      <c r="R2733" s="10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4">
        <f t="shared" si="252"/>
        <v>41422</v>
      </c>
      <c r="K2734">
        <v>1366917828</v>
      </c>
      <c r="L2734" s="14">
        <f t="shared" si="25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8">
        <f t="shared" si="254"/>
        <v>118.25000000000001</v>
      </c>
      <c r="R2734" s="10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4">
        <f t="shared" si="252"/>
        <v>42104.231180555551</v>
      </c>
      <c r="K2735">
        <v>1423463574</v>
      </c>
      <c r="L2735" s="14">
        <f t="shared" si="25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8">
        <f t="shared" si="254"/>
        <v>107.538</v>
      </c>
      <c r="R2735" s="10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4">
        <f t="shared" si="252"/>
        <v>42656.915972222225</v>
      </c>
      <c r="K2736">
        <v>1473782592</v>
      </c>
      <c r="L2736" s="14">
        <f t="shared" si="25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8">
        <f t="shared" si="254"/>
        <v>2260300</v>
      </c>
      <c r="R2736" s="10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4">
        <f t="shared" si="252"/>
        <v>41346.833333333336</v>
      </c>
      <c r="K2737">
        <v>1360551250</v>
      </c>
      <c r="L2737" s="14">
        <f t="shared" si="25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8">
        <f t="shared" si="254"/>
        <v>978.13466666666682</v>
      </c>
      <c r="R2737" s="10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4">
        <f t="shared" si="252"/>
        <v>41752.666354166664</v>
      </c>
      <c r="K2738">
        <v>1395676773</v>
      </c>
      <c r="L2738" s="14">
        <f t="shared" si="25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8">
        <f t="shared" si="254"/>
        <v>122.9</v>
      </c>
      <c r="R2738" s="10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4">
        <f t="shared" si="252"/>
        <v>41654.791666666664</v>
      </c>
      <c r="K2739">
        <v>1386108087</v>
      </c>
      <c r="L2739" s="14">
        <f t="shared" si="25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8">
        <f t="shared" si="254"/>
        <v>246.0608</v>
      </c>
      <c r="R2739" s="10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4">
        <f t="shared" si="252"/>
        <v>42680.143564814818</v>
      </c>
      <c r="K2740">
        <v>1473218804</v>
      </c>
      <c r="L2740" s="14">
        <f t="shared" si="25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8">
        <f t="shared" si="254"/>
        <v>147.94</v>
      </c>
      <c r="R2740" s="10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4">
        <f t="shared" si="252"/>
        <v>41764.887928240743</v>
      </c>
      <c r="K2741">
        <v>1395436717</v>
      </c>
      <c r="L2741" s="14">
        <f t="shared" si="25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8">
        <f t="shared" si="254"/>
        <v>384.09090909090907</v>
      </c>
      <c r="R2741" s="10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4">
        <f t="shared" si="252"/>
        <v>42074.99018518519</v>
      </c>
      <c r="K2742">
        <v>1423529152</v>
      </c>
      <c r="L2742" s="14">
        <f t="shared" si="25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8">
        <f t="shared" si="254"/>
        <v>103.33333333333334</v>
      </c>
      <c r="R2742" s="10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4">
        <f t="shared" si="252"/>
        <v>41932.088194444441</v>
      </c>
      <c r="K2743">
        <v>1412005602</v>
      </c>
      <c r="L2743" s="14">
        <f t="shared" si="25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8">
        <f t="shared" si="254"/>
        <v>0.43750000000000006</v>
      </c>
      <c r="R2743" s="10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4">
        <f t="shared" si="252"/>
        <v>41044.719756944447</v>
      </c>
      <c r="K2744">
        <v>1335892587</v>
      </c>
      <c r="L2744" s="14">
        <f t="shared" si="25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8">
        <f t="shared" si="254"/>
        <v>29.24</v>
      </c>
      <c r="R2744" s="10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4">
        <f t="shared" si="252"/>
        <v>42662.328784722224</v>
      </c>
      <c r="K2745">
        <v>1474271607</v>
      </c>
      <c r="L2745" s="14">
        <f t="shared" si="25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8">
        <f t="shared" si="254"/>
        <v>0</v>
      </c>
      <c r="R2745" s="10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4">
        <f t="shared" si="252"/>
        <v>40968.062476851854</v>
      </c>
      <c r="K2746">
        <v>1327886998</v>
      </c>
      <c r="L2746" s="14">
        <f t="shared" si="25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8">
        <f t="shared" si="254"/>
        <v>5.21875</v>
      </c>
      <c r="R2746" s="10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4">
        <f t="shared" si="252"/>
        <v>41104.988055555557</v>
      </c>
      <c r="K2747">
        <v>1337125368</v>
      </c>
      <c r="L2747" s="14">
        <f t="shared" si="25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8">
        <f t="shared" si="254"/>
        <v>21.887499999999999</v>
      </c>
      <c r="R2747" s="10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4">
        <f t="shared" si="252"/>
        <v>41880.781377314815</v>
      </c>
      <c r="K2748">
        <v>1406745911</v>
      </c>
      <c r="L2748" s="14">
        <f t="shared" si="25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8">
        <f t="shared" si="254"/>
        <v>26.700000000000003</v>
      </c>
      <c r="R2748" s="10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4">
        <f t="shared" si="252"/>
        <v>41076.131944444445</v>
      </c>
      <c r="K2749">
        <v>1337095997</v>
      </c>
      <c r="L2749" s="14">
        <f t="shared" si="253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8">
        <f t="shared" si="254"/>
        <v>28.000000000000004</v>
      </c>
      <c r="R2749" s="10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4">
        <f t="shared" si="252"/>
        <v>42615.7106712963</v>
      </c>
      <c r="K2750">
        <v>1470243802</v>
      </c>
      <c r="L2750" s="14">
        <f t="shared" si="25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8">
        <f t="shared" si="254"/>
        <v>1.06</v>
      </c>
      <c r="R2750" s="10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4">
        <f t="shared" si="252"/>
        <v>42098.757372685184</v>
      </c>
      <c r="K2751">
        <v>1425582637</v>
      </c>
      <c r="L2751" s="14">
        <f t="shared" si="25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8">
        <f t="shared" si="254"/>
        <v>1.0999999999999999</v>
      </c>
      <c r="R2751" s="10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4">
        <f t="shared" si="252"/>
        <v>41090.833333333336</v>
      </c>
      <c r="K2752">
        <v>1340055345</v>
      </c>
      <c r="L2752" s="14">
        <f t="shared" si="253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8">
        <f t="shared" si="254"/>
        <v>0</v>
      </c>
      <c r="R2752" s="10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4">
        <f t="shared" si="252"/>
        <v>41807.887060185189</v>
      </c>
      <c r="K2753">
        <v>1397855842</v>
      </c>
      <c r="L2753" s="14">
        <f t="shared" si="253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8">
        <f t="shared" si="254"/>
        <v>0</v>
      </c>
      <c r="R2753" s="10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4">
        <f t="shared" si="252"/>
        <v>40895.765092592592</v>
      </c>
      <c r="K2754">
        <v>1320776504</v>
      </c>
      <c r="L2754" s="14">
        <f t="shared" si="253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8">
        <f t="shared" si="254"/>
        <v>11.458333333333332</v>
      </c>
      <c r="R2754" s="10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4">
        <f t="shared" ref="J2755:J2818" si="258">(((I2755/60)/60)/24)+DATE(1970,1,1)</f>
        <v>41147.900729166664</v>
      </c>
      <c r="K2755">
        <v>1343425023</v>
      </c>
      <c r="L2755" s="14">
        <f t="shared" ref="L2755:L2818" si="259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8">
        <f t="shared" ref="Q2755:Q2818" si="260">SUM((E2755/D2755)*100)</f>
        <v>19</v>
      </c>
      <c r="R2755" s="10">
        <f t="shared" ref="R2755:R2818" si="261">SUM(E2755/N2755)</f>
        <v>47.5</v>
      </c>
      <c r="S2755" t="str">
        <f t="shared" ref="S2755:S2818" si="262">LEFT(P2755,FIND("/",P2755)-1)</f>
        <v>publishing</v>
      </c>
      <c r="T2755" t="str">
        <f t="shared" ref="T2755:T2818" si="263">RIGHT(P2755,LEN(P2755)-FIND("/",P2755))</f>
        <v>children's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4">
        <f t="shared" si="258"/>
        <v>41893.636006944449</v>
      </c>
      <c r="K2756">
        <v>1407856551</v>
      </c>
      <c r="L2756" s="14">
        <f t="shared" si="25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8">
        <f t="shared" si="260"/>
        <v>0</v>
      </c>
      <c r="R2756" s="10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4">
        <f t="shared" si="258"/>
        <v>42102.790821759263</v>
      </c>
      <c r="K2757">
        <v>1425927527</v>
      </c>
      <c r="L2757" s="14">
        <f t="shared" si="25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8">
        <f t="shared" si="260"/>
        <v>52</v>
      </c>
      <c r="R2757" s="10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4">
        <f t="shared" si="258"/>
        <v>41650.90047453704</v>
      </c>
      <c r="K2758">
        <v>1386884201</v>
      </c>
      <c r="L2758" s="14">
        <f t="shared" si="25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8">
        <f t="shared" si="260"/>
        <v>10.48</v>
      </c>
      <c r="R2758" s="10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4">
        <f t="shared" si="258"/>
        <v>42588.65662037037</v>
      </c>
      <c r="K2759">
        <v>1469202332</v>
      </c>
      <c r="L2759" s="14">
        <f t="shared" si="25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8">
        <f t="shared" si="260"/>
        <v>0.66666666666666674</v>
      </c>
      <c r="R2759" s="10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4">
        <f t="shared" si="258"/>
        <v>42653.441932870366</v>
      </c>
      <c r="K2760">
        <v>1474886183</v>
      </c>
      <c r="L2760" s="14">
        <f t="shared" si="25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8">
        <f t="shared" si="260"/>
        <v>11.700000000000001</v>
      </c>
      <c r="R2760" s="10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4">
        <f t="shared" si="258"/>
        <v>42567.36650462963</v>
      </c>
      <c r="K2761">
        <v>1464943666</v>
      </c>
      <c r="L2761" s="14">
        <f t="shared" si="25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8">
        <f t="shared" si="260"/>
        <v>10.5</v>
      </c>
      <c r="R2761" s="10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4">
        <f t="shared" si="258"/>
        <v>41445.461319444446</v>
      </c>
      <c r="K2762">
        <v>1369134258</v>
      </c>
      <c r="L2762" s="14">
        <f t="shared" si="25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8">
        <f t="shared" si="260"/>
        <v>0</v>
      </c>
      <c r="R2762" s="10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4">
        <f t="shared" si="258"/>
        <v>41277.063576388886</v>
      </c>
      <c r="K2763">
        <v>1354584693</v>
      </c>
      <c r="L2763" s="14">
        <f t="shared" si="25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8">
        <f t="shared" si="260"/>
        <v>0.72</v>
      </c>
      <c r="R2763" s="10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4">
        <f t="shared" si="258"/>
        <v>40986.995312500003</v>
      </c>
      <c r="K2764">
        <v>1326934395</v>
      </c>
      <c r="L2764" s="14">
        <f t="shared" si="25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8">
        <f t="shared" si="260"/>
        <v>0.76923076923076927</v>
      </c>
      <c r="R2764" s="10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4">
        <f t="shared" si="258"/>
        <v>41418.579675925925</v>
      </c>
      <c r="K2765">
        <v>1365515684</v>
      </c>
      <c r="L2765" s="14">
        <f t="shared" si="25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8">
        <f t="shared" si="260"/>
        <v>0.22842639593908631</v>
      </c>
      <c r="R2765" s="10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4">
        <f t="shared" si="258"/>
        <v>41059.791666666664</v>
      </c>
      <c r="K2766">
        <v>1335855631</v>
      </c>
      <c r="L2766" s="14">
        <f t="shared" si="25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8">
        <f t="shared" si="260"/>
        <v>1.125</v>
      </c>
      <c r="R2766" s="10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4">
        <f t="shared" si="258"/>
        <v>41210.579027777778</v>
      </c>
      <c r="K2767">
        <v>1350050028</v>
      </c>
      <c r="L2767" s="14">
        <f t="shared" si="25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8">
        <f t="shared" si="260"/>
        <v>0</v>
      </c>
      <c r="R2767" s="10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4">
        <f t="shared" si="258"/>
        <v>40766.668032407404</v>
      </c>
      <c r="K2768">
        <v>1310486518</v>
      </c>
      <c r="L2768" s="14">
        <f t="shared" si="25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8">
        <f t="shared" si="260"/>
        <v>2</v>
      </c>
      <c r="R2768" s="10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4">
        <f t="shared" si="258"/>
        <v>42232.958912037036</v>
      </c>
      <c r="K2769">
        <v>1434582050</v>
      </c>
      <c r="L2769" s="14">
        <f t="shared" si="25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8">
        <f t="shared" si="260"/>
        <v>0.85000000000000009</v>
      </c>
      <c r="R2769" s="10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4">
        <f t="shared" si="258"/>
        <v>40997.573182870372</v>
      </c>
      <c r="K2770">
        <v>1330440323</v>
      </c>
      <c r="L2770" s="14">
        <f t="shared" si="25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8">
        <f t="shared" si="260"/>
        <v>14.314285714285715</v>
      </c>
      <c r="R2770" s="10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4">
        <f t="shared" si="258"/>
        <v>41795.826273148145</v>
      </c>
      <c r="K2771">
        <v>1397677790</v>
      </c>
      <c r="L2771" s="14">
        <f t="shared" si="25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8">
        <f t="shared" si="260"/>
        <v>0.25</v>
      </c>
      <c r="R2771" s="10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4">
        <f t="shared" si="258"/>
        <v>41716.663541666669</v>
      </c>
      <c r="K2772">
        <v>1392569730</v>
      </c>
      <c r="L2772" s="14">
        <f t="shared" si="25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8">
        <f t="shared" si="260"/>
        <v>10.411249999999999</v>
      </c>
      <c r="R2772" s="10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4">
        <f t="shared" si="258"/>
        <v>41306.708333333336</v>
      </c>
      <c r="K2773">
        <v>1355489140</v>
      </c>
      <c r="L2773" s="14">
        <f t="shared" si="25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8">
        <f t="shared" si="260"/>
        <v>0</v>
      </c>
      <c r="R2773" s="10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4">
        <f t="shared" si="258"/>
        <v>41552.869143518517</v>
      </c>
      <c r="K2774">
        <v>1379710294</v>
      </c>
      <c r="L2774" s="14">
        <f t="shared" si="25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8">
        <f t="shared" si="260"/>
        <v>0</v>
      </c>
      <c r="R2774" s="10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4">
        <f t="shared" si="258"/>
        <v>42484.86482638889</v>
      </c>
      <c r="K2775">
        <v>1460666721</v>
      </c>
      <c r="L2775" s="14">
        <f t="shared" si="25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8">
        <f t="shared" si="260"/>
        <v>0.18867924528301888</v>
      </c>
      <c r="R2775" s="10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4">
        <f t="shared" si="258"/>
        <v>41341.126481481479</v>
      </c>
      <c r="K2776">
        <v>1360119728</v>
      </c>
      <c r="L2776" s="14">
        <f t="shared" si="25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8">
        <f t="shared" si="260"/>
        <v>14.249999999999998</v>
      </c>
      <c r="R2776" s="10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4">
        <f t="shared" si="258"/>
        <v>40893.013356481482</v>
      </c>
      <c r="K2777">
        <v>1321402754</v>
      </c>
      <c r="L2777" s="14">
        <f t="shared" si="25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8">
        <f t="shared" si="260"/>
        <v>3</v>
      </c>
      <c r="R2777" s="10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4">
        <f t="shared" si="258"/>
        <v>42167.297175925924</v>
      </c>
      <c r="K2778">
        <v>1431414476</v>
      </c>
      <c r="L2778" s="14">
        <f t="shared" si="25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8">
        <f t="shared" si="260"/>
        <v>7.8809523809523814</v>
      </c>
      <c r="R2778" s="10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4">
        <f t="shared" si="258"/>
        <v>42202.669027777782</v>
      </c>
      <c r="K2779">
        <v>1434557004</v>
      </c>
      <c r="L2779" s="14">
        <f t="shared" si="25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8">
        <f t="shared" si="260"/>
        <v>0.33333333333333337</v>
      </c>
      <c r="R2779" s="10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4">
        <f t="shared" si="258"/>
        <v>41876.978078703702</v>
      </c>
      <c r="K2780">
        <v>1406417306</v>
      </c>
      <c r="L2780" s="14">
        <f t="shared" si="25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8">
        <f t="shared" si="260"/>
        <v>25.545454545454543</v>
      </c>
      <c r="R2780" s="10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4">
        <f t="shared" si="258"/>
        <v>42330.627557870372</v>
      </c>
      <c r="K2781">
        <v>1445609021</v>
      </c>
      <c r="L2781" s="14">
        <f t="shared" si="25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8">
        <f t="shared" si="260"/>
        <v>2.12</v>
      </c>
      <c r="R2781" s="10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4">
        <f t="shared" si="258"/>
        <v>42804.447777777779</v>
      </c>
      <c r="K2782">
        <v>1486550688</v>
      </c>
      <c r="L2782" s="14">
        <f t="shared" si="25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8">
        <f t="shared" si="260"/>
        <v>0</v>
      </c>
      <c r="R2782" s="10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4">
        <f t="shared" si="258"/>
        <v>42047.291666666672</v>
      </c>
      <c r="K2783">
        <v>1421274954</v>
      </c>
      <c r="L2783" s="14">
        <f t="shared" si="25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8">
        <f t="shared" si="260"/>
        <v>105.28</v>
      </c>
      <c r="R2783" s="10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4">
        <f t="shared" si="258"/>
        <v>42052.207638888889</v>
      </c>
      <c r="K2784">
        <v>1421964718</v>
      </c>
      <c r="L2784" s="14">
        <f t="shared" si="25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8">
        <f t="shared" si="260"/>
        <v>120</v>
      </c>
      <c r="R2784" s="10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4">
        <f t="shared" si="258"/>
        <v>42117.535254629634</v>
      </c>
      <c r="K2785">
        <v>1428583846</v>
      </c>
      <c r="L2785" s="14">
        <f t="shared" si="25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8">
        <f t="shared" si="260"/>
        <v>114.5</v>
      </c>
      <c r="R2785" s="10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4">
        <f t="shared" si="258"/>
        <v>41941.787534722222</v>
      </c>
      <c r="K2786">
        <v>1412794443</v>
      </c>
      <c r="L2786" s="14">
        <f t="shared" si="25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8">
        <f t="shared" si="260"/>
        <v>119</v>
      </c>
      <c r="R2786" s="10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4">
        <f t="shared" si="258"/>
        <v>42587.875</v>
      </c>
      <c r="K2787">
        <v>1467865967</v>
      </c>
      <c r="L2787" s="14">
        <f t="shared" si="25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8">
        <f t="shared" si="260"/>
        <v>104.67999999999999</v>
      </c>
      <c r="R2787" s="10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4">
        <f t="shared" si="258"/>
        <v>41829.569212962961</v>
      </c>
      <c r="K2788">
        <v>1403703580</v>
      </c>
      <c r="L2788" s="14">
        <f t="shared" si="25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8">
        <f t="shared" si="260"/>
        <v>117.83999999999999</v>
      </c>
      <c r="R2788" s="10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4">
        <f t="shared" si="258"/>
        <v>41838.198518518519</v>
      </c>
      <c r="K2789">
        <v>1403066752</v>
      </c>
      <c r="L2789" s="14">
        <f t="shared" si="25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8">
        <f t="shared" si="260"/>
        <v>119.7</v>
      </c>
      <c r="R2789" s="10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4">
        <f t="shared" si="258"/>
        <v>42580.701886574068</v>
      </c>
      <c r="K2790">
        <v>1467219043</v>
      </c>
      <c r="L2790" s="14">
        <f t="shared" si="25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8">
        <f t="shared" si="260"/>
        <v>102.49999999999999</v>
      </c>
      <c r="R2790" s="10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4">
        <f t="shared" si="258"/>
        <v>42075.166666666672</v>
      </c>
      <c r="K2791">
        <v>1424477934</v>
      </c>
      <c r="L2791" s="14">
        <f t="shared" si="25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8">
        <f t="shared" si="260"/>
        <v>101.16666666666667</v>
      </c>
      <c r="R2791" s="10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4">
        <f t="shared" si="258"/>
        <v>42046.938692129625</v>
      </c>
      <c r="K2792">
        <v>1421101903</v>
      </c>
      <c r="L2792" s="14">
        <f t="shared" si="25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8">
        <f t="shared" si="260"/>
        <v>105.33333333333333</v>
      </c>
      <c r="R2792" s="10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4">
        <f t="shared" si="258"/>
        <v>42622.166666666672</v>
      </c>
      <c r="K2793">
        <v>1470778559</v>
      </c>
      <c r="L2793" s="14">
        <f t="shared" si="25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8">
        <f t="shared" si="260"/>
        <v>102.49999999999999</v>
      </c>
      <c r="R2793" s="10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4">
        <f t="shared" si="258"/>
        <v>42228.231006944443</v>
      </c>
      <c r="K2794">
        <v>1435469559</v>
      </c>
      <c r="L2794" s="14">
        <f t="shared" si="25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8">
        <f t="shared" si="260"/>
        <v>107.60000000000001</v>
      </c>
      <c r="R2794" s="10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4">
        <f t="shared" si="258"/>
        <v>42206.419039351851</v>
      </c>
      <c r="K2795">
        <v>1434881005</v>
      </c>
      <c r="L2795" s="14">
        <f t="shared" si="25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8">
        <f t="shared" si="260"/>
        <v>110.5675</v>
      </c>
      <c r="R2795" s="10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4">
        <f t="shared" si="258"/>
        <v>42432.791666666672</v>
      </c>
      <c r="K2796">
        <v>1455640559</v>
      </c>
      <c r="L2796" s="14">
        <f t="shared" si="25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8">
        <f t="shared" si="260"/>
        <v>150</v>
      </c>
      <c r="R2796" s="10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4">
        <f t="shared" si="258"/>
        <v>41796.958333333336</v>
      </c>
      <c r="K2797">
        <v>1400675841</v>
      </c>
      <c r="L2797" s="14">
        <f t="shared" si="25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8">
        <f t="shared" si="260"/>
        <v>104.28571428571429</v>
      </c>
      <c r="R2797" s="10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4">
        <f t="shared" si="258"/>
        <v>41825.528101851851</v>
      </c>
      <c r="K2798">
        <v>1401972028</v>
      </c>
      <c r="L2798" s="14">
        <f t="shared" si="25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8">
        <f t="shared" si="260"/>
        <v>115.5</v>
      </c>
      <c r="R2798" s="10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4">
        <f t="shared" si="258"/>
        <v>41828.94027777778</v>
      </c>
      <c r="K2799">
        <v>1402266840</v>
      </c>
      <c r="L2799" s="14">
        <f t="shared" si="25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8">
        <f t="shared" si="260"/>
        <v>102.64512500000001</v>
      </c>
      <c r="R2799" s="10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4">
        <f t="shared" si="258"/>
        <v>42216.666666666672</v>
      </c>
      <c r="K2800">
        <v>1437063121</v>
      </c>
      <c r="L2800" s="14">
        <f t="shared" si="25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8">
        <f t="shared" si="260"/>
        <v>101.4</v>
      </c>
      <c r="R2800" s="10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4">
        <f t="shared" si="258"/>
        <v>42538.666666666672</v>
      </c>
      <c r="K2801">
        <v>1463466070</v>
      </c>
      <c r="L2801" s="14">
        <f t="shared" si="25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8">
        <f t="shared" si="260"/>
        <v>116.6348</v>
      </c>
      <c r="R2801" s="10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4">
        <f t="shared" si="258"/>
        <v>42008.552847222221</v>
      </c>
      <c r="K2802">
        <v>1415193366</v>
      </c>
      <c r="L2802" s="14">
        <f t="shared" si="25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8">
        <f t="shared" si="260"/>
        <v>133</v>
      </c>
      <c r="R2802" s="10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4">
        <f t="shared" si="258"/>
        <v>41922.458333333336</v>
      </c>
      <c r="K2803">
        <v>1411019409</v>
      </c>
      <c r="L2803" s="14">
        <f t="shared" si="25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8">
        <f t="shared" si="260"/>
        <v>133.20000000000002</v>
      </c>
      <c r="R2803" s="10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4">
        <f t="shared" si="258"/>
        <v>42222.64707175926</v>
      </c>
      <c r="K2804">
        <v>1436283107</v>
      </c>
      <c r="L2804" s="14">
        <f t="shared" si="25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8">
        <f t="shared" si="260"/>
        <v>101.83333333333333</v>
      </c>
      <c r="R2804" s="10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4">
        <f t="shared" si="258"/>
        <v>42201</v>
      </c>
      <c r="K2805">
        <v>1433295276</v>
      </c>
      <c r="L2805" s="14">
        <f t="shared" si="25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8">
        <f t="shared" si="260"/>
        <v>127.95</v>
      </c>
      <c r="R2805" s="10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4">
        <f t="shared" si="258"/>
        <v>41911.453587962962</v>
      </c>
      <c r="K2806">
        <v>1409395990</v>
      </c>
      <c r="L2806" s="14">
        <f t="shared" si="25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8">
        <f t="shared" si="260"/>
        <v>114.99999999999999</v>
      </c>
      <c r="R2806" s="10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4">
        <f t="shared" si="258"/>
        <v>42238.505474537036</v>
      </c>
      <c r="K2807">
        <v>1438085273</v>
      </c>
      <c r="L2807" s="14">
        <f t="shared" si="25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8">
        <f t="shared" si="260"/>
        <v>110.00000000000001</v>
      </c>
      <c r="R2807" s="10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4">
        <f t="shared" si="258"/>
        <v>42221.458333333328</v>
      </c>
      <c r="K2808">
        <v>1435645490</v>
      </c>
      <c r="L2808" s="14">
        <f t="shared" si="25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8">
        <f t="shared" si="260"/>
        <v>112.1</v>
      </c>
      <c r="R2808" s="10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4">
        <f t="shared" si="258"/>
        <v>42184.873124999998</v>
      </c>
      <c r="K2809">
        <v>1433019438</v>
      </c>
      <c r="L2809" s="14">
        <f t="shared" si="25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8">
        <f t="shared" si="260"/>
        <v>126</v>
      </c>
      <c r="R2809" s="10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4">
        <f t="shared" si="258"/>
        <v>42238.84646990741</v>
      </c>
      <c r="K2810">
        <v>1437682735</v>
      </c>
      <c r="L2810" s="14">
        <f t="shared" si="25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8">
        <f t="shared" si="260"/>
        <v>100.24444444444444</v>
      </c>
      <c r="R2810" s="10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4">
        <f t="shared" si="258"/>
        <v>42459.610416666663</v>
      </c>
      <c r="K2811">
        <v>1458647725</v>
      </c>
      <c r="L2811" s="14">
        <f t="shared" si="25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8">
        <f t="shared" si="260"/>
        <v>102.4</v>
      </c>
      <c r="R2811" s="10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4">
        <f t="shared" si="258"/>
        <v>41791.165972222225</v>
      </c>
      <c r="K2812">
        <v>1398828064</v>
      </c>
      <c r="L2812" s="14">
        <f t="shared" si="25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8">
        <f t="shared" si="260"/>
        <v>108.2</v>
      </c>
      <c r="R2812" s="10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4">
        <f t="shared" si="258"/>
        <v>42058.496562500004</v>
      </c>
      <c r="K2813">
        <v>1422100503</v>
      </c>
      <c r="L2813" s="14">
        <f t="shared" si="25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8">
        <f t="shared" si="260"/>
        <v>100.27</v>
      </c>
      <c r="R2813" s="10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4">
        <f t="shared" si="258"/>
        <v>42100.166666666672</v>
      </c>
      <c r="K2814">
        <v>1424368298</v>
      </c>
      <c r="L2814" s="14">
        <f t="shared" si="25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8">
        <f t="shared" si="260"/>
        <v>113.3</v>
      </c>
      <c r="R2814" s="10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4">
        <f t="shared" si="258"/>
        <v>42718.742604166662</v>
      </c>
      <c r="K2815">
        <v>1479577761</v>
      </c>
      <c r="L2815" s="14">
        <f t="shared" si="25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8">
        <f t="shared" si="260"/>
        <v>127.57571428571428</v>
      </c>
      <c r="R2815" s="10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4">
        <f t="shared" si="258"/>
        <v>42133.399479166663</v>
      </c>
      <c r="K2816">
        <v>1428572115</v>
      </c>
      <c r="L2816" s="14">
        <f t="shared" si="25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8">
        <f t="shared" si="260"/>
        <v>107.73333333333332</v>
      </c>
      <c r="R2816" s="10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4">
        <f t="shared" si="258"/>
        <v>42589.776724537034</v>
      </c>
      <c r="K2817">
        <v>1468003109</v>
      </c>
      <c r="L2817" s="14">
        <f t="shared" si="25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8">
        <f t="shared" si="260"/>
        <v>242</v>
      </c>
      <c r="R2817" s="10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4">
        <f t="shared" si="258"/>
        <v>42218.666666666672</v>
      </c>
      <c r="K2818">
        <v>1435921992</v>
      </c>
      <c r="L2818" s="14">
        <f t="shared" si="25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8">
        <f t="shared" si="260"/>
        <v>141.56666666666666</v>
      </c>
      <c r="R2818" s="10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4">
        <f t="shared" ref="J2819:J2882" si="264">(((I2819/60)/60)/24)+DATE(1970,1,1)</f>
        <v>42063.634976851856</v>
      </c>
      <c r="K2819">
        <v>1421680462</v>
      </c>
      <c r="L2819" s="14">
        <f t="shared" ref="L2819:L2882" si="265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8">
        <f t="shared" ref="Q2819:Q2882" si="266">SUM((E2819/D2819)*100)</f>
        <v>130</v>
      </c>
      <c r="R2819" s="10">
        <f t="shared" ref="R2819:R2882" si="267">SUM(E2819/N2819)</f>
        <v>23.636363636363637</v>
      </c>
      <c r="S2819" t="str">
        <f t="shared" ref="S2819:S2882" si="268">LEFT(P2819,FIND("/",P2819)-1)</f>
        <v>theater</v>
      </c>
      <c r="T2819" t="str">
        <f t="shared" ref="T2819:T2882" si="269">RIGHT(P2819,LEN(P2819)-FIND("/",P2819))</f>
        <v>plays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4">
        <f t="shared" si="264"/>
        <v>42270.598217592589</v>
      </c>
      <c r="K2820">
        <v>1441290086</v>
      </c>
      <c r="L2820" s="14">
        <f t="shared" si="265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8">
        <f t="shared" si="266"/>
        <v>106.03</v>
      </c>
      <c r="R2820" s="10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4">
        <f t="shared" si="264"/>
        <v>42169.525567129633</v>
      </c>
      <c r="K2821">
        <v>1431693409</v>
      </c>
      <c r="L2821" s="14">
        <f t="shared" si="265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8">
        <f t="shared" si="266"/>
        <v>104.80000000000001</v>
      </c>
      <c r="R2821" s="10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4">
        <f t="shared" si="264"/>
        <v>42426</v>
      </c>
      <c r="K2822">
        <v>1454337589</v>
      </c>
      <c r="L2822" s="14">
        <f t="shared" si="265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8">
        <f t="shared" si="266"/>
        <v>136</v>
      </c>
      <c r="R2822" s="10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4">
        <f t="shared" si="264"/>
        <v>41905.922858796301</v>
      </c>
      <c r="K2823">
        <v>1408918135</v>
      </c>
      <c r="L2823" s="14">
        <f t="shared" si="265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8">
        <f t="shared" si="266"/>
        <v>100</v>
      </c>
      <c r="R2823" s="10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4">
        <f t="shared" si="264"/>
        <v>42090.642268518524</v>
      </c>
      <c r="K2824">
        <v>1424881492</v>
      </c>
      <c r="L2824" s="14">
        <f t="shared" si="265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8">
        <f t="shared" si="266"/>
        <v>100</v>
      </c>
      <c r="R2824" s="10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4">
        <f t="shared" si="264"/>
        <v>42094.957638888889</v>
      </c>
      <c r="K2825">
        <v>1425428206</v>
      </c>
      <c r="L2825" s="14">
        <f t="shared" si="265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8">
        <f t="shared" si="266"/>
        <v>124</v>
      </c>
      <c r="R2825" s="10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4">
        <f t="shared" si="264"/>
        <v>42168.071527777778</v>
      </c>
      <c r="K2826">
        <v>1431412196</v>
      </c>
      <c r="L2826" s="14">
        <f t="shared" si="265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8">
        <f t="shared" si="266"/>
        <v>116.92307692307693</v>
      </c>
      <c r="R2826" s="10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4">
        <f t="shared" si="264"/>
        <v>42342.792662037042</v>
      </c>
      <c r="K2827">
        <v>1446663686</v>
      </c>
      <c r="L2827" s="14">
        <f t="shared" si="265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8">
        <f t="shared" si="266"/>
        <v>103.33333333333334</v>
      </c>
      <c r="R2827" s="10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4">
        <f t="shared" si="264"/>
        <v>42195.291666666672</v>
      </c>
      <c r="K2828">
        <v>1434415812</v>
      </c>
      <c r="L2828" s="14">
        <f t="shared" si="265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8">
        <f t="shared" si="266"/>
        <v>107.74999999999999</v>
      </c>
      <c r="R2828" s="10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4">
        <f t="shared" si="264"/>
        <v>42524.6875</v>
      </c>
      <c r="K2829">
        <v>1462379066</v>
      </c>
      <c r="L2829" s="14">
        <f t="shared" si="265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8">
        <f t="shared" si="266"/>
        <v>120.24999999999999</v>
      </c>
      <c r="R2829" s="10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4">
        <f t="shared" si="264"/>
        <v>42279.958333333328</v>
      </c>
      <c r="K2830">
        <v>1441606869</v>
      </c>
      <c r="L2830" s="14">
        <f t="shared" si="265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8">
        <f t="shared" si="266"/>
        <v>100.37894736842105</v>
      </c>
      <c r="R2830" s="10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4">
        <f t="shared" si="264"/>
        <v>42523.434236111112</v>
      </c>
      <c r="K2831">
        <v>1462443918</v>
      </c>
      <c r="L2831" s="14">
        <f t="shared" si="265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8">
        <f t="shared" si="266"/>
        <v>106.52</v>
      </c>
      <c r="R2831" s="10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4">
        <f t="shared" si="264"/>
        <v>41771.165972222225</v>
      </c>
      <c r="K2832">
        <v>1398802148</v>
      </c>
      <c r="L2832" s="14">
        <f t="shared" si="265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8">
        <f t="shared" si="266"/>
        <v>100</v>
      </c>
      <c r="R2832" s="10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4">
        <f t="shared" si="264"/>
        <v>42201.824884259258</v>
      </c>
      <c r="K2833">
        <v>1434484070</v>
      </c>
      <c r="L2833" s="14">
        <f t="shared" si="265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8">
        <f t="shared" si="266"/>
        <v>110.66666666666667</v>
      </c>
      <c r="R2833" s="10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4">
        <f t="shared" si="264"/>
        <v>41966.916666666672</v>
      </c>
      <c r="K2834">
        <v>1414342894</v>
      </c>
      <c r="L2834" s="14">
        <f t="shared" si="265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8">
        <f t="shared" si="266"/>
        <v>114.71959999999999</v>
      </c>
      <c r="R2834" s="10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4">
        <f t="shared" si="264"/>
        <v>42288.083333333328</v>
      </c>
      <c r="K2835">
        <v>1442804633</v>
      </c>
      <c r="L2835" s="14">
        <f t="shared" si="265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8">
        <f t="shared" si="266"/>
        <v>108.25925925925925</v>
      </c>
      <c r="R2835" s="10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4">
        <f t="shared" si="264"/>
        <v>42034.959837962961</v>
      </c>
      <c r="K2836">
        <v>1421362930</v>
      </c>
      <c r="L2836" s="14">
        <f t="shared" si="265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8">
        <f t="shared" si="266"/>
        <v>170</v>
      </c>
      <c r="R2836" s="10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4">
        <f t="shared" si="264"/>
        <v>42343</v>
      </c>
      <c r="K2837">
        <v>1446742417</v>
      </c>
      <c r="L2837" s="14">
        <f t="shared" si="265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8">
        <f t="shared" si="266"/>
        <v>187.09899999999999</v>
      </c>
      <c r="R2837" s="10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4">
        <f t="shared" si="264"/>
        <v>42784.207638888889</v>
      </c>
      <c r="K2838">
        <v>1484115418</v>
      </c>
      <c r="L2838" s="14">
        <f t="shared" si="265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8">
        <f t="shared" si="266"/>
        <v>107.77777777777777</v>
      </c>
      <c r="R2838" s="10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4">
        <f t="shared" si="264"/>
        <v>42347.950046296297</v>
      </c>
      <c r="K2839">
        <v>1446241684</v>
      </c>
      <c r="L2839" s="14">
        <f t="shared" si="265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8">
        <f t="shared" si="266"/>
        <v>100</v>
      </c>
      <c r="R2839" s="10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4">
        <f t="shared" si="264"/>
        <v>41864.916666666664</v>
      </c>
      <c r="K2840">
        <v>1406039696</v>
      </c>
      <c r="L2840" s="14">
        <f t="shared" si="265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8">
        <f t="shared" si="266"/>
        <v>120.24999999999999</v>
      </c>
      <c r="R2840" s="10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4">
        <f t="shared" si="264"/>
        <v>41876.207638888889</v>
      </c>
      <c r="K2841">
        <v>1406958354</v>
      </c>
      <c r="L2841" s="14">
        <f t="shared" si="265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8">
        <f t="shared" si="266"/>
        <v>111.42857142857143</v>
      </c>
      <c r="R2841" s="10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4">
        <f t="shared" si="264"/>
        <v>42081.708333333328</v>
      </c>
      <c r="K2842">
        <v>1424825479</v>
      </c>
      <c r="L2842" s="14">
        <f t="shared" si="265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8">
        <f t="shared" si="266"/>
        <v>104</v>
      </c>
      <c r="R2842" s="10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4">
        <f t="shared" si="264"/>
        <v>42351.781215277777</v>
      </c>
      <c r="K2843">
        <v>1444844697</v>
      </c>
      <c r="L2843" s="14">
        <f t="shared" si="265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8">
        <f t="shared" si="266"/>
        <v>1</v>
      </c>
      <c r="R2843" s="10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4">
        <f t="shared" si="264"/>
        <v>41811.458333333336</v>
      </c>
      <c r="K2844">
        <v>1401058295</v>
      </c>
      <c r="L2844" s="14">
        <f t="shared" si="265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8">
        <f t="shared" si="266"/>
        <v>0</v>
      </c>
      <c r="R2844" s="10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4">
        <f t="shared" si="264"/>
        <v>42534.166666666672</v>
      </c>
      <c r="K2845">
        <v>1462210950</v>
      </c>
      <c r="L2845" s="14">
        <f t="shared" si="265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8">
        <f t="shared" si="266"/>
        <v>0</v>
      </c>
      <c r="R2845" s="10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4">
        <f t="shared" si="264"/>
        <v>42739.546064814815</v>
      </c>
      <c r="K2846">
        <v>1480943180</v>
      </c>
      <c r="L2846" s="14">
        <f t="shared" si="265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8">
        <f t="shared" si="266"/>
        <v>5.4545454545454541</v>
      </c>
      <c r="R2846" s="10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4">
        <f t="shared" si="264"/>
        <v>42163.016585648147</v>
      </c>
      <c r="K2847">
        <v>1428539033</v>
      </c>
      <c r="L2847" s="14">
        <f t="shared" si="265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8">
        <f t="shared" si="266"/>
        <v>31.546666666666667</v>
      </c>
      <c r="R2847" s="10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4">
        <f t="shared" si="264"/>
        <v>42153.692060185189</v>
      </c>
      <c r="K2848">
        <v>1429029394</v>
      </c>
      <c r="L2848" s="14">
        <f t="shared" si="265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8">
        <f t="shared" si="266"/>
        <v>0</v>
      </c>
      <c r="R2848" s="10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4">
        <f t="shared" si="264"/>
        <v>42513.806307870371</v>
      </c>
      <c r="K2849">
        <v>1458847265</v>
      </c>
      <c r="L2849" s="14">
        <f t="shared" si="265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8">
        <f t="shared" si="266"/>
        <v>0</v>
      </c>
      <c r="R2849" s="10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4">
        <f t="shared" si="264"/>
        <v>42153.648831018523</v>
      </c>
      <c r="K2850">
        <v>1430321659</v>
      </c>
      <c r="L2850" s="14">
        <f t="shared" si="265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8">
        <f t="shared" si="266"/>
        <v>0.2</v>
      </c>
      <c r="R2850" s="10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4">
        <f t="shared" si="264"/>
        <v>42483.428240740745</v>
      </c>
      <c r="K2851">
        <v>1458814600</v>
      </c>
      <c r="L2851" s="14">
        <f t="shared" si="265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8">
        <f t="shared" si="266"/>
        <v>1</v>
      </c>
      <c r="R2851" s="10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4">
        <f t="shared" si="264"/>
        <v>41888.007071759261</v>
      </c>
      <c r="K2852">
        <v>1407370211</v>
      </c>
      <c r="L2852" s="14">
        <f t="shared" si="265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8">
        <f t="shared" si="266"/>
        <v>3.8875000000000002</v>
      </c>
      <c r="R2852" s="10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4">
        <f t="shared" si="264"/>
        <v>42398.970138888893</v>
      </c>
      <c r="K2853">
        <v>1453334629</v>
      </c>
      <c r="L2853" s="14">
        <f t="shared" si="265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8">
        <f t="shared" si="266"/>
        <v>0</v>
      </c>
      <c r="R2853" s="10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4">
        <f t="shared" si="264"/>
        <v>41811.045173611114</v>
      </c>
      <c r="K2854">
        <v>1400720703</v>
      </c>
      <c r="L2854" s="14">
        <f t="shared" si="265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8">
        <f t="shared" si="266"/>
        <v>1.9</v>
      </c>
      <c r="R2854" s="10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4">
        <f t="shared" si="264"/>
        <v>41896.190937499996</v>
      </c>
      <c r="K2855">
        <v>1405485297</v>
      </c>
      <c r="L2855" s="14">
        <f t="shared" si="265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8">
        <f t="shared" si="266"/>
        <v>0</v>
      </c>
      <c r="R2855" s="10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4">
        <f t="shared" si="264"/>
        <v>42131.71665509259</v>
      </c>
      <c r="K2856">
        <v>1429290719</v>
      </c>
      <c r="L2856" s="14">
        <f t="shared" si="265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8">
        <f t="shared" si="266"/>
        <v>41.699999999999996</v>
      </c>
      <c r="R2856" s="10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4">
        <f t="shared" si="264"/>
        <v>42398.981944444444</v>
      </c>
      <c r="K2857">
        <v>1451607071</v>
      </c>
      <c r="L2857" s="14">
        <f t="shared" si="265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8">
        <f t="shared" si="266"/>
        <v>50</v>
      </c>
      <c r="R2857" s="10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4">
        <f t="shared" si="264"/>
        <v>42224.898611111115</v>
      </c>
      <c r="K2858">
        <v>1433897647</v>
      </c>
      <c r="L2858" s="14">
        <f t="shared" si="265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8">
        <f t="shared" si="266"/>
        <v>4.8666666666666663</v>
      </c>
      <c r="R2858" s="10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4">
        <f t="shared" si="264"/>
        <v>42786.75</v>
      </c>
      <c r="K2859">
        <v>1482444295</v>
      </c>
      <c r="L2859" s="14">
        <f t="shared" si="265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8">
        <f t="shared" si="266"/>
        <v>19.736842105263158</v>
      </c>
      <c r="R2859" s="10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4">
        <f t="shared" si="264"/>
        <v>41978.477777777778</v>
      </c>
      <c r="K2860">
        <v>1415711095</v>
      </c>
      <c r="L2860" s="14">
        <f t="shared" si="265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8">
        <f t="shared" si="266"/>
        <v>0</v>
      </c>
      <c r="R2860" s="10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4">
        <f t="shared" si="264"/>
        <v>42293.362314814818</v>
      </c>
      <c r="K2861">
        <v>1439800904</v>
      </c>
      <c r="L2861" s="14">
        <f t="shared" si="265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8">
        <f t="shared" si="266"/>
        <v>1.7500000000000002</v>
      </c>
      <c r="R2861" s="10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4">
        <f t="shared" si="264"/>
        <v>42540.800648148142</v>
      </c>
      <c r="K2862">
        <v>1461179576</v>
      </c>
      <c r="L2862" s="14">
        <f t="shared" si="265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8">
        <f t="shared" si="266"/>
        <v>6.65</v>
      </c>
      <c r="R2862" s="10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4">
        <f t="shared" si="264"/>
        <v>42271.590833333335</v>
      </c>
      <c r="K2863">
        <v>1441894248</v>
      </c>
      <c r="L2863" s="14">
        <f t="shared" si="265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8">
        <f t="shared" si="266"/>
        <v>32</v>
      </c>
      <c r="R2863" s="10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4">
        <f t="shared" si="264"/>
        <v>41814.789687500001</v>
      </c>
      <c r="K2864">
        <v>1401044229</v>
      </c>
      <c r="L2864" s="14">
        <f t="shared" si="265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8">
        <f t="shared" si="266"/>
        <v>0.43307086614173229</v>
      </c>
      <c r="R2864" s="10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4">
        <f t="shared" si="264"/>
        <v>41891.675034722226</v>
      </c>
      <c r="K2865">
        <v>1405095123</v>
      </c>
      <c r="L2865" s="14">
        <f t="shared" si="265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8">
        <f t="shared" si="266"/>
        <v>0.04</v>
      </c>
      <c r="R2865" s="10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4">
        <f t="shared" si="264"/>
        <v>42202.554166666669</v>
      </c>
      <c r="K2866">
        <v>1434552207</v>
      </c>
      <c r="L2866" s="14">
        <f t="shared" si="265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8">
        <f t="shared" si="266"/>
        <v>1.6</v>
      </c>
      <c r="R2866" s="10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4">
        <f t="shared" si="264"/>
        <v>42010.114108796297</v>
      </c>
      <c r="K2867">
        <v>1415328259</v>
      </c>
      <c r="L2867" s="14">
        <f t="shared" si="265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8">
        <f t="shared" si="266"/>
        <v>0</v>
      </c>
      <c r="R2867" s="10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4">
        <f t="shared" si="264"/>
        <v>42657.916666666672</v>
      </c>
      <c r="K2868">
        <v>1473893721</v>
      </c>
      <c r="L2868" s="14">
        <f t="shared" si="265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8">
        <f t="shared" si="266"/>
        <v>0.89999999999999991</v>
      </c>
      <c r="R2868" s="10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4">
        <f t="shared" si="264"/>
        <v>42555.166666666672</v>
      </c>
      <c r="K2869">
        <v>1465533672</v>
      </c>
      <c r="L2869" s="14">
        <f t="shared" si="265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8">
        <f t="shared" si="266"/>
        <v>20.16</v>
      </c>
      <c r="R2869" s="10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4">
        <f t="shared" si="264"/>
        <v>42648.827013888891</v>
      </c>
      <c r="K2870">
        <v>1473105054</v>
      </c>
      <c r="L2870" s="14">
        <f t="shared" si="265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8">
        <f t="shared" si="266"/>
        <v>42.011733333333332</v>
      </c>
      <c r="R2870" s="10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4">
        <f t="shared" si="264"/>
        <v>42570.593530092592</v>
      </c>
      <c r="K2871">
        <v>1466345681</v>
      </c>
      <c r="L2871" s="14">
        <f t="shared" si="265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8">
        <f t="shared" si="266"/>
        <v>0.88500000000000001</v>
      </c>
      <c r="R2871" s="10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4">
        <f t="shared" si="264"/>
        <v>41776.189409722225</v>
      </c>
      <c r="K2872">
        <v>1397709165</v>
      </c>
      <c r="L2872" s="14">
        <f t="shared" si="265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8">
        <f t="shared" si="266"/>
        <v>15</v>
      </c>
      <c r="R2872" s="10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4">
        <f t="shared" si="264"/>
        <v>41994.738576388889</v>
      </c>
      <c r="K2873">
        <v>1417455813</v>
      </c>
      <c r="L2873" s="14">
        <f t="shared" si="265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8">
        <f t="shared" si="266"/>
        <v>4.67</v>
      </c>
      <c r="R2873" s="10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4">
        <f t="shared" si="264"/>
        <v>42175.11618055556</v>
      </c>
      <c r="K2874">
        <v>1429584438</v>
      </c>
      <c r="L2874" s="14">
        <f t="shared" si="265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8">
        <f t="shared" si="266"/>
        <v>0</v>
      </c>
      <c r="R2874" s="10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4">
        <f t="shared" si="264"/>
        <v>42032.817488425921</v>
      </c>
      <c r="K2875">
        <v>1419881831</v>
      </c>
      <c r="L2875" s="14">
        <f t="shared" si="265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8">
        <f t="shared" si="266"/>
        <v>38.119999999999997</v>
      </c>
      <c r="R2875" s="10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4">
        <f t="shared" si="264"/>
        <v>42752.84474537037</v>
      </c>
      <c r="K2876">
        <v>1482092186</v>
      </c>
      <c r="L2876" s="14">
        <f t="shared" si="265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8">
        <f t="shared" si="266"/>
        <v>5.42</v>
      </c>
      <c r="R2876" s="10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4">
        <f t="shared" si="264"/>
        <v>42495.128391203703</v>
      </c>
      <c r="K2877">
        <v>1459825493</v>
      </c>
      <c r="L2877" s="14">
        <f t="shared" si="265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8">
        <f t="shared" si="266"/>
        <v>3.4999999999999996E-2</v>
      </c>
      <c r="R2877" s="10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4">
        <f t="shared" si="264"/>
        <v>42201.743969907402</v>
      </c>
      <c r="K2878">
        <v>1434477079</v>
      </c>
      <c r="L2878" s="14">
        <f t="shared" si="265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8">
        <f t="shared" si="266"/>
        <v>0</v>
      </c>
      <c r="R2878" s="10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4">
        <f t="shared" si="264"/>
        <v>42704.708333333328</v>
      </c>
      <c r="K2879">
        <v>1477781724</v>
      </c>
      <c r="L2879" s="14">
        <f t="shared" si="265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8">
        <f t="shared" si="266"/>
        <v>10.833333333333334</v>
      </c>
      <c r="R2879" s="10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4">
        <f t="shared" si="264"/>
        <v>42188.615682870368</v>
      </c>
      <c r="K2880">
        <v>1430750795</v>
      </c>
      <c r="L2880" s="14">
        <f t="shared" si="265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8">
        <f t="shared" si="266"/>
        <v>2.1</v>
      </c>
      <c r="R2880" s="10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4">
        <f t="shared" si="264"/>
        <v>42389.725243055553</v>
      </c>
      <c r="K2881">
        <v>1450718661</v>
      </c>
      <c r="L2881" s="14">
        <f t="shared" si="265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8">
        <f t="shared" si="266"/>
        <v>0.2589285714285714</v>
      </c>
      <c r="R2881" s="10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4">
        <f t="shared" si="264"/>
        <v>42236.711805555555</v>
      </c>
      <c r="K2882">
        <v>1436305452</v>
      </c>
      <c r="L2882" s="14">
        <f t="shared" si="265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8">
        <f t="shared" si="266"/>
        <v>23.333333333333332</v>
      </c>
      <c r="R2882" s="10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4">
        <f t="shared" ref="J2883:J2946" si="270">(((I2883/60)/60)/24)+DATE(1970,1,1)</f>
        <v>41976.639305555553</v>
      </c>
      <c r="K2883">
        <v>1412432436</v>
      </c>
      <c r="L2883" s="14">
        <f t="shared" ref="L2883:L2946" si="27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8">
        <f t="shared" ref="Q2883:Q2946" si="272">SUM((E2883/D2883)*100)</f>
        <v>0</v>
      </c>
      <c r="R2883" s="10" t="e">
        <f t="shared" ref="R2883:R2946" si="273">SUM(E2883/N2883)</f>
        <v>#DIV/0!</v>
      </c>
      <c r="S2883" t="str">
        <f t="shared" ref="S2883:S2946" si="274">LEFT(P2883,FIND("/",P2883)-1)</f>
        <v>theater</v>
      </c>
      <c r="T2883" t="str">
        <f t="shared" ref="T2883:T2946" si="275">RIGHT(P2883,LEN(P2883)-FIND("/",P2883))</f>
        <v>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4">
        <f t="shared" si="270"/>
        <v>42491.596273148149</v>
      </c>
      <c r="K2884">
        <v>1459520318</v>
      </c>
      <c r="L2884" s="14">
        <f t="shared" si="27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8">
        <f t="shared" si="272"/>
        <v>33.6</v>
      </c>
      <c r="R2884" s="10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4">
        <f t="shared" si="270"/>
        <v>42406.207638888889</v>
      </c>
      <c r="K2885">
        <v>1451684437</v>
      </c>
      <c r="L2885" s="14">
        <f t="shared" si="27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8">
        <f t="shared" si="272"/>
        <v>19.079999999999998</v>
      </c>
      <c r="R2885" s="10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4">
        <f t="shared" si="270"/>
        <v>41978.727256944447</v>
      </c>
      <c r="K2886">
        <v>1415208435</v>
      </c>
      <c r="L2886" s="14">
        <f t="shared" si="27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8">
        <f t="shared" si="272"/>
        <v>0.41111111111111115</v>
      </c>
      <c r="R2886" s="10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4">
        <f t="shared" si="270"/>
        <v>42077.034733796296</v>
      </c>
      <c r="K2887">
        <v>1423705801</v>
      </c>
      <c r="L2887" s="14">
        <f t="shared" si="27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8">
        <f t="shared" si="272"/>
        <v>32.5</v>
      </c>
      <c r="R2887" s="10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4">
        <f t="shared" si="270"/>
        <v>42266.165972222225</v>
      </c>
      <c r="K2888">
        <v>1442243484</v>
      </c>
      <c r="L2888" s="14">
        <f t="shared" si="27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8">
        <f t="shared" si="272"/>
        <v>5</v>
      </c>
      <c r="R2888" s="10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4">
        <f t="shared" si="270"/>
        <v>42015.427361111113</v>
      </c>
      <c r="K2889">
        <v>1418379324</v>
      </c>
      <c r="L2889" s="14">
        <f t="shared" si="27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8">
        <f t="shared" si="272"/>
        <v>0.16666666666666669</v>
      </c>
      <c r="R2889" s="10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4">
        <f t="shared" si="270"/>
        <v>41930.207638888889</v>
      </c>
      <c r="K2890">
        <v>1412945440</v>
      </c>
      <c r="L2890" s="14">
        <f t="shared" si="27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8">
        <f t="shared" si="272"/>
        <v>0</v>
      </c>
      <c r="R2890" s="10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4">
        <f t="shared" si="270"/>
        <v>41880.863252314812</v>
      </c>
      <c r="K2891">
        <v>1406752985</v>
      </c>
      <c r="L2891" s="14">
        <f t="shared" si="27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8">
        <f t="shared" si="272"/>
        <v>38.066666666666663</v>
      </c>
      <c r="R2891" s="10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4">
        <f t="shared" si="270"/>
        <v>41860.125</v>
      </c>
      <c r="K2892">
        <v>1405100992</v>
      </c>
      <c r="L2892" s="14">
        <f t="shared" si="27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8">
        <f t="shared" si="272"/>
        <v>1.05</v>
      </c>
      <c r="R2892" s="10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4">
        <f t="shared" si="270"/>
        <v>42475.84175925926</v>
      </c>
      <c r="K2893">
        <v>1455570728</v>
      </c>
      <c r="L2893" s="14">
        <f t="shared" si="27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8">
        <f t="shared" si="272"/>
        <v>2.73</v>
      </c>
      <c r="R2893" s="10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4">
        <f t="shared" si="270"/>
        <v>41876.875</v>
      </c>
      <c r="K2894">
        <v>1408381704</v>
      </c>
      <c r="L2894" s="14">
        <f t="shared" si="27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8">
        <f t="shared" si="272"/>
        <v>9.0909090909090917</v>
      </c>
      <c r="R2894" s="10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4">
        <f t="shared" si="270"/>
        <v>42013.083333333328</v>
      </c>
      <c r="K2895">
        <v>1415644395</v>
      </c>
      <c r="L2895" s="14">
        <f t="shared" si="27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8">
        <f t="shared" si="272"/>
        <v>0.5</v>
      </c>
      <c r="R2895" s="10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4">
        <f t="shared" si="270"/>
        <v>42097.944618055553</v>
      </c>
      <c r="K2896">
        <v>1422920415</v>
      </c>
      <c r="L2896" s="14">
        <f t="shared" si="27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8">
        <f t="shared" si="272"/>
        <v>0</v>
      </c>
      <c r="R2896" s="10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4">
        <f t="shared" si="270"/>
        <v>41812.875</v>
      </c>
      <c r="K2897">
        <v>1403356792</v>
      </c>
      <c r="L2897" s="14">
        <f t="shared" si="27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8">
        <f t="shared" si="272"/>
        <v>4.5999999999999996</v>
      </c>
      <c r="R2897" s="10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4">
        <f t="shared" si="270"/>
        <v>42716.25</v>
      </c>
      <c r="K2898">
        <v>1480283321</v>
      </c>
      <c r="L2898" s="14">
        <f t="shared" si="27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8">
        <f t="shared" si="272"/>
        <v>20.833333333333336</v>
      </c>
      <c r="R2898" s="10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4">
        <f t="shared" si="270"/>
        <v>42288.645196759258</v>
      </c>
      <c r="K2899">
        <v>1441985458</v>
      </c>
      <c r="L2899" s="14">
        <f t="shared" si="27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8">
        <f t="shared" si="272"/>
        <v>4.583333333333333</v>
      </c>
      <c r="R2899" s="10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4">
        <f t="shared" si="270"/>
        <v>42308.664965277778</v>
      </c>
      <c r="K2900">
        <v>1443715053</v>
      </c>
      <c r="L2900" s="14">
        <f t="shared" si="27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8">
        <f t="shared" si="272"/>
        <v>4.2133333333333338</v>
      </c>
      <c r="R2900" s="10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4">
        <f t="shared" si="270"/>
        <v>42575.078217592592</v>
      </c>
      <c r="K2901">
        <v>1464141158</v>
      </c>
      <c r="L2901" s="14">
        <f t="shared" si="27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8">
        <f t="shared" si="272"/>
        <v>0</v>
      </c>
      <c r="R2901" s="10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4">
        <f t="shared" si="270"/>
        <v>41860.234166666669</v>
      </c>
      <c r="K2902">
        <v>1404970632</v>
      </c>
      <c r="L2902" s="14">
        <f t="shared" si="27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8">
        <f t="shared" si="272"/>
        <v>61.909090909090914</v>
      </c>
      <c r="R2902" s="10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4">
        <f t="shared" si="270"/>
        <v>42042.904386574075</v>
      </c>
      <c r="K2903">
        <v>1418161339</v>
      </c>
      <c r="L2903" s="14">
        <f t="shared" si="27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8">
        <f t="shared" si="272"/>
        <v>0.8</v>
      </c>
      <c r="R2903" s="10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4">
        <f t="shared" si="270"/>
        <v>42240.439768518518</v>
      </c>
      <c r="K2904">
        <v>1437820396</v>
      </c>
      <c r="L2904" s="14">
        <f t="shared" si="27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8">
        <f t="shared" si="272"/>
        <v>1.6666666666666666E-2</v>
      </c>
      <c r="R2904" s="10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4">
        <f t="shared" si="270"/>
        <v>42256.166874999995</v>
      </c>
      <c r="K2905">
        <v>1436587218</v>
      </c>
      <c r="L2905" s="14">
        <f t="shared" si="27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8">
        <f t="shared" si="272"/>
        <v>0.77999999999999992</v>
      </c>
      <c r="R2905" s="10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4">
        <f t="shared" si="270"/>
        <v>41952.5</v>
      </c>
      <c r="K2906">
        <v>1414538031</v>
      </c>
      <c r="L2906" s="14">
        <f t="shared" si="27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8">
        <f t="shared" si="272"/>
        <v>5</v>
      </c>
      <c r="R2906" s="10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4">
        <f t="shared" si="270"/>
        <v>42620.056863425925</v>
      </c>
      <c r="K2907">
        <v>1472001713</v>
      </c>
      <c r="L2907" s="14">
        <f t="shared" si="27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8">
        <f t="shared" si="272"/>
        <v>17.771428571428572</v>
      </c>
      <c r="R2907" s="10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4">
        <f t="shared" si="270"/>
        <v>42217.041666666672</v>
      </c>
      <c r="K2908">
        <v>1436888066</v>
      </c>
      <c r="L2908" s="14">
        <f t="shared" si="27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8">
        <f t="shared" si="272"/>
        <v>9.4166666666666661</v>
      </c>
      <c r="R2908" s="10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4">
        <f t="shared" si="270"/>
        <v>42504.877743055549</v>
      </c>
      <c r="K2909">
        <v>1458075837</v>
      </c>
      <c r="L2909" s="14">
        <f t="shared" si="27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8">
        <f t="shared" si="272"/>
        <v>0.08</v>
      </c>
      <c r="R2909" s="10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4">
        <f t="shared" si="270"/>
        <v>42529.731701388882</v>
      </c>
      <c r="K2910">
        <v>1462815219</v>
      </c>
      <c r="L2910" s="14">
        <f t="shared" si="27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8">
        <f t="shared" si="272"/>
        <v>2.75</v>
      </c>
      <c r="R2910" s="10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4">
        <f t="shared" si="270"/>
        <v>41968.823611111111</v>
      </c>
      <c r="K2911">
        <v>1413527001</v>
      </c>
      <c r="L2911" s="14">
        <f t="shared" si="27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8">
        <f t="shared" si="272"/>
        <v>1.1111111111111112E-2</v>
      </c>
      <c r="R2911" s="10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4">
        <f t="shared" si="270"/>
        <v>42167.841284722221</v>
      </c>
      <c r="K2912">
        <v>1428955887</v>
      </c>
      <c r="L2912" s="14">
        <f t="shared" si="27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8">
        <f t="shared" si="272"/>
        <v>3.3333333333333335E-3</v>
      </c>
      <c r="R2912" s="10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4">
        <f t="shared" si="270"/>
        <v>42182.768819444449</v>
      </c>
      <c r="K2913">
        <v>1431973626</v>
      </c>
      <c r="L2913" s="14">
        <f t="shared" si="27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8">
        <f t="shared" si="272"/>
        <v>36.5</v>
      </c>
      <c r="R2913" s="10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4">
        <f t="shared" si="270"/>
        <v>42384.131643518514</v>
      </c>
      <c r="K2914">
        <v>1450235374</v>
      </c>
      <c r="L2914" s="14">
        <f t="shared" si="27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8">
        <f t="shared" si="272"/>
        <v>14.058171745152354</v>
      </c>
      <c r="R2914" s="10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4">
        <f t="shared" si="270"/>
        <v>41888.922905092593</v>
      </c>
      <c r="K2915">
        <v>1404857339</v>
      </c>
      <c r="L2915" s="14">
        <f t="shared" si="27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8">
        <f t="shared" si="272"/>
        <v>0.02</v>
      </c>
      <c r="R2915" s="10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4">
        <f t="shared" si="270"/>
        <v>42077.865671296298</v>
      </c>
      <c r="K2916">
        <v>1421185594</v>
      </c>
      <c r="L2916" s="14">
        <f t="shared" si="27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8">
        <f t="shared" si="272"/>
        <v>4.0000000000000001E-3</v>
      </c>
      <c r="R2916" s="10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4">
        <f t="shared" si="270"/>
        <v>42445.356365740736</v>
      </c>
      <c r="K2917">
        <v>1455528790</v>
      </c>
      <c r="L2917" s="14">
        <f t="shared" si="27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8">
        <f t="shared" si="272"/>
        <v>61.1</v>
      </c>
      <c r="R2917" s="10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4">
        <f t="shared" si="270"/>
        <v>41778.476724537039</v>
      </c>
      <c r="K2918">
        <v>1398511589</v>
      </c>
      <c r="L2918" s="14">
        <f t="shared" si="27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8">
        <f t="shared" si="272"/>
        <v>7.8378378378378386</v>
      </c>
      <c r="R2918" s="10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4">
        <f t="shared" si="270"/>
        <v>42263.234340277777</v>
      </c>
      <c r="K2919">
        <v>1440826647</v>
      </c>
      <c r="L2919" s="14">
        <f t="shared" si="27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8">
        <f t="shared" si="272"/>
        <v>21.85</v>
      </c>
      <c r="R2919" s="10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4">
        <f t="shared" si="270"/>
        <v>42306.629710648151</v>
      </c>
      <c r="K2920">
        <v>1443712007</v>
      </c>
      <c r="L2920" s="14">
        <f t="shared" si="27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8">
        <f t="shared" si="272"/>
        <v>27.24</v>
      </c>
      <c r="R2920" s="10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4">
        <f t="shared" si="270"/>
        <v>41856.61954861111</v>
      </c>
      <c r="K2921">
        <v>1404658329</v>
      </c>
      <c r="L2921" s="14">
        <f t="shared" si="27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8">
        <f t="shared" si="272"/>
        <v>8.5</v>
      </c>
      <c r="R2921" s="10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4">
        <f t="shared" si="270"/>
        <v>42088.750810185185</v>
      </c>
      <c r="K2922">
        <v>1424718070</v>
      </c>
      <c r="L2922" s="14">
        <f t="shared" si="27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8">
        <f t="shared" si="272"/>
        <v>26.840000000000003</v>
      </c>
      <c r="R2922" s="10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4">
        <f t="shared" si="270"/>
        <v>41907.886620370373</v>
      </c>
      <c r="K2923">
        <v>1409087804</v>
      </c>
      <c r="L2923" s="14">
        <f t="shared" si="27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8">
        <f t="shared" si="272"/>
        <v>129</v>
      </c>
      <c r="R2923" s="10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4">
        <f t="shared" si="270"/>
        <v>42142.874155092592</v>
      </c>
      <c r="K2924">
        <v>1428094727</v>
      </c>
      <c r="L2924" s="14">
        <f t="shared" si="27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8">
        <f t="shared" si="272"/>
        <v>100</v>
      </c>
      <c r="R2924" s="10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4">
        <f t="shared" si="270"/>
        <v>42028.125</v>
      </c>
      <c r="K2925">
        <v>1420774779</v>
      </c>
      <c r="L2925" s="14">
        <f t="shared" si="27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8">
        <f t="shared" si="272"/>
        <v>100</v>
      </c>
      <c r="R2925" s="10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4">
        <f t="shared" si="270"/>
        <v>42133.165972222225</v>
      </c>
      <c r="K2926">
        <v>1428585710</v>
      </c>
      <c r="L2926" s="14">
        <f t="shared" si="27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8">
        <f t="shared" si="272"/>
        <v>103.2</v>
      </c>
      <c r="R2926" s="10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4">
        <f t="shared" si="270"/>
        <v>41893.584120370368</v>
      </c>
      <c r="K2927">
        <v>1407852068</v>
      </c>
      <c r="L2927" s="14">
        <f t="shared" si="27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8">
        <f t="shared" si="272"/>
        <v>102.44597777777777</v>
      </c>
      <c r="R2927" s="10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4">
        <f t="shared" si="270"/>
        <v>42058.765960648147</v>
      </c>
      <c r="K2928">
        <v>1423506179</v>
      </c>
      <c r="L2928" s="14">
        <f t="shared" si="27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8">
        <f t="shared" si="272"/>
        <v>125</v>
      </c>
      <c r="R2928" s="10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4">
        <f t="shared" si="270"/>
        <v>41835.208333333336</v>
      </c>
      <c r="K2929">
        <v>1402934629</v>
      </c>
      <c r="L2929" s="14">
        <f t="shared" si="27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8">
        <f t="shared" si="272"/>
        <v>130.83333333333334</v>
      </c>
      <c r="R2929" s="10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4">
        <f t="shared" si="270"/>
        <v>42433.998217592598</v>
      </c>
      <c r="K2930">
        <v>1454543846</v>
      </c>
      <c r="L2930" s="14">
        <f t="shared" si="27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8">
        <f t="shared" si="272"/>
        <v>100</v>
      </c>
      <c r="R2930" s="10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4">
        <f t="shared" si="270"/>
        <v>41784.564328703702</v>
      </c>
      <c r="K2931">
        <v>1398432758</v>
      </c>
      <c r="L2931" s="14">
        <f t="shared" si="27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8">
        <f t="shared" si="272"/>
        <v>102.06937499999999</v>
      </c>
      <c r="R2931" s="10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4">
        <f t="shared" si="270"/>
        <v>42131.584074074075</v>
      </c>
      <c r="K2932">
        <v>1428415264</v>
      </c>
      <c r="L2932" s="14">
        <f t="shared" si="27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8">
        <f t="shared" si="272"/>
        <v>100.92000000000002</v>
      </c>
      <c r="R2932" s="10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4">
        <f t="shared" si="270"/>
        <v>41897.255555555559</v>
      </c>
      <c r="K2933">
        <v>1408604363</v>
      </c>
      <c r="L2933" s="14">
        <f t="shared" si="27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8">
        <f t="shared" si="272"/>
        <v>106</v>
      </c>
      <c r="R2933" s="10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4">
        <f t="shared" si="270"/>
        <v>42056.458333333328</v>
      </c>
      <c r="K2934">
        <v>1421812637</v>
      </c>
      <c r="L2934" s="14">
        <f t="shared" si="27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8">
        <f t="shared" si="272"/>
        <v>105.0967741935484</v>
      </c>
      <c r="R2934" s="10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4">
        <f t="shared" si="270"/>
        <v>42525.956631944442</v>
      </c>
      <c r="K2935">
        <v>1462489053</v>
      </c>
      <c r="L2935" s="14">
        <f t="shared" si="27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8">
        <f t="shared" si="272"/>
        <v>102.76</v>
      </c>
      <c r="R2935" s="10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4">
        <f t="shared" si="270"/>
        <v>41805.636157407411</v>
      </c>
      <c r="K2936">
        <v>1400253364</v>
      </c>
      <c r="L2936" s="14">
        <f t="shared" si="27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8">
        <f t="shared" si="272"/>
        <v>108</v>
      </c>
      <c r="R2936" s="10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4">
        <f t="shared" si="270"/>
        <v>42611.708333333328</v>
      </c>
      <c r="K2937">
        <v>1467468008</v>
      </c>
      <c r="L2937" s="14">
        <f t="shared" si="27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8">
        <f t="shared" si="272"/>
        <v>100.88571428571429</v>
      </c>
      <c r="R2937" s="10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4">
        <f t="shared" si="270"/>
        <v>41925.207638888889</v>
      </c>
      <c r="K2938">
        <v>1412091423</v>
      </c>
      <c r="L2938" s="14">
        <f t="shared" si="27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8">
        <f t="shared" si="272"/>
        <v>128</v>
      </c>
      <c r="R2938" s="10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4">
        <f t="shared" si="270"/>
        <v>41833.457326388889</v>
      </c>
      <c r="K2939">
        <v>1402657113</v>
      </c>
      <c r="L2939" s="14">
        <f t="shared" si="27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8">
        <f t="shared" si="272"/>
        <v>133.33333333333331</v>
      </c>
      <c r="R2939" s="10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4">
        <f t="shared" si="270"/>
        <v>42034.703865740739</v>
      </c>
      <c r="K2940">
        <v>1420044814</v>
      </c>
      <c r="L2940" s="14">
        <f t="shared" si="27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8">
        <f t="shared" si="272"/>
        <v>101.375</v>
      </c>
      <c r="R2940" s="10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4">
        <f t="shared" si="270"/>
        <v>41879.041666666664</v>
      </c>
      <c r="K2941">
        <v>1406316312</v>
      </c>
      <c r="L2941" s="14">
        <f t="shared" si="27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8">
        <f t="shared" si="272"/>
        <v>102.875</v>
      </c>
      <c r="R2941" s="10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4">
        <f t="shared" si="270"/>
        <v>42022.773356481484</v>
      </c>
      <c r="K2942">
        <v>1418150018</v>
      </c>
      <c r="L2942" s="14">
        <f t="shared" si="27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8">
        <f t="shared" si="272"/>
        <v>107.24000000000001</v>
      </c>
      <c r="R2942" s="10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4">
        <f t="shared" si="270"/>
        <v>42064.960127314815</v>
      </c>
      <c r="K2943">
        <v>1422658955</v>
      </c>
      <c r="L2943" s="14">
        <f t="shared" si="27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8">
        <f t="shared" si="272"/>
        <v>4.0000000000000001E-3</v>
      </c>
      <c r="R2943" s="10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4">
        <f t="shared" si="270"/>
        <v>42354.845833333333</v>
      </c>
      <c r="K2944">
        <v>1448565459</v>
      </c>
      <c r="L2944" s="14">
        <f t="shared" si="27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8">
        <f t="shared" si="272"/>
        <v>20.424999999999997</v>
      </c>
      <c r="R2944" s="10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4">
        <f t="shared" si="270"/>
        <v>42107.129398148143</v>
      </c>
      <c r="K2945">
        <v>1426302380</v>
      </c>
      <c r="L2945" s="14">
        <f t="shared" si="27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8">
        <f t="shared" si="272"/>
        <v>0</v>
      </c>
      <c r="R2945" s="10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4">
        <f t="shared" si="270"/>
        <v>42162.9143287037</v>
      </c>
      <c r="K2946">
        <v>1431122198</v>
      </c>
      <c r="L2946" s="14">
        <f t="shared" si="27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8">
        <f t="shared" si="272"/>
        <v>1</v>
      </c>
      <c r="R2946" s="10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4">
        <f t="shared" ref="J2947:J3010" si="276">(((I2947/60)/60)/24)+DATE(1970,1,1)</f>
        <v>42148.139583333337</v>
      </c>
      <c r="K2947">
        <v>1429845660</v>
      </c>
      <c r="L2947" s="14">
        <f t="shared" ref="L2947:L3010" si="27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8">
        <f t="shared" ref="Q2947:Q3010" si="278">SUM((E2947/D2947)*100)</f>
        <v>0</v>
      </c>
      <c r="R2947" s="10" t="e">
        <f t="shared" ref="R2947:R3010" si="279">SUM(E2947/N2947)</f>
        <v>#DIV/0!</v>
      </c>
      <c r="S2947" t="str">
        <f t="shared" ref="S2947:S3010" si="280">LEFT(P2947,FIND("/",P2947)-1)</f>
        <v>theater</v>
      </c>
      <c r="T2947" t="str">
        <f t="shared" ref="T2947:T3010" si="281">RIGHT(P2947,LEN(P2947)-FIND("/",P2947))</f>
        <v>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4">
        <f t="shared" si="276"/>
        <v>42597.531157407408</v>
      </c>
      <c r="K2948">
        <v>1468673092</v>
      </c>
      <c r="L2948" s="14">
        <f t="shared" si="27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8">
        <f t="shared" si="278"/>
        <v>0.1</v>
      </c>
      <c r="R2948" s="10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4">
        <f t="shared" si="276"/>
        <v>42698.715972222228</v>
      </c>
      <c r="K2949">
        <v>1475760567</v>
      </c>
      <c r="L2949" s="14">
        <f t="shared" si="27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8">
        <f t="shared" si="278"/>
        <v>4.2880000000000003</v>
      </c>
      <c r="R2949" s="10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4">
        <f t="shared" si="276"/>
        <v>42157.649224537032</v>
      </c>
      <c r="K2950">
        <v>1428075293</v>
      </c>
      <c r="L2950" s="14">
        <f t="shared" si="27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8">
        <f t="shared" si="278"/>
        <v>4.8000000000000004E-3</v>
      </c>
      <c r="R2950" s="10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4">
        <f t="shared" si="276"/>
        <v>42327.864780092597</v>
      </c>
      <c r="K2951">
        <v>1445370317</v>
      </c>
      <c r="L2951" s="14">
        <f t="shared" si="27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8">
        <f t="shared" si="278"/>
        <v>2.5</v>
      </c>
      <c r="R2951" s="10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4">
        <f t="shared" si="276"/>
        <v>42392.36518518519</v>
      </c>
      <c r="K2952">
        <v>1450946752</v>
      </c>
      <c r="L2952" s="14">
        <f t="shared" si="27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8">
        <f t="shared" si="278"/>
        <v>0</v>
      </c>
      <c r="R2952" s="10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4">
        <f t="shared" si="276"/>
        <v>41917.802928240737</v>
      </c>
      <c r="K2953">
        <v>1408648573</v>
      </c>
      <c r="L2953" s="14">
        <f t="shared" si="27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8">
        <f t="shared" si="278"/>
        <v>2.1919999999999997</v>
      </c>
      <c r="R2953" s="10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4">
        <f t="shared" si="276"/>
        <v>42660.166666666672</v>
      </c>
      <c r="K2954">
        <v>1473957239</v>
      </c>
      <c r="L2954" s="14">
        <f t="shared" si="27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8">
        <f t="shared" si="278"/>
        <v>8.0250000000000004</v>
      </c>
      <c r="R2954" s="10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4">
        <f t="shared" si="276"/>
        <v>42285.791909722218</v>
      </c>
      <c r="K2955">
        <v>1441738821</v>
      </c>
      <c r="L2955" s="14">
        <f t="shared" si="27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8">
        <f t="shared" si="278"/>
        <v>0.15125</v>
      </c>
      <c r="R2955" s="10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4">
        <f t="shared" si="276"/>
        <v>42810.541701388895</v>
      </c>
      <c r="K2956">
        <v>1487944803</v>
      </c>
      <c r="L2956" s="14">
        <f t="shared" si="27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8">
        <f t="shared" si="278"/>
        <v>0</v>
      </c>
      <c r="R2956" s="10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4">
        <f t="shared" si="276"/>
        <v>42171.741307870368</v>
      </c>
      <c r="K2957">
        <v>1431884849</v>
      </c>
      <c r="L2957" s="14">
        <f t="shared" si="27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8">
        <f t="shared" si="278"/>
        <v>59.583333333333336</v>
      </c>
      <c r="R2957" s="10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4">
        <f t="shared" si="276"/>
        <v>42494.958912037036</v>
      </c>
      <c r="K2958">
        <v>1459810850</v>
      </c>
      <c r="L2958" s="14">
        <f t="shared" si="27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8">
        <f t="shared" si="278"/>
        <v>16.734177215189874</v>
      </c>
      <c r="R2958" s="10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4">
        <f t="shared" si="276"/>
        <v>42090.969583333332</v>
      </c>
      <c r="K2959">
        <v>1422317772</v>
      </c>
      <c r="L2959" s="14">
        <f t="shared" si="27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8">
        <f t="shared" si="278"/>
        <v>1.8666666666666669</v>
      </c>
      <c r="R2959" s="10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4">
        <f t="shared" si="276"/>
        <v>42498.73746527778</v>
      </c>
      <c r="K2960">
        <v>1457548917</v>
      </c>
      <c r="L2960" s="14">
        <f t="shared" si="27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8">
        <f t="shared" si="278"/>
        <v>0</v>
      </c>
      <c r="R2960" s="10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4">
        <f t="shared" si="276"/>
        <v>42528.008391203708</v>
      </c>
      <c r="K2961">
        <v>1462666325</v>
      </c>
      <c r="L2961" s="14">
        <f t="shared" si="27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8">
        <f t="shared" si="278"/>
        <v>0</v>
      </c>
      <c r="R2961" s="10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4">
        <f t="shared" si="276"/>
        <v>41893.757210648146</v>
      </c>
      <c r="K2962">
        <v>1407867023</v>
      </c>
      <c r="L2962" s="14">
        <f t="shared" si="27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8">
        <f t="shared" si="278"/>
        <v>0</v>
      </c>
      <c r="R2962" s="10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4">
        <f t="shared" si="276"/>
        <v>42089.166666666672</v>
      </c>
      <c r="K2963">
        <v>1424927159</v>
      </c>
      <c r="L2963" s="14">
        <f t="shared" si="27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8">
        <f t="shared" si="278"/>
        <v>109.62</v>
      </c>
      <c r="R2963" s="10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4">
        <f t="shared" si="276"/>
        <v>42064.290972222225</v>
      </c>
      <c r="K2964">
        <v>1422769906</v>
      </c>
      <c r="L2964" s="14">
        <f t="shared" si="27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8">
        <f t="shared" si="278"/>
        <v>121.8</v>
      </c>
      <c r="R2964" s="10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4">
        <f t="shared" si="276"/>
        <v>42187.470185185186</v>
      </c>
      <c r="K2965">
        <v>1433243824</v>
      </c>
      <c r="L2965" s="14">
        <f t="shared" si="27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8">
        <f t="shared" si="278"/>
        <v>106.85</v>
      </c>
      <c r="R2965" s="10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4">
        <f t="shared" si="276"/>
        <v>41857.897222222222</v>
      </c>
      <c r="K2966">
        <v>1404769819</v>
      </c>
      <c r="L2966" s="14">
        <f t="shared" si="27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8">
        <f t="shared" si="278"/>
        <v>100.71379999999999</v>
      </c>
      <c r="R2966" s="10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4">
        <f t="shared" si="276"/>
        <v>42192.729548611111</v>
      </c>
      <c r="K2967">
        <v>1433698233</v>
      </c>
      <c r="L2967" s="14">
        <f t="shared" si="27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8">
        <f t="shared" si="278"/>
        <v>109.00000000000001</v>
      </c>
      <c r="R2967" s="10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4">
        <f t="shared" si="276"/>
        <v>42263.738564814819</v>
      </c>
      <c r="K2968">
        <v>1439833412</v>
      </c>
      <c r="L2968" s="14">
        <f t="shared" si="27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8">
        <f t="shared" si="278"/>
        <v>113.63000000000001</v>
      </c>
      <c r="R2968" s="10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4">
        <f t="shared" si="276"/>
        <v>42072.156157407408</v>
      </c>
      <c r="K2969">
        <v>1423284292</v>
      </c>
      <c r="L2969" s="14">
        <f t="shared" si="27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8">
        <f t="shared" si="278"/>
        <v>113.92</v>
      </c>
      <c r="R2969" s="10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4">
        <f t="shared" si="276"/>
        <v>42599.165972222225</v>
      </c>
      <c r="K2970">
        <v>1470227660</v>
      </c>
      <c r="L2970" s="14">
        <f t="shared" si="27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8">
        <f t="shared" si="278"/>
        <v>106</v>
      </c>
      <c r="R2970" s="10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4">
        <f t="shared" si="276"/>
        <v>42127.952083333337</v>
      </c>
      <c r="K2971">
        <v>1428087153</v>
      </c>
      <c r="L2971" s="14">
        <f t="shared" si="27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8">
        <f t="shared" si="278"/>
        <v>162.5</v>
      </c>
      <c r="R2971" s="10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4">
        <f t="shared" si="276"/>
        <v>41838.669571759259</v>
      </c>
      <c r="K2972">
        <v>1403107451</v>
      </c>
      <c r="L2972" s="14">
        <f t="shared" si="27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8">
        <f t="shared" si="278"/>
        <v>106</v>
      </c>
      <c r="R2972" s="10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4">
        <f t="shared" si="276"/>
        <v>41882.658310185187</v>
      </c>
      <c r="K2973">
        <v>1406908078</v>
      </c>
      <c r="L2973" s="14">
        <f t="shared" si="27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8">
        <f t="shared" si="278"/>
        <v>100.15624999999999</v>
      </c>
      <c r="R2973" s="10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4">
        <f t="shared" si="276"/>
        <v>42709.041666666672</v>
      </c>
      <c r="K2974">
        <v>1479609520</v>
      </c>
      <c r="L2974" s="14">
        <f t="shared" si="27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8">
        <f t="shared" si="278"/>
        <v>105.35000000000001</v>
      </c>
      <c r="R2974" s="10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4">
        <f t="shared" si="276"/>
        <v>42370.166666666672</v>
      </c>
      <c r="K2975">
        <v>1449171508</v>
      </c>
      <c r="L2975" s="14">
        <f t="shared" si="27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8">
        <f t="shared" si="278"/>
        <v>174.8</v>
      </c>
      <c r="R2975" s="10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4">
        <f t="shared" si="276"/>
        <v>41908.065972222219</v>
      </c>
      <c r="K2976">
        <v>1409275671</v>
      </c>
      <c r="L2976" s="14">
        <f t="shared" si="27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8">
        <f t="shared" si="278"/>
        <v>102</v>
      </c>
      <c r="R2976" s="10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4">
        <f t="shared" si="276"/>
        <v>41970.125</v>
      </c>
      <c r="K2977">
        <v>1414599886</v>
      </c>
      <c r="L2977" s="14">
        <f t="shared" si="27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8">
        <f t="shared" si="278"/>
        <v>100.125</v>
      </c>
      <c r="R2977" s="10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4">
        <f t="shared" si="276"/>
        <v>42442.5</v>
      </c>
      <c r="K2978">
        <v>1456421530</v>
      </c>
      <c r="L2978" s="14">
        <f t="shared" si="27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8">
        <f t="shared" si="278"/>
        <v>171.42857142857142</v>
      </c>
      <c r="R2978" s="10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4">
        <f t="shared" si="276"/>
        <v>42086.093055555553</v>
      </c>
      <c r="K2979">
        <v>1421960934</v>
      </c>
      <c r="L2979" s="14">
        <f t="shared" si="27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8">
        <f t="shared" si="278"/>
        <v>113.56666666666666</v>
      </c>
      <c r="R2979" s="10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4">
        <f t="shared" si="276"/>
        <v>41932.249305555553</v>
      </c>
      <c r="K2980">
        <v>1412954547</v>
      </c>
      <c r="L2980" s="14">
        <f t="shared" si="27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8">
        <f t="shared" si="278"/>
        <v>129.46666666666667</v>
      </c>
      <c r="R2980" s="10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4">
        <f t="shared" si="276"/>
        <v>42010.25</v>
      </c>
      <c r="K2981">
        <v>1419104823</v>
      </c>
      <c r="L2981" s="14">
        <f t="shared" si="27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8">
        <f t="shared" si="278"/>
        <v>101.4</v>
      </c>
      <c r="R2981" s="10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4">
        <f t="shared" si="276"/>
        <v>42240.083333333328</v>
      </c>
      <c r="K2982">
        <v>1438639130</v>
      </c>
      <c r="L2982" s="14">
        <f t="shared" si="27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8">
        <f t="shared" si="278"/>
        <v>109.16666666666666</v>
      </c>
      <c r="R2982" s="10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4">
        <f t="shared" si="276"/>
        <v>42270.559675925921</v>
      </c>
      <c r="K2983">
        <v>1439126756</v>
      </c>
      <c r="L2983" s="14">
        <f t="shared" si="27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8">
        <f t="shared" si="278"/>
        <v>128.92500000000001</v>
      </c>
      <c r="R2983" s="10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4">
        <f t="shared" si="276"/>
        <v>42411.686840277776</v>
      </c>
      <c r="K2984">
        <v>1452616143</v>
      </c>
      <c r="L2984" s="14">
        <f t="shared" si="27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8">
        <f t="shared" si="278"/>
        <v>102.06</v>
      </c>
      <c r="R2984" s="10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4">
        <f t="shared" si="276"/>
        <v>41954.674027777779</v>
      </c>
      <c r="K2985">
        <v>1410534636</v>
      </c>
      <c r="L2985" s="14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8">
        <f t="shared" si="278"/>
        <v>146.53957758620692</v>
      </c>
      <c r="R2985" s="10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4">
        <f t="shared" si="276"/>
        <v>42606.278715277775</v>
      </c>
      <c r="K2986">
        <v>1469428881</v>
      </c>
      <c r="L2986" s="14">
        <f t="shared" si="27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8">
        <f t="shared" si="278"/>
        <v>100.352</v>
      </c>
      <c r="R2986" s="10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4">
        <f t="shared" si="276"/>
        <v>42674.166666666672</v>
      </c>
      <c r="K2987">
        <v>1476228128</v>
      </c>
      <c r="L2987" s="14">
        <f t="shared" si="27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8">
        <f t="shared" si="278"/>
        <v>121.64999999999999</v>
      </c>
      <c r="R2987" s="10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4">
        <f t="shared" si="276"/>
        <v>42491.458402777775</v>
      </c>
      <c r="K2988">
        <v>1456920006</v>
      </c>
      <c r="L2988" s="14">
        <f t="shared" si="27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8">
        <f t="shared" si="278"/>
        <v>105.5</v>
      </c>
      <c r="R2988" s="10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4">
        <f t="shared" si="276"/>
        <v>42656</v>
      </c>
      <c r="K2989">
        <v>1473837751</v>
      </c>
      <c r="L2989" s="14">
        <f t="shared" si="27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8">
        <f t="shared" si="278"/>
        <v>110.4008</v>
      </c>
      <c r="R2989" s="10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4">
        <f t="shared" si="276"/>
        <v>42541.362048611118</v>
      </c>
      <c r="K2990">
        <v>1463820081</v>
      </c>
      <c r="L2990" s="14">
        <f t="shared" si="27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8">
        <f t="shared" si="278"/>
        <v>100</v>
      </c>
      <c r="R2990" s="10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4">
        <f t="shared" si="276"/>
        <v>42359.207638888889</v>
      </c>
      <c r="K2991">
        <v>1448756962</v>
      </c>
      <c r="L2991" s="14">
        <f t="shared" si="27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8">
        <f t="shared" si="278"/>
        <v>176.535</v>
      </c>
      <c r="R2991" s="10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4">
        <f t="shared" si="276"/>
        <v>42376.57430555555</v>
      </c>
      <c r="K2992">
        <v>1449150420</v>
      </c>
      <c r="L2992" s="14">
        <f t="shared" si="27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8">
        <f t="shared" si="278"/>
        <v>100</v>
      </c>
      <c r="R2992" s="10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4">
        <f t="shared" si="276"/>
        <v>42762.837152777778</v>
      </c>
      <c r="K2993">
        <v>1483646730</v>
      </c>
      <c r="L2993" s="14">
        <f t="shared" si="27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8">
        <f t="shared" si="278"/>
        <v>103.29411764705883</v>
      </c>
      <c r="R2993" s="10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4">
        <f t="shared" si="276"/>
        <v>42652.767476851848</v>
      </c>
      <c r="K2994">
        <v>1473445510</v>
      </c>
      <c r="L2994" s="14">
        <f t="shared" si="27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8">
        <f t="shared" si="278"/>
        <v>104.5</v>
      </c>
      <c r="R2994" s="10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4">
        <f t="shared" si="276"/>
        <v>42420.838738425926</v>
      </c>
      <c r="K2995">
        <v>1453406867</v>
      </c>
      <c r="L2995" s="14">
        <f t="shared" si="27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8">
        <f t="shared" si="278"/>
        <v>100.29999999999998</v>
      </c>
      <c r="R2995" s="10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4">
        <f t="shared" si="276"/>
        <v>41915.478842592594</v>
      </c>
      <c r="K2996">
        <v>1409743772</v>
      </c>
      <c r="L2996" s="14">
        <f t="shared" si="27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8">
        <f t="shared" si="278"/>
        <v>457.74666666666673</v>
      </c>
      <c r="R2996" s="10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4">
        <f t="shared" si="276"/>
        <v>42754.665173611109</v>
      </c>
      <c r="K2997">
        <v>1482249471</v>
      </c>
      <c r="L2997" s="14">
        <f t="shared" si="27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8">
        <f t="shared" si="278"/>
        <v>104.96000000000001</v>
      </c>
      <c r="R2997" s="10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4">
        <f t="shared" si="276"/>
        <v>42150.912500000006</v>
      </c>
      <c r="K2998">
        <v>1427493240</v>
      </c>
      <c r="L2998" s="14">
        <f t="shared" si="27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8">
        <f t="shared" si="278"/>
        <v>171.94285714285715</v>
      </c>
      <c r="R2998" s="10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4">
        <f t="shared" si="276"/>
        <v>42793.207638888889</v>
      </c>
      <c r="K2999">
        <v>1486661793</v>
      </c>
      <c r="L2999" s="14">
        <f t="shared" si="27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8">
        <f t="shared" si="278"/>
        <v>103.73000000000002</v>
      </c>
      <c r="R2999" s="10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4">
        <f t="shared" si="276"/>
        <v>41806.184027777781</v>
      </c>
      <c r="K3000">
        <v>1400474329</v>
      </c>
      <c r="L3000" s="14">
        <f t="shared" si="27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8">
        <f t="shared" si="278"/>
        <v>103.029</v>
      </c>
      <c r="R3000" s="10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4">
        <f t="shared" si="276"/>
        <v>42795.083333333328</v>
      </c>
      <c r="K3001">
        <v>1487094360</v>
      </c>
      <c r="L3001" s="14">
        <f t="shared" si="27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8">
        <f t="shared" si="278"/>
        <v>118.88888888888889</v>
      </c>
      <c r="R3001" s="10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4">
        <f t="shared" si="276"/>
        <v>42766.75</v>
      </c>
      <c r="K3002">
        <v>1484682670</v>
      </c>
      <c r="L3002" s="14">
        <f t="shared" si="27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8">
        <f t="shared" si="278"/>
        <v>100</v>
      </c>
      <c r="R3002" s="10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4">
        <f t="shared" si="276"/>
        <v>42564.895625000005</v>
      </c>
      <c r="K3003">
        <v>1465853382</v>
      </c>
      <c r="L3003" s="14">
        <f t="shared" si="27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8">
        <f t="shared" si="278"/>
        <v>318.69988910451895</v>
      </c>
      <c r="R3003" s="10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4">
        <f t="shared" si="276"/>
        <v>41269.83625</v>
      </c>
      <c r="K3004">
        <v>1353960252</v>
      </c>
      <c r="L3004" s="14">
        <f t="shared" si="27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8">
        <f t="shared" si="278"/>
        <v>108.50614285714286</v>
      </c>
      <c r="R3004" s="10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4">
        <f t="shared" si="276"/>
        <v>42430.249305555553</v>
      </c>
      <c r="K3005">
        <v>1454098976</v>
      </c>
      <c r="L3005" s="14">
        <f t="shared" si="27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8">
        <f t="shared" si="278"/>
        <v>101.16666666666667</v>
      </c>
      <c r="R3005" s="10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4">
        <f t="shared" si="276"/>
        <v>41958.922731481478</v>
      </c>
      <c r="K3006">
        <v>1413493724</v>
      </c>
      <c r="L3006" s="14">
        <f t="shared" si="27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8">
        <f t="shared" si="278"/>
        <v>112.815</v>
      </c>
      <c r="R3006" s="10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4">
        <f t="shared" si="276"/>
        <v>41918.674826388888</v>
      </c>
      <c r="K3007">
        <v>1410019905</v>
      </c>
      <c r="L3007" s="14">
        <f t="shared" si="27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8">
        <f t="shared" si="278"/>
        <v>120.49622641509434</v>
      </c>
      <c r="R3007" s="10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4">
        <f t="shared" si="276"/>
        <v>41987.756840277783</v>
      </c>
      <c r="K3008">
        <v>1415988591</v>
      </c>
      <c r="L3008" s="14">
        <f t="shared" si="27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8">
        <f t="shared" si="278"/>
        <v>107.74999999999999</v>
      </c>
      <c r="R3008" s="10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4">
        <f t="shared" si="276"/>
        <v>42119.216238425928</v>
      </c>
      <c r="K3009">
        <v>1428124283</v>
      </c>
      <c r="L3009" s="14">
        <f t="shared" si="27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8">
        <f t="shared" si="278"/>
        <v>180</v>
      </c>
      <c r="R3009" s="10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4">
        <f t="shared" si="276"/>
        <v>42390.212025462963</v>
      </c>
      <c r="K3010">
        <v>1450760719</v>
      </c>
      <c r="L3010" s="14">
        <f t="shared" si="27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8">
        <f t="shared" si="278"/>
        <v>101.16666666666667</v>
      </c>
      <c r="R3010" s="10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4">
        <f t="shared" ref="J3011:J3074" si="282">(((I3011/60)/60)/24)+DATE(1970,1,1)</f>
        <v>41969.611574074079</v>
      </c>
      <c r="K3011">
        <v>1414417240</v>
      </c>
      <c r="L3011" s="14">
        <f t="shared" ref="L3011:L3074" si="283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8">
        <f t="shared" ref="Q3011:Q3074" si="284">SUM((E3011/D3011)*100)</f>
        <v>119.756</v>
      </c>
      <c r="R3011" s="10">
        <f t="shared" ref="R3011:R3074" si="285">SUM(E3011/N3011)</f>
        <v>233.8984375</v>
      </c>
      <c r="S3011" t="str">
        <f t="shared" ref="S3011:S3074" si="286">LEFT(P3011,FIND("/",P3011)-1)</f>
        <v>theater</v>
      </c>
      <c r="T3011" t="str">
        <f t="shared" ref="T3011:T3074" si="287">RIGHT(P3011,LEN(P3011)-FIND("/",P3011))</f>
        <v>spaces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4">
        <f t="shared" si="282"/>
        <v>42056.832395833335</v>
      </c>
      <c r="K3012">
        <v>1419364719</v>
      </c>
      <c r="L3012" s="14">
        <f t="shared" si="28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8">
        <f t="shared" si="284"/>
        <v>158</v>
      </c>
      <c r="R3012" s="10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4">
        <f t="shared" si="282"/>
        <v>42361.957638888889</v>
      </c>
      <c r="K3013">
        <v>1448536516</v>
      </c>
      <c r="L3013" s="14">
        <f t="shared" si="28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8">
        <f t="shared" si="284"/>
        <v>123.66666666666666</v>
      </c>
      <c r="R3013" s="10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4">
        <f t="shared" si="282"/>
        <v>42045.702893518523</v>
      </c>
      <c r="K3014">
        <v>1421772730</v>
      </c>
      <c r="L3014" s="14">
        <f t="shared" si="28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8">
        <f t="shared" si="284"/>
        <v>117.12499999999999</v>
      </c>
      <c r="R3014" s="10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4">
        <f t="shared" si="282"/>
        <v>42176.836215277777</v>
      </c>
      <c r="K3015">
        <v>1432325049</v>
      </c>
      <c r="L3015" s="14">
        <f t="shared" si="28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8">
        <f t="shared" si="284"/>
        <v>156.96</v>
      </c>
      <c r="R3015" s="10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4">
        <f t="shared" si="282"/>
        <v>41948.208333333336</v>
      </c>
      <c r="K3016">
        <v>1412737080</v>
      </c>
      <c r="L3016" s="14">
        <f t="shared" si="283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8">
        <f t="shared" si="284"/>
        <v>113.104</v>
      </c>
      <c r="R3016" s="10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4">
        <f t="shared" si="282"/>
        <v>41801.166666666664</v>
      </c>
      <c r="K3017">
        <v>1401125238</v>
      </c>
      <c r="L3017" s="14">
        <f t="shared" si="28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8">
        <f t="shared" si="284"/>
        <v>103.17647058823529</v>
      </c>
      <c r="R3017" s="10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4">
        <f t="shared" si="282"/>
        <v>41838.548055555555</v>
      </c>
      <c r="K3018">
        <v>1400504952</v>
      </c>
      <c r="L3018" s="14">
        <f t="shared" si="28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8">
        <f t="shared" si="284"/>
        <v>102.61176470588236</v>
      </c>
      <c r="R3018" s="10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4">
        <f t="shared" si="282"/>
        <v>41871.850034722222</v>
      </c>
      <c r="K3019">
        <v>1405974243</v>
      </c>
      <c r="L3019" s="14">
        <f t="shared" si="28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8">
        <f t="shared" si="284"/>
        <v>105.84090909090908</v>
      </c>
      <c r="R3019" s="10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4">
        <f t="shared" si="282"/>
        <v>42205.916666666672</v>
      </c>
      <c r="K3020">
        <v>1433747376</v>
      </c>
      <c r="L3020" s="14">
        <f t="shared" si="283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8">
        <f t="shared" si="284"/>
        <v>100.71428571428571</v>
      </c>
      <c r="R3020" s="10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4">
        <f t="shared" si="282"/>
        <v>41786.125</v>
      </c>
      <c r="K3021">
        <v>1398801620</v>
      </c>
      <c r="L3021" s="14">
        <f t="shared" si="28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8">
        <f t="shared" si="284"/>
        <v>121.23333333333332</v>
      </c>
      <c r="R3021" s="10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4">
        <f t="shared" si="282"/>
        <v>42230.846446759257</v>
      </c>
      <c r="K3022">
        <v>1434399533</v>
      </c>
      <c r="L3022" s="14">
        <f t="shared" si="28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8">
        <f t="shared" si="284"/>
        <v>100.57142857142858</v>
      </c>
      <c r="R3022" s="10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4">
        <f t="shared" si="282"/>
        <v>42696.249305555553</v>
      </c>
      <c r="K3023">
        <v>1476715869</v>
      </c>
      <c r="L3023" s="14">
        <f t="shared" si="28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8">
        <f t="shared" si="284"/>
        <v>116.02222222222223</v>
      </c>
      <c r="R3023" s="10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4">
        <f t="shared" si="282"/>
        <v>42609.95380787037</v>
      </c>
      <c r="K3024">
        <v>1468450409</v>
      </c>
      <c r="L3024" s="14">
        <f t="shared" si="28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8">
        <f t="shared" si="284"/>
        <v>100.88</v>
      </c>
      <c r="R3024" s="10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4">
        <f t="shared" si="282"/>
        <v>42166.675763888896</v>
      </c>
      <c r="K3025">
        <v>1430151186</v>
      </c>
      <c r="L3025" s="14">
        <f t="shared" si="283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8">
        <f t="shared" si="284"/>
        <v>103</v>
      </c>
      <c r="R3025" s="10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4">
        <f t="shared" si="282"/>
        <v>41188.993923611109</v>
      </c>
      <c r="K3026">
        <v>1346975475</v>
      </c>
      <c r="L3026" s="14">
        <f t="shared" si="28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8">
        <f t="shared" si="284"/>
        <v>246.42</v>
      </c>
      <c r="R3026" s="10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4">
        <f t="shared" si="282"/>
        <v>41789.666666666664</v>
      </c>
      <c r="K3027">
        <v>1399032813</v>
      </c>
      <c r="L3027" s="14">
        <f t="shared" si="28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8">
        <f t="shared" si="284"/>
        <v>302.2</v>
      </c>
      <c r="R3027" s="10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4">
        <f t="shared" si="282"/>
        <v>42797.459398148145</v>
      </c>
      <c r="K3028">
        <v>1487329292</v>
      </c>
      <c r="L3028" s="14">
        <f t="shared" si="28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8">
        <f t="shared" si="284"/>
        <v>143.33333333333334</v>
      </c>
      <c r="R3028" s="10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4">
        <f t="shared" si="282"/>
        <v>42083.662627314814</v>
      </c>
      <c r="K3029">
        <v>1424278451</v>
      </c>
      <c r="L3029" s="14">
        <f t="shared" si="28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8">
        <f t="shared" si="284"/>
        <v>131.44</v>
      </c>
      <c r="R3029" s="10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4">
        <f t="shared" si="282"/>
        <v>42597.264178240745</v>
      </c>
      <c r="K3030">
        <v>1468650025</v>
      </c>
      <c r="L3030" s="14">
        <f t="shared" si="28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8">
        <f t="shared" si="284"/>
        <v>168.01999999999998</v>
      </c>
      <c r="R3030" s="10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4">
        <f t="shared" si="282"/>
        <v>41961.190972222219</v>
      </c>
      <c r="K3031">
        <v>1413824447</v>
      </c>
      <c r="L3031" s="14">
        <f t="shared" si="28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8">
        <f t="shared" si="284"/>
        <v>109.67666666666666</v>
      </c>
      <c r="R3031" s="10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4">
        <f t="shared" si="282"/>
        <v>42263.747349537036</v>
      </c>
      <c r="K3032">
        <v>1439834171</v>
      </c>
      <c r="L3032" s="14">
        <f t="shared" si="28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8">
        <f t="shared" si="284"/>
        <v>106.6857142857143</v>
      </c>
      <c r="R3032" s="10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4">
        <f t="shared" si="282"/>
        <v>42657.882488425923</v>
      </c>
      <c r="K3033">
        <v>1471295447</v>
      </c>
      <c r="L3033" s="14">
        <f t="shared" si="28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8">
        <f t="shared" si="284"/>
        <v>100</v>
      </c>
      <c r="R3033" s="10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4">
        <f t="shared" si="282"/>
        <v>42258.044664351852</v>
      </c>
      <c r="K3034">
        <v>1439341459</v>
      </c>
      <c r="L3034" s="14">
        <f t="shared" si="28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8">
        <f t="shared" si="284"/>
        <v>127.2</v>
      </c>
      <c r="R3034" s="10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4">
        <f t="shared" si="282"/>
        <v>42600.110243055555</v>
      </c>
      <c r="K3035">
        <v>1468895925</v>
      </c>
      <c r="L3035" s="14">
        <f t="shared" si="28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8">
        <f t="shared" si="284"/>
        <v>146.53333333333333</v>
      </c>
      <c r="R3035" s="10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4">
        <f t="shared" si="282"/>
        <v>42675.165972222225</v>
      </c>
      <c r="K3036">
        <v>1475326255</v>
      </c>
      <c r="L3036" s="14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8">
        <f t="shared" si="284"/>
        <v>112.53599999999999</v>
      </c>
      <c r="R3036" s="10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4">
        <f t="shared" si="282"/>
        <v>41398.560289351852</v>
      </c>
      <c r="K3037">
        <v>1365082009</v>
      </c>
      <c r="L3037" s="14">
        <f t="shared" si="28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8">
        <f t="shared" si="284"/>
        <v>108.78684000000001</v>
      </c>
      <c r="R3037" s="10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4">
        <f t="shared" si="282"/>
        <v>41502.499305555553</v>
      </c>
      <c r="K3038">
        <v>1373568644</v>
      </c>
      <c r="L3038" s="14">
        <f t="shared" si="28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8">
        <f t="shared" si="284"/>
        <v>126.732</v>
      </c>
      <c r="R3038" s="10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4">
        <f t="shared" si="282"/>
        <v>40453.207638888889</v>
      </c>
      <c r="K3039">
        <v>1279574773</v>
      </c>
      <c r="L3039" s="14">
        <f t="shared" si="28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8">
        <f t="shared" si="284"/>
        <v>213.20000000000002</v>
      </c>
      <c r="R3039" s="10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4">
        <f t="shared" si="282"/>
        <v>42433.252280092594</v>
      </c>
      <c r="K3040">
        <v>1451887397</v>
      </c>
      <c r="L3040" s="14">
        <f t="shared" si="28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8">
        <f t="shared" si="284"/>
        <v>100.49999999999999</v>
      </c>
      <c r="R3040" s="10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4">
        <f t="shared" si="282"/>
        <v>41637.332638888889</v>
      </c>
      <c r="K3041">
        <v>1386011038</v>
      </c>
      <c r="L3041" s="14">
        <f t="shared" si="28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8">
        <f t="shared" si="284"/>
        <v>108.71389999999998</v>
      </c>
      <c r="R3041" s="10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4">
        <f t="shared" si="282"/>
        <v>42181.958333333328</v>
      </c>
      <c r="K3042">
        <v>1434999621</v>
      </c>
      <c r="L3042" s="14">
        <f t="shared" si="28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8">
        <f t="shared" si="284"/>
        <v>107.5</v>
      </c>
      <c r="R3042" s="10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4">
        <f t="shared" si="282"/>
        <v>42389.868611111116</v>
      </c>
      <c r="K3043">
        <v>1450731048</v>
      </c>
      <c r="L3043" s="14">
        <f t="shared" si="28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8">
        <f t="shared" si="284"/>
        <v>110.48192771084338</v>
      </c>
      <c r="R3043" s="10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4">
        <f t="shared" si="282"/>
        <v>42283.688043981485</v>
      </c>
      <c r="K3044">
        <v>1441557047</v>
      </c>
      <c r="L3044" s="14">
        <f t="shared" si="28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8">
        <f t="shared" si="284"/>
        <v>128</v>
      </c>
      <c r="R3044" s="10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4">
        <f t="shared" si="282"/>
        <v>42110.118055555555</v>
      </c>
      <c r="K3045">
        <v>1426815699</v>
      </c>
      <c r="L3045" s="14">
        <f t="shared" si="28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8">
        <f t="shared" si="284"/>
        <v>110.00666666666667</v>
      </c>
      <c r="R3045" s="10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4">
        <f t="shared" si="282"/>
        <v>42402.7268287037</v>
      </c>
      <c r="K3046">
        <v>1453137998</v>
      </c>
      <c r="L3046" s="14">
        <f t="shared" si="28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8">
        <f t="shared" si="284"/>
        <v>109.34166666666667</v>
      </c>
      <c r="R3046" s="10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4">
        <f t="shared" si="282"/>
        <v>41873.155729166669</v>
      </c>
      <c r="K3047">
        <v>1406087055</v>
      </c>
      <c r="L3047" s="14">
        <f t="shared" si="28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8">
        <f t="shared" si="284"/>
        <v>132.70650000000001</v>
      </c>
      <c r="R3047" s="10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4">
        <f t="shared" si="282"/>
        <v>41892.202777777777</v>
      </c>
      <c r="K3048">
        <v>1407784586</v>
      </c>
      <c r="L3048" s="14">
        <f t="shared" si="28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8">
        <f t="shared" si="284"/>
        <v>190.84810126582278</v>
      </c>
      <c r="R3048" s="10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4">
        <f t="shared" si="282"/>
        <v>42487.552777777775</v>
      </c>
      <c r="K3049">
        <v>1457999054</v>
      </c>
      <c r="L3049" s="14">
        <f t="shared" si="28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8">
        <f t="shared" si="284"/>
        <v>149</v>
      </c>
      <c r="R3049" s="10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4">
        <f t="shared" si="282"/>
        <v>42004.890277777777</v>
      </c>
      <c r="K3050">
        <v>1417556262</v>
      </c>
      <c r="L3050" s="14">
        <f t="shared" si="283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8">
        <f t="shared" si="284"/>
        <v>166.4</v>
      </c>
      <c r="R3050" s="10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4">
        <f t="shared" si="282"/>
        <v>42169.014525462961</v>
      </c>
      <c r="K3051">
        <v>1431649255</v>
      </c>
      <c r="L3051" s="14">
        <f t="shared" si="28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8">
        <f t="shared" si="284"/>
        <v>106.66666666666667</v>
      </c>
      <c r="R3051" s="10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4">
        <f t="shared" si="282"/>
        <v>42495.16851851852</v>
      </c>
      <c r="K3052">
        <v>1459828960</v>
      </c>
      <c r="L3052" s="14">
        <f t="shared" si="28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8">
        <f t="shared" si="284"/>
        <v>106</v>
      </c>
      <c r="R3052" s="10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4">
        <f t="shared" si="282"/>
        <v>42774.416030092587</v>
      </c>
      <c r="K3053">
        <v>1483955945</v>
      </c>
      <c r="L3053" s="14">
        <f t="shared" si="283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8">
        <f t="shared" si="284"/>
        <v>23.62857142857143</v>
      </c>
      <c r="R3053" s="10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4">
        <f t="shared" si="282"/>
        <v>42152.665972222225</v>
      </c>
      <c r="K3054">
        <v>1430237094</v>
      </c>
      <c r="L3054" s="14">
        <f t="shared" si="28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8">
        <f t="shared" si="284"/>
        <v>0.15</v>
      </c>
      <c r="R3054" s="10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4">
        <f t="shared" si="282"/>
        <v>41914.165972222225</v>
      </c>
      <c r="K3055">
        <v>1407781013</v>
      </c>
      <c r="L3055" s="14">
        <f t="shared" si="28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8">
        <f t="shared" si="284"/>
        <v>0.4</v>
      </c>
      <c r="R3055" s="10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4">
        <f t="shared" si="282"/>
        <v>42065.044444444444</v>
      </c>
      <c r="K3056">
        <v>1422043154</v>
      </c>
      <c r="L3056" s="14">
        <f t="shared" si="28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8">
        <f t="shared" si="284"/>
        <v>0</v>
      </c>
      <c r="R3056" s="10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4">
        <f t="shared" si="282"/>
        <v>42013.95821759259</v>
      </c>
      <c r="K3057">
        <v>1415660390</v>
      </c>
      <c r="L3057" s="14">
        <f t="shared" si="28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8">
        <f t="shared" si="284"/>
        <v>5.0000000000000001E-3</v>
      </c>
      <c r="R3057" s="10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4">
        <f t="shared" si="282"/>
        <v>41911.636388888888</v>
      </c>
      <c r="K3058">
        <v>1406819784</v>
      </c>
      <c r="L3058" s="14">
        <f t="shared" si="28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8">
        <f t="shared" si="284"/>
        <v>0</v>
      </c>
      <c r="R3058" s="10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4">
        <f t="shared" si="282"/>
        <v>42463.608923611115</v>
      </c>
      <c r="K3059">
        <v>1457105811</v>
      </c>
      <c r="L3059" s="14">
        <f t="shared" si="28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8">
        <f t="shared" si="284"/>
        <v>0</v>
      </c>
      <c r="R3059" s="10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4">
        <f t="shared" si="282"/>
        <v>42510.374305555553</v>
      </c>
      <c r="K3060">
        <v>1459414740</v>
      </c>
      <c r="L3060" s="14">
        <f t="shared" si="28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8">
        <f t="shared" si="284"/>
        <v>1.6666666666666666E-2</v>
      </c>
      <c r="R3060" s="10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4">
        <f t="shared" si="282"/>
        <v>41859.935717592591</v>
      </c>
      <c r="K3061">
        <v>1404944846</v>
      </c>
      <c r="L3061" s="14">
        <f t="shared" si="28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8">
        <f t="shared" si="284"/>
        <v>3.0066666666666664</v>
      </c>
      <c r="R3061" s="10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4">
        <f t="shared" si="282"/>
        <v>42275.274699074071</v>
      </c>
      <c r="K3062">
        <v>1440830134</v>
      </c>
      <c r="L3062" s="14">
        <f t="shared" si="28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8">
        <f t="shared" si="284"/>
        <v>0.15227272727272728</v>
      </c>
      <c r="R3062" s="10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4">
        <f t="shared" si="282"/>
        <v>41864.784120370372</v>
      </c>
      <c r="K3063">
        <v>1405363748</v>
      </c>
      <c r="L3063" s="14">
        <f t="shared" si="28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8">
        <f t="shared" si="284"/>
        <v>0</v>
      </c>
      <c r="R3063" s="10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4">
        <f t="shared" si="282"/>
        <v>42277.75</v>
      </c>
      <c r="K3064">
        <v>1441111892</v>
      </c>
      <c r="L3064" s="14">
        <f t="shared" si="28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8">
        <f t="shared" si="284"/>
        <v>66.84</v>
      </c>
      <c r="R3064" s="10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4">
        <f t="shared" si="282"/>
        <v>42665.922893518517</v>
      </c>
      <c r="K3065">
        <v>1474150138</v>
      </c>
      <c r="L3065" s="14">
        <f t="shared" si="283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8">
        <f t="shared" si="284"/>
        <v>19.566666666666666</v>
      </c>
      <c r="R3065" s="10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4">
        <f t="shared" si="282"/>
        <v>42330.290972222225</v>
      </c>
      <c r="K3066">
        <v>1445483246</v>
      </c>
      <c r="L3066" s="14">
        <f t="shared" si="28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8">
        <f t="shared" si="284"/>
        <v>11.294666666666666</v>
      </c>
      <c r="R3066" s="10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4">
        <f t="shared" si="282"/>
        <v>41850.055231481485</v>
      </c>
      <c r="K3067">
        <v>1404523172</v>
      </c>
      <c r="L3067" s="14">
        <f t="shared" si="28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8">
        <f t="shared" si="284"/>
        <v>0.04</v>
      </c>
      <c r="R3067" s="10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4">
        <f t="shared" si="282"/>
        <v>42561.228437500002</v>
      </c>
      <c r="K3068">
        <v>1465536537</v>
      </c>
      <c r="L3068" s="14">
        <f t="shared" si="28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8">
        <f t="shared" si="284"/>
        <v>11.985714285714286</v>
      </c>
      <c r="R3068" s="10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4">
        <f t="shared" si="282"/>
        <v>42256.938414351855</v>
      </c>
      <c r="K3069">
        <v>1439245879</v>
      </c>
      <c r="L3069" s="14">
        <f t="shared" si="28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8">
        <f t="shared" si="284"/>
        <v>2.5</v>
      </c>
      <c r="R3069" s="10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4">
        <f t="shared" si="282"/>
        <v>42293.691574074073</v>
      </c>
      <c r="K3070">
        <v>1442421352</v>
      </c>
      <c r="L3070" s="14">
        <f t="shared" si="28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8">
        <f t="shared" si="284"/>
        <v>6.9999999999999993E-2</v>
      </c>
      <c r="R3070" s="10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4">
        <f t="shared" si="282"/>
        <v>41987.833726851852</v>
      </c>
      <c r="K3071">
        <v>1415995234</v>
      </c>
      <c r="L3071" s="14">
        <f t="shared" si="28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8">
        <f t="shared" si="284"/>
        <v>14.099999999999998</v>
      </c>
      <c r="R3071" s="10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4">
        <f t="shared" si="282"/>
        <v>42711.733437499999</v>
      </c>
      <c r="K3072">
        <v>1479317769</v>
      </c>
      <c r="L3072" s="14">
        <f t="shared" si="28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8">
        <f t="shared" si="284"/>
        <v>3.34</v>
      </c>
      <c r="R3072" s="10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4">
        <f t="shared" si="282"/>
        <v>42115.249305555553</v>
      </c>
      <c r="K3073">
        <v>1428082481</v>
      </c>
      <c r="L3073" s="14">
        <f t="shared" si="28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8">
        <f t="shared" si="284"/>
        <v>59.774999999999999</v>
      </c>
      <c r="R3073" s="10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4">
        <f t="shared" si="282"/>
        <v>42673.073611111111</v>
      </c>
      <c r="K3074">
        <v>1476549262</v>
      </c>
      <c r="L3074" s="14">
        <f t="shared" si="283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8">
        <f t="shared" si="284"/>
        <v>1.6666666666666666E-2</v>
      </c>
      <c r="R3074" s="10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4">
        <f t="shared" ref="J3075:J3138" si="288">(((I3075/60)/60)/24)+DATE(1970,1,1)</f>
        <v>42169.804861111115</v>
      </c>
      <c r="K3075">
        <v>1429287900</v>
      </c>
      <c r="L3075" s="14">
        <f t="shared" ref="L3075:L3138" si="289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8">
        <f t="shared" ref="Q3075:Q3138" si="290">SUM((E3075/D3075)*100)</f>
        <v>2.3035714285714284E-2</v>
      </c>
      <c r="R3075" s="10">
        <f t="shared" ref="R3075:R3138" si="291">SUM(E3075/N3075)</f>
        <v>92.142857142857139</v>
      </c>
      <c r="S3075" t="str">
        <f t="shared" ref="S3075:S3138" si="292">LEFT(P3075,FIND("/",P3075)-1)</f>
        <v>theater</v>
      </c>
      <c r="T3075" t="str">
        <f t="shared" ref="T3075:T3138" si="293">RIGHT(P3075,LEN(P3075)-FIND("/",P3075))</f>
        <v>spaces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4">
        <f t="shared" si="288"/>
        <v>42439.571284722217</v>
      </c>
      <c r="K3076">
        <v>1455025359</v>
      </c>
      <c r="L3076" s="14">
        <f t="shared" si="289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8">
        <f t="shared" si="290"/>
        <v>8.8000000000000009E-2</v>
      </c>
      <c r="R3076" s="10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4">
        <f t="shared" si="288"/>
        <v>42601.102314814809</v>
      </c>
      <c r="K3077">
        <v>1467253640</v>
      </c>
      <c r="L3077" s="14">
        <f t="shared" si="289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8">
        <f t="shared" si="290"/>
        <v>8.64</v>
      </c>
      <c r="R3077" s="10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4">
        <f t="shared" si="288"/>
        <v>42286.651886574073</v>
      </c>
      <c r="K3078">
        <v>1439221123</v>
      </c>
      <c r="L3078" s="14">
        <f t="shared" si="28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8">
        <f t="shared" si="290"/>
        <v>15.06</v>
      </c>
      <c r="R3078" s="10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4">
        <f t="shared" si="288"/>
        <v>42796.956921296296</v>
      </c>
      <c r="K3079">
        <v>1485903478</v>
      </c>
      <c r="L3079" s="14">
        <f t="shared" si="28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8">
        <f t="shared" si="290"/>
        <v>0.47727272727272729</v>
      </c>
      <c r="R3079" s="10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4">
        <f t="shared" si="288"/>
        <v>42061.138831018514</v>
      </c>
      <c r="K3080">
        <v>1422328795</v>
      </c>
      <c r="L3080" s="14">
        <f t="shared" si="28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8">
        <f t="shared" si="290"/>
        <v>0.11833333333333333</v>
      </c>
      <c r="R3080" s="10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4">
        <f t="shared" si="288"/>
        <v>42085.671701388885</v>
      </c>
      <c r="K3081">
        <v>1424452035</v>
      </c>
      <c r="L3081" s="14">
        <f t="shared" si="28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8">
        <f t="shared" si="290"/>
        <v>0.8417399858735245</v>
      </c>
      <c r="R3081" s="10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4">
        <f t="shared" si="288"/>
        <v>42000.0699537037</v>
      </c>
      <c r="K3082">
        <v>1414456844</v>
      </c>
      <c r="L3082" s="14">
        <f t="shared" si="28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8">
        <f t="shared" si="290"/>
        <v>1.8799999999999997E-2</v>
      </c>
      <c r="R3082" s="10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4">
        <f t="shared" si="288"/>
        <v>42267.181608796294</v>
      </c>
      <c r="K3083">
        <v>1440130891</v>
      </c>
      <c r="L3083" s="14">
        <f t="shared" si="28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8">
        <f t="shared" si="290"/>
        <v>0.21029999999999999</v>
      </c>
      <c r="R3083" s="10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4">
        <f t="shared" si="288"/>
        <v>42323.96465277778</v>
      </c>
      <c r="K3084">
        <v>1445033346</v>
      </c>
      <c r="L3084" s="14">
        <f t="shared" si="28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8">
        <f t="shared" si="290"/>
        <v>0</v>
      </c>
      <c r="R3084" s="10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4">
        <f t="shared" si="288"/>
        <v>41883.208333333336</v>
      </c>
      <c r="K3085">
        <v>1406986278</v>
      </c>
      <c r="L3085" s="14">
        <f t="shared" si="28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8">
        <f t="shared" si="290"/>
        <v>0.27999999999999997</v>
      </c>
      <c r="R3085" s="10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4">
        <f t="shared" si="288"/>
        <v>42129.783333333333</v>
      </c>
      <c r="K3086">
        <v>1428340931</v>
      </c>
      <c r="L3086" s="14">
        <f t="shared" si="28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8">
        <f t="shared" si="290"/>
        <v>11.57920670115792</v>
      </c>
      <c r="R3086" s="10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4">
        <f t="shared" si="288"/>
        <v>42276.883784722217</v>
      </c>
      <c r="K3087">
        <v>1440969159</v>
      </c>
      <c r="L3087" s="14">
        <f t="shared" si="289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8">
        <f t="shared" si="290"/>
        <v>2.44</v>
      </c>
      <c r="R3087" s="10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4">
        <f t="shared" si="288"/>
        <v>42233.67082175926</v>
      </c>
      <c r="K3088">
        <v>1434643559</v>
      </c>
      <c r="L3088" s="14">
        <f t="shared" si="28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8">
        <f t="shared" si="290"/>
        <v>0.25</v>
      </c>
      <c r="R3088" s="10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4">
        <f t="shared" si="288"/>
        <v>42725.192013888889</v>
      </c>
      <c r="K3089">
        <v>1477107390</v>
      </c>
      <c r="L3089" s="14">
        <f t="shared" si="28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8">
        <f t="shared" si="290"/>
        <v>0.625</v>
      </c>
      <c r="R3089" s="10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4">
        <f t="shared" si="288"/>
        <v>42012.570138888885</v>
      </c>
      <c r="K3090">
        <v>1418046247</v>
      </c>
      <c r="L3090" s="14">
        <f t="shared" si="28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8">
        <f t="shared" si="290"/>
        <v>0.19384615384615383</v>
      </c>
      <c r="R3090" s="10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4">
        <f t="shared" si="288"/>
        <v>42560.082638888889</v>
      </c>
      <c r="K3091">
        <v>1465304483</v>
      </c>
      <c r="L3091" s="14">
        <f t="shared" si="28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8">
        <f t="shared" si="290"/>
        <v>23.416</v>
      </c>
      <c r="R3091" s="10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4">
        <f t="shared" si="288"/>
        <v>42125.777141203704</v>
      </c>
      <c r="K3092">
        <v>1425325145</v>
      </c>
      <c r="L3092" s="14">
        <f t="shared" si="28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8">
        <f t="shared" si="290"/>
        <v>5.0808888888888886</v>
      </c>
      <c r="R3092" s="10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4">
        <f t="shared" si="288"/>
        <v>42596.948414351849</v>
      </c>
      <c r="K3093">
        <v>1468622743</v>
      </c>
      <c r="L3093" s="14">
        <f t="shared" si="28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8">
        <f t="shared" si="290"/>
        <v>15.920000000000002</v>
      </c>
      <c r="R3093" s="10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4">
        <f t="shared" si="288"/>
        <v>42292.916666666672</v>
      </c>
      <c r="K3094">
        <v>1441723912</v>
      </c>
      <c r="L3094" s="14">
        <f t="shared" si="28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8">
        <f t="shared" si="290"/>
        <v>1.1831900000000002</v>
      </c>
      <c r="R3094" s="10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4">
        <f t="shared" si="288"/>
        <v>41791.165972222225</v>
      </c>
      <c r="K3095">
        <v>1398980941</v>
      </c>
      <c r="L3095" s="14">
        <f t="shared" si="289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8">
        <f t="shared" si="290"/>
        <v>22.75</v>
      </c>
      <c r="R3095" s="10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4">
        <f t="shared" si="288"/>
        <v>42267.795787037037</v>
      </c>
      <c r="K3096">
        <v>1437591956</v>
      </c>
      <c r="L3096" s="14">
        <f t="shared" si="28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8">
        <f t="shared" si="290"/>
        <v>2.5000000000000001E-2</v>
      </c>
      <c r="R3096" s="10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4">
        <f t="shared" si="288"/>
        <v>42583.025231481486</v>
      </c>
      <c r="K3097">
        <v>1464827780</v>
      </c>
      <c r="L3097" s="14">
        <f t="shared" si="28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8">
        <f t="shared" si="290"/>
        <v>0.33512064343163539</v>
      </c>
      <c r="R3097" s="10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4">
        <f t="shared" si="288"/>
        <v>42144.825532407413</v>
      </c>
      <c r="K3098">
        <v>1429559326</v>
      </c>
      <c r="L3098" s="14">
        <f t="shared" si="28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8">
        <f t="shared" si="290"/>
        <v>3.9750000000000001</v>
      </c>
      <c r="R3098" s="10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4">
        <f t="shared" si="288"/>
        <v>42650.583333333328</v>
      </c>
      <c r="K3099">
        <v>1474027501</v>
      </c>
      <c r="L3099" s="14">
        <f t="shared" si="28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8">
        <f t="shared" si="290"/>
        <v>17.150000000000002</v>
      </c>
      <c r="R3099" s="10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4">
        <f t="shared" si="288"/>
        <v>42408.01180555555</v>
      </c>
      <c r="K3100">
        <v>1450724449</v>
      </c>
      <c r="L3100" s="14">
        <f t="shared" si="28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8">
        <f t="shared" si="290"/>
        <v>3.6080041046690612</v>
      </c>
      <c r="R3100" s="10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4">
        <f t="shared" si="288"/>
        <v>42412.189710648148</v>
      </c>
      <c r="K3101">
        <v>1452659591</v>
      </c>
      <c r="L3101" s="14">
        <f t="shared" si="28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8">
        <f t="shared" si="290"/>
        <v>13.900000000000002</v>
      </c>
      <c r="R3101" s="10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4">
        <f t="shared" si="288"/>
        <v>41932.622395833336</v>
      </c>
      <c r="K3102">
        <v>1411224975</v>
      </c>
      <c r="L3102" s="14">
        <f t="shared" si="28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8">
        <f t="shared" si="290"/>
        <v>15.225</v>
      </c>
      <c r="R3102" s="10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4">
        <f t="shared" si="288"/>
        <v>42201.330555555556</v>
      </c>
      <c r="K3103">
        <v>1434445937</v>
      </c>
      <c r="L3103" s="14">
        <f t="shared" si="28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8">
        <f t="shared" si="290"/>
        <v>12</v>
      </c>
      <c r="R3103" s="10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4">
        <f t="shared" si="288"/>
        <v>42605.340486111112</v>
      </c>
      <c r="K3104">
        <v>1467619818</v>
      </c>
      <c r="L3104" s="14">
        <f t="shared" si="28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8">
        <f t="shared" si="290"/>
        <v>39.112499999999997</v>
      </c>
      <c r="R3104" s="10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4">
        <f t="shared" si="288"/>
        <v>42167.156319444446</v>
      </c>
      <c r="K3105">
        <v>1428896706</v>
      </c>
      <c r="L3105" s="14">
        <f t="shared" si="28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8">
        <f t="shared" si="290"/>
        <v>0.26829268292682928</v>
      </c>
      <c r="R3105" s="10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4">
        <f t="shared" si="288"/>
        <v>42038.083333333328</v>
      </c>
      <c r="K3106">
        <v>1420235311</v>
      </c>
      <c r="L3106" s="14">
        <f t="shared" si="28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8">
        <f t="shared" si="290"/>
        <v>29.625</v>
      </c>
      <c r="R3106" s="10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4">
        <f t="shared" si="288"/>
        <v>41931.208333333336</v>
      </c>
      <c r="K3107">
        <v>1408986916</v>
      </c>
      <c r="L3107" s="14">
        <f t="shared" si="28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8">
        <f t="shared" si="290"/>
        <v>42.360992301112063</v>
      </c>
      <c r="R3107" s="10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4">
        <f t="shared" si="288"/>
        <v>42263.916666666672</v>
      </c>
      <c r="K3108">
        <v>1440497876</v>
      </c>
      <c r="L3108" s="14">
        <f t="shared" si="289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8">
        <f t="shared" si="290"/>
        <v>4.1000000000000005</v>
      </c>
      <c r="R3108" s="10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4">
        <f t="shared" si="288"/>
        <v>42135.814247685179</v>
      </c>
      <c r="K3109">
        <v>1430767951</v>
      </c>
      <c r="L3109" s="14">
        <f t="shared" si="289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8">
        <f t="shared" si="290"/>
        <v>19.762499999999999</v>
      </c>
      <c r="R3109" s="10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4">
        <f t="shared" si="288"/>
        <v>42122.638819444444</v>
      </c>
      <c r="K3110">
        <v>1425053994</v>
      </c>
      <c r="L3110" s="14">
        <f t="shared" si="28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8">
        <f t="shared" si="290"/>
        <v>5.1999999999999998E-2</v>
      </c>
      <c r="R3110" s="10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4">
        <f t="shared" si="288"/>
        <v>41879.125115740739</v>
      </c>
      <c r="K3111">
        <v>1406170810</v>
      </c>
      <c r="L3111" s="14">
        <f t="shared" si="28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8">
        <f t="shared" si="290"/>
        <v>25.030188679245285</v>
      </c>
      <c r="R3111" s="10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4">
        <f t="shared" si="288"/>
        <v>42785.031469907408</v>
      </c>
      <c r="K3112">
        <v>1484009119</v>
      </c>
      <c r="L3112" s="14">
        <f t="shared" si="28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8">
        <f t="shared" si="290"/>
        <v>0.04</v>
      </c>
      <c r="R3112" s="10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4">
        <f t="shared" si="288"/>
        <v>41916.595138888886</v>
      </c>
      <c r="K3113">
        <v>1409753820</v>
      </c>
      <c r="L3113" s="14">
        <f t="shared" si="289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8">
        <f t="shared" si="290"/>
        <v>26.640000000000004</v>
      </c>
      <c r="R3113" s="10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4">
        <f t="shared" si="288"/>
        <v>42675.121921296297</v>
      </c>
      <c r="K3114">
        <v>1472784934</v>
      </c>
      <c r="L3114" s="14">
        <f t="shared" si="28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8">
        <f t="shared" si="290"/>
        <v>4.7363636363636363</v>
      </c>
      <c r="R3114" s="10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4">
        <f t="shared" si="288"/>
        <v>42111.731273148151</v>
      </c>
      <c r="K3115">
        <v>1426699982</v>
      </c>
      <c r="L3115" s="14">
        <f t="shared" si="28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8">
        <f t="shared" si="290"/>
        <v>4.2435339894712749</v>
      </c>
      <c r="R3115" s="10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4">
        <f t="shared" si="288"/>
        <v>41903.632523148146</v>
      </c>
      <c r="K3116">
        <v>1406128250</v>
      </c>
      <c r="L3116" s="14">
        <f t="shared" si="28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8">
        <f t="shared" si="290"/>
        <v>0</v>
      </c>
      <c r="R3116" s="10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4">
        <f t="shared" si="288"/>
        <v>42526.447071759263</v>
      </c>
      <c r="K3117">
        <v>1462531427</v>
      </c>
      <c r="L3117" s="14">
        <f t="shared" si="28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8">
        <f t="shared" si="290"/>
        <v>3</v>
      </c>
      <c r="R3117" s="10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4">
        <f t="shared" si="288"/>
        <v>42095.515335648146</v>
      </c>
      <c r="K3118">
        <v>1426681325</v>
      </c>
      <c r="L3118" s="14">
        <f t="shared" si="28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8">
        <f t="shared" si="290"/>
        <v>57.333333333333336</v>
      </c>
      <c r="R3118" s="10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4">
        <f t="shared" si="288"/>
        <v>42517.55</v>
      </c>
      <c r="K3119">
        <v>1463648360</v>
      </c>
      <c r="L3119" s="14">
        <f t="shared" si="289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8">
        <f t="shared" si="290"/>
        <v>0.1</v>
      </c>
      <c r="R3119" s="10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4">
        <f t="shared" si="288"/>
        <v>42553.649571759262</v>
      </c>
      <c r="K3120">
        <v>1465832123</v>
      </c>
      <c r="L3120" s="14">
        <f t="shared" si="28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8">
        <f t="shared" si="290"/>
        <v>0.31</v>
      </c>
      <c r="R3120" s="10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4">
        <f t="shared" si="288"/>
        <v>42090.003842592589</v>
      </c>
      <c r="K3121">
        <v>1424826332</v>
      </c>
      <c r="L3121" s="14">
        <f t="shared" si="28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8">
        <f t="shared" si="290"/>
        <v>0.05</v>
      </c>
      <c r="R3121" s="10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4">
        <f t="shared" si="288"/>
        <v>42495.900416666671</v>
      </c>
      <c r="K3122">
        <v>1457303796</v>
      </c>
      <c r="L3122" s="14">
        <f t="shared" si="289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8">
        <f t="shared" si="290"/>
        <v>9.8461538461538465E-3</v>
      </c>
      <c r="R3122" s="10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4">
        <f t="shared" si="288"/>
        <v>41908.679803240739</v>
      </c>
      <c r="K3123">
        <v>1406564335</v>
      </c>
      <c r="L3123" s="14">
        <f t="shared" si="28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8">
        <f t="shared" si="290"/>
        <v>0.66666666666666674</v>
      </c>
      <c r="R3123" s="10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4">
        <f t="shared" si="288"/>
        <v>42683.973750000005</v>
      </c>
      <c r="K3124">
        <v>1478298132</v>
      </c>
      <c r="L3124" s="14">
        <f t="shared" si="28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8">
        <f t="shared" si="290"/>
        <v>58.291457286432156</v>
      </c>
      <c r="R3124" s="10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4">
        <f t="shared" si="288"/>
        <v>42560.993032407408</v>
      </c>
      <c r="K3125">
        <v>1465516198</v>
      </c>
      <c r="L3125" s="14">
        <f t="shared" si="28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8">
        <f t="shared" si="290"/>
        <v>68.153599999999997</v>
      </c>
      <c r="R3125" s="10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4">
        <f t="shared" si="288"/>
        <v>42037.780104166668</v>
      </c>
      <c r="K3126">
        <v>1417718601</v>
      </c>
      <c r="L3126" s="14">
        <f t="shared" si="28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8">
        <f t="shared" si="290"/>
        <v>3.2499999999999999E-3</v>
      </c>
      <c r="R3126" s="10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4">
        <f t="shared" si="288"/>
        <v>42376.20685185185</v>
      </c>
      <c r="K3127">
        <v>1449550672</v>
      </c>
      <c r="L3127" s="14">
        <f t="shared" si="28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8">
        <f t="shared" si="290"/>
        <v>0</v>
      </c>
      <c r="R3127" s="10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4">
        <f t="shared" si="288"/>
        <v>42456.976412037038</v>
      </c>
      <c r="K3128">
        <v>1456532762</v>
      </c>
      <c r="L3128" s="14">
        <f t="shared" si="289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8">
        <f t="shared" si="290"/>
        <v>4.16</v>
      </c>
      <c r="R3128" s="10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4">
        <f t="shared" si="288"/>
        <v>42064.856817129628</v>
      </c>
      <c r="K3129">
        <v>1422650029</v>
      </c>
      <c r="L3129" s="14">
        <f t="shared" si="28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8">
        <f t="shared" si="290"/>
        <v>0</v>
      </c>
      <c r="R3129" s="10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4">
        <f t="shared" si="288"/>
        <v>42810.784039351856</v>
      </c>
      <c r="K3130">
        <v>1487101741</v>
      </c>
      <c r="L3130" s="14">
        <f t="shared" si="28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8">
        <f t="shared" si="290"/>
        <v>108.60666666666667</v>
      </c>
      <c r="R3130" s="10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4">
        <f t="shared" si="288"/>
        <v>42843.801145833335</v>
      </c>
      <c r="K3131">
        <v>1489090419</v>
      </c>
      <c r="L3131" s="14">
        <f t="shared" si="28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8">
        <f t="shared" si="290"/>
        <v>0.8</v>
      </c>
      <c r="R3131" s="10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4">
        <f t="shared" si="288"/>
        <v>42839.207638888889</v>
      </c>
      <c r="K3132">
        <v>1489504916</v>
      </c>
      <c r="L3132" s="14">
        <f t="shared" si="28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8">
        <f t="shared" si="290"/>
        <v>3.75</v>
      </c>
      <c r="R3132" s="10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4">
        <f t="shared" si="288"/>
        <v>42833.537557870368</v>
      </c>
      <c r="K3133">
        <v>1489067645</v>
      </c>
      <c r="L3133" s="14">
        <f t="shared" si="28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8">
        <f t="shared" si="290"/>
        <v>15.731707317073171</v>
      </c>
      <c r="R3133" s="10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4">
        <f t="shared" si="288"/>
        <v>42846.308564814812</v>
      </c>
      <c r="K3134">
        <v>1487579060</v>
      </c>
      <c r="L3134" s="14">
        <f t="shared" si="28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8">
        <f t="shared" si="290"/>
        <v>3.3333333333333333E-2</v>
      </c>
      <c r="R3134" s="10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4">
        <f t="shared" si="288"/>
        <v>42818.523541666669</v>
      </c>
      <c r="K3135">
        <v>1487770434</v>
      </c>
      <c r="L3135" s="14">
        <f t="shared" si="28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8">
        <f t="shared" si="290"/>
        <v>108</v>
      </c>
      <c r="R3135" s="10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4">
        <f t="shared" si="288"/>
        <v>42821.678460648152</v>
      </c>
      <c r="K3136">
        <v>1488820619</v>
      </c>
      <c r="L3136" s="14">
        <f t="shared" si="289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8">
        <f t="shared" si="290"/>
        <v>22.5</v>
      </c>
      <c r="R3136" s="10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4">
        <f t="shared" si="288"/>
        <v>42829.151863425926</v>
      </c>
      <c r="K3137">
        <v>1489376321</v>
      </c>
      <c r="L3137" s="14">
        <f t="shared" si="28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8">
        <f t="shared" si="290"/>
        <v>20.849420849420849</v>
      </c>
      <c r="R3137" s="10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4">
        <f t="shared" si="288"/>
        <v>42825.957638888889</v>
      </c>
      <c r="K3138">
        <v>1487847954</v>
      </c>
      <c r="L3138" s="14">
        <f t="shared" si="289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8">
        <f t="shared" si="290"/>
        <v>127.8</v>
      </c>
      <c r="R3138" s="10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4">
        <f t="shared" ref="J3139:J3202" si="294">(((I3139/60)/60)/24)+DATE(1970,1,1)</f>
        <v>42858.8</v>
      </c>
      <c r="K3139">
        <v>1489439669</v>
      </c>
      <c r="L3139" s="14">
        <f t="shared" ref="L3139:L3202" si="295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8">
        <f t="shared" ref="Q3139:Q3202" si="296">SUM((E3139/D3139)*100)</f>
        <v>3.3333333333333335</v>
      </c>
      <c r="R3139" s="10">
        <f t="shared" ref="R3139:R3202" si="297">SUM(E3139/N3139)</f>
        <v>50</v>
      </c>
      <c r="S3139" t="str">
        <f t="shared" ref="S3139:S3202" si="298">LEFT(P3139,FIND("/",P3139)-1)</f>
        <v>theater</v>
      </c>
      <c r="T3139" t="str">
        <f t="shared" ref="T3139:T3202" si="299">RIGHT(P3139,LEN(P3139)-FIND("/",P3139))</f>
        <v>plays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4">
        <f t="shared" si="294"/>
        <v>42828.645914351851</v>
      </c>
      <c r="K3140">
        <v>1489591807</v>
      </c>
      <c r="L3140" s="14">
        <f t="shared" si="29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8">
        <f t="shared" si="296"/>
        <v>0</v>
      </c>
      <c r="R3140" s="10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4">
        <f t="shared" si="294"/>
        <v>42819.189583333333</v>
      </c>
      <c r="K3141">
        <v>1487485760</v>
      </c>
      <c r="L3141" s="14">
        <f t="shared" si="29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8">
        <f t="shared" si="296"/>
        <v>5.4</v>
      </c>
      <c r="R3141" s="10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4">
        <f t="shared" si="294"/>
        <v>42832.677118055552</v>
      </c>
      <c r="K3142">
        <v>1488993303</v>
      </c>
      <c r="L3142" s="14">
        <f t="shared" si="29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8">
        <f t="shared" si="296"/>
        <v>0.96</v>
      </c>
      <c r="R3142" s="10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4">
        <f t="shared" si="294"/>
        <v>42841.833333333328</v>
      </c>
      <c r="K3143">
        <v>1488823488</v>
      </c>
      <c r="L3143" s="14">
        <f t="shared" si="29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8">
        <f t="shared" si="296"/>
        <v>51.6</v>
      </c>
      <c r="R3143" s="10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4">
        <f t="shared" si="294"/>
        <v>42813.471516203703</v>
      </c>
      <c r="K3144">
        <v>1487333939</v>
      </c>
      <c r="L3144" s="14">
        <f t="shared" si="29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8">
        <f t="shared" si="296"/>
        <v>1.6363636363636365</v>
      </c>
      <c r="R3144" s="10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4">
        <f t="shared" si="294"/>
        <v>42834.358287037037</v>
      </c>
      <c r="K3145">
        <v>1489480556</v>
      </c>
      <c r="L3145" s="14">
        <f t="shared" si="29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8">
        <f t="shared" si="296"/>
        <v>0</v>
      </c>
      <c r="R3145" s="10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4">
        <f t="shared" si="294"/>
        <v>42813.25</v>
      </c>
      <c r="K3146">
        <v>1488459307</v>
      </c>
      <c r="L3146" s="14">
        <f t="shared" si="29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8">
        <f t="shared" si="296"/>
        <v>75.400000000000006</v>
      </c>
      <c r="R3146" s="10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4">
        <f t="shared" si="294"/>
        <v>42821.999236111107</v>
      </c>
      <c r="K3147">
        <v>1485478734</v>
      </c>
      <c r="L3147" s="14">
        <f t="shared" si="29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8">
        <f t="shared" si="296"/>
        <v>0</v>
      </c>
      <c r="R3147" s="10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4">
        <f t="shared" si="294"/>
        <v>42841.640810185185</v>
      </c>
      <c r="K3148">
        <v>1488471766</v>
      </c>
      <c r="L3148" s="14">
        <f t="shared" si="29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8">
        <f t="shared" si="296"/>
        <v>10.5</v>
      </c>
      <c r="R3148" s="10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4">
        <f t="shared" si="294"/>
        <v>41950.011053240742</v>
      </c>
      <c r="K3149">
        <v>1411859755</v>
      </c>
      <c r="L3149" s="14">
        <f t="shared" si="295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8">
        <f t="shared" si="296"/>
        <v>117.52499999999999</v>
      </c>
      <c r="R3149" s="10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4">
        <f t="shared" si="294"/>
        <v>41913.166666666664</v>
      </c>
      <c r="K3150">
        <v>1410278284</v>
      </c>
      <c r="L3150" s="14">
        <f t="shared" si="29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8">
        <f t="shared" si="296"/>
        <v>131.16666666666669</v>
      </c>
      <c r="R3150" s="10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4">
        <f t="shared" si="294"/>
        <v>41250.083333333336</v>
      </c>
      <c r="K3151">
        <v>1352766300</v>
      </c>
      <c r="L3151" s="14">
        <f t="shared" si="29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8">
        <f t="shared" si="296"/>
        <v>104</v>
      </c>
      <c r="R3151" s="10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4">
        <f t="shared" si="294"/>
        <v>40568.166666666664</v>
      </c>
      <c r="K3152">
        <v>1288160403</v>
      </c>
      <c r="L3152" s="14">
        <f t="shared" si="29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8">
        <f t="shared" si="296"/>
        <v>101</v>
      </c>
      <c r="R3152" s="10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4">
        <f t="shared" si="294"/>
        <v>41892.83997685185</v>
      </c>
      <c r="K3153">
        <v>1407787774</v>
      </c>
      <c r="L3153" s="14">
        <f t="shared" si="29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8">
        <f t="shared" si="296"/>
        <v>100.4</v>
      </c>
      <c r="R3153" s="10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4">
        <f t="shared" si="294"/>
        <v>41580.867673611108</v>
      </c>
      <c r="K3154">
        <v>1380833367</v>
      </c>
      <c r="L3154" s="14">
        <f t="shared" si="29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8">
        <f t="shared" si="296"/>
        <v>105.95454545454545</v>
      </c>
      <c r="R3154" s="10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4">
        <f t="shared" si="294"/>
        <v>40664.207638888889</v>
      </c>
      <c r="K3155">
        <v>1301542937</v>
      </c>
      <c r="L3155" s="14">
        <f t="shared" si="29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8">
        <f t="shared" si="296"/>
        <v>335.58333333333337</v>
      </c>
      <c r="R3155" s="10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4">
        <f t="shared" si="294"/>
        <v>41000.834004629629</v>
      </c>
      <c r="K3156">
        <v>1330722058</v>
      </c>
      <c r="L3156" s="14">
        <f t="shared" si="29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8">
        <f t="shared" si="296"/>
        <v>112.92857142857142</v>
      </c>
      <c r="R3156" s="10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4">
        <f t="shared" si="294"/>
        <v>41263.499131944445</v>
      </c>
      <c r="K3157">
        <v>1353412725</v>
      </c>
      <c r="L3157" s="14">
        <f t="shared" si="29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8">
        <f t="shared" si="296"/>
        <v>188.50460000000001</v>
      </c>
      <c r="R3157" s="10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4">
        <f t="shared" si="294"/>
        <v>41061.953055555554</v>
      </c>
      <c r="K3158">
        <v>1335567144</v>
      </c>
      <c r="L3158" s="14">
        <f t="shared" si="29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8">
        <f t="shared" si="296"/>
        <v>101.81818181818181</v>
      </c>
      <c r="R3158" s="10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4">
        <f t="shared" si="294"/>
        <v>41839.208333333336</v>
      </c>
      <c r="K3159">
        <v>1404932105</v>
      </c>
      <c r="L3159" s="14">
        <f t="shared" si="29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8">
        <f t="shared" si="296"/>
        <v>101</v>
      </c>
      <c r="R3159" s="10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4">
        <f t="shared" si="294"/>
        <v>41477.839722222219</v>
      </c>
      <c r="K3160">
        <v>1371931752</v>
      </c>
      <c r="L3160" s="14">
        <f t="shared" si="295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8">
        <f t="shared" si="296"/>
        <v>113.99999999999999</v>
      </c>
      <c r="R3160" s="10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4">
        <f t="shared" si="294"/>
        <v>40926.958333333336</v>
      </c>
      <c r="K3161">
        <v>1323221761</v>
      </c>
      <c r="L3161" s="14">
        <f t="shared" si="29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8">
        <f t="shared" si="296"/>
        <v>133.48133333333334</v>
      </c>
      <c r="R3161" s="10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4">
        <f t="shared" si="294"/>
        <v>41864.207638888889</v>
      </c>
      <c r="K3162">
        <v>1405923687</v>
      </c>
      <c r="L3162" s="14">
        <f t="shared" si="29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8">
        <f t="shared" si="296"/>
        <v>101.53333333333335</v>
      </c>
      <c r="R3162" s="10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4">
        <f t="shared" si="294"/>
        <v>41927.536134259259</v>
      </c>
      <c r="K3163">
        <v>1410785522</v>
      </c>
      <c r="L3163" s="14">
        <f t="shared" si="29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8">
        <f t="shared" si="296"/>
        <v>105.1</v>
      </c>
      <c r="R3163" s="10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4">
        <f t="shared" si="294"/>
        <v>41827.083333333336</v>
      </c>
      <c r="K3164">
        <v>1402331262</v>
      </c>
      <c r="L3164" s="14">
        <f t="shared" si="29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8">
        <f t="shared" si="296"/>
        <v>127.15</v>
      </c>
      <c r="R3164" s="10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4">
        <f t="shared" si="294"/>
        <v>41805.753761574073</v>
      </c>
      <c r="K3165">
        <v>1400263525</v>
      </c>
      <c r="L3165" s="14">
        <f t="shared" si="29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8">
        <f t="shared" si="296"/>
        <v>111.15384615384616</v>
      </c>
      <c r="R3165" s="10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4">
        <f t="shared" si="294"/>
        <v>41799.80572916667</v>
      </c>
      <c r="K3166">
        <v>1399490415</v>
      </c>
      <c r="L3166" s="14">
        <f t="shared" si="295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8">
        <f t="shared" si="296"/>
        <v>106.76</v>
      </c>
      <c r="R3166" s="10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4">
        <f t="shared" si="294"/>
        <v>40666.165972222225</v>
      </c>
      <c r="K3167">
        <v>1302493760</v>
      </c>
      <c r="L3167" s="14">
        <f t="shared" si="29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8">
        <f t="shared" si="296"/>
        <v>162.66666666666666</v>
      </c>
      <c r="R3167" s="10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4">
        <f t="shared" si="294"/>
        <v>41969.332638888889</v>
      </c>
      <c r="K3168">
        <v>1414514153</v>
      </c>
      <c r="L3168" s="14">
        <f t="shared" si="29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8">
        <f t="shared" si="296"/>
        <v>160.22808571428573</v>
      </c>
      <c r="R3168" s="10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4">
        <f t="shared" si="294"/>
        <v>41853.175706018519</v>
      </c>
      <c r="K3169">
        <v>1405743181</v>
      </c>
      <c r="L3169" s="14">
        <f t="shared" si="29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8">
        <f t="shared" si="296"/>
        <v>116.16666666666666</v>
      </c>
      <c r="R3169" s="10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4">
        <f t="shared" si="294"/>
        <v>41803.916666666664</v>
      </c>
      <c r="K3170">
        <v>1399948353</v>
      </c>
      <c r="L3170" s="14">
        <f t="shared" si="29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8">
        <f t="shared" si="296"/>
        <v>124.2</v>
      </c>
      <c r="R3170" s="10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4">
        <f t="shared" si="294"/>
        <v>41621.207638888889</v>
      </c>
      <c r="K3171">
        <v>1384364561</v>
      </c>
      <c r="L3171" s="14">
        <f t="shared" si="29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8">
        <f t="shared" si="296"/>
        <v>103.01249999999999</v>
      </c>
      <c r="R3171" s="10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4">
        <f t="shared" si="294"/>
        <v>41822.166666666664</v>
      </c>
      <c r="K3172">
        <v>1401414944</v>
      </c>
      <c r="L3172" s="14">
        <f t="shared" si="29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8">
        <f t="shared" si="296"/>
        <v>112.25</v>
      </c>
      <c r="R3172" s="10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4">
        <f t="shared" si="294"/>
        <v>42496.608310185184</v>
      </c>
      <c r="K3173">
        <v>1459953358</v>
      </c>
      <c r="L3173" s="14">
        <f t="shared" si="29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8">
        <f t="shared" si="296"/>
        <v>108.8142857142857</v>
      </c>
      <c r="R3173" s="10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4">
        <f t="shared" si="294"/>
        <v>40953.729953703703</v>
      </c>
      <c r="K3174">
        <v>1326648668</v>
      </c>
      <c r="L3174" s="14">
        <f t="shared" si="29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8">
        <f t="shared" si="296"/>
        <v>114.99999999999999</v>
      </c>
      <c r="R3174" s="10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4">
        <f t="shared" si="294"/>
        <v>41908.878379629627</v>
      </c>
      <c r="K3175">
        <v>1409173492</v>
      </c>
      <c r="L3175" s="14">
        <f t="shared" si="295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8">
        <f t="shared" si="296"/>
        <v>103</v>
      </c>
      <c r="R3175" s="10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4">
        <f t="shared" si="294"/>
        <v>41876.864675925928</v>
      </c>
      <c r="K3176">
        <v>1407789908</v>
      </c>
      <c r="L3176" s="14">
        <f t="shared" si="29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8">
        <f t="shared" si="296"/>
        <v>101.13333333333334</v>
      </c>
      <c r="R3176" s="10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4">
        <f t="shared" si="294"/>
        <v>40591.886886574073</v>
      </c>
      <c r="K3177">
        <v>1292793427</v>
      </c>
      <c r="L3177" s="14">
        <f t="shared" si="29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8">
        <f t="shared" si="296"/>
        <v>109.55999999999999</v>
      </c>
      <c r="R3177" s="10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4">
        <f t="shared" si="294"/>
        <v>41504.625</v>
      </c>
      <c r="K3178">
        <v>1374531631</v>
      </c>
      <c r="L3178" s="14">
        <f t="shared" si="29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8">
        <f t="shared" si="296"/>
        <v>114.8421052631579</v>
      </c>
      <c r="R3178" s="10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4">
        <f t="shared" si="294"/>
        <v>41811.666770833333</v>
      </c>
      <c r="K3179">
        <v>1400774409</v>
      </c>
      <c r="L3179" s="14">
        <f t="shared" si="29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8">
        <f t="shared" si="296"/>
        <v>117.39999999999999</v>
      </c>
      <c r="R3179" s="10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4">
        <f t="shared" si="294"/>
        <v>41836.605034722219</v>
      </c>
      <c r="K3180">
        <v>1402929075</v>
      </c>
      <c r="L3180" s="14">
        <f t="shared" si="29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8">
        <f t="shared" si="296"/>
        <v>171.73333333333335</v>
      </c>
      <c r="R3180" s="10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4">
        <f t="shared" si="294"/>
        <v>41400.702210648145</v>
      </c>
      <c r="K3181">
        <v>1365699071</v>
      </c>
      <c r="L3181" s="14">
        <f t="shared" si="29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8">
        <f t="shared" si="296"/>
        <v>114.16238095238094</v>
      </c>
      <c r="R3181" s="10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4">
        <f t="shared" si="294"/>
        <v>41810.412604166668</v>
      </c>
      <c r="K3182">
        <v>1400666049</v>
      </c>
      <c r="L3182" s="14">
        <f t="shared" si="29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8">
        <f t="shared" si="296"/>
        <v>119.75</v>
      </c>
      <c r="R3182" s="10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4">
        <f t="shared" si="294"/>
        <v>41805.666666666664</v>
      </c>
      <c r="K3183">
        <v>1400570787</v>
      </c>
      <c r="L3183" s="14">
        <f t="shared" si="29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8">
        <f t="shared" si="296"/>
        <v>109.00000000000001</v>
      </c>
      <c r="R3183" s="10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4">
        <f t="shared" si="294"/>
        <v>40939.708333333336</v>
      </c>
      <c r="K3184">
        <v>1323211621</v>
      </c>
      <c r="L3184" s="14">
        <f t="shared" si="29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8">
        <f t="shared" si="296"/>
        <v>100.88571428571429</v>
      </c>
      <c r="R3184" s="10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4">
        <f t="shared" si="294"/>
        <v>41509.79478009259</v>
      </c>
      <c r="K3185">
        <v>1375729469</v>
      </c>
      <c r="L3185" s="14">
        <f t="shared" si="29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8">
        <f t="shared" si="296"/>
        <v>109.00000000000001</v>
      </c>
      <c r="R3185" s="10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4">
        <f t="shared" si="294"/>
        <v>41821.993414351848</v>
      </c>
      <c r="K3186">
        <v>1401666631</v>
      </c>
      <c r="L3186" s="14">
        <f t="shared" si="29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8">
        <f t="shared" si="296"/>
        <v>107.20930232558139</v>
      </c>
      <c r="R3186" s="10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4">
        <f t="shared" si="294"/>
        <v>41836.977326388893</v>
      </c>
      <c r="K3187">
        <v>1404948441</v>
      </c>
      <c r="L3187" s="14">
        <f t="shared" si="29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8">
        <f t="shared" si="296"/>
        <v>100</v>
      </c>
      <c r="R3187" s="10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4">
        <f t="shared" si="294"/>
        <v>41898.875</v>
      </c>
      <c r="K3188">
        <v>1408313438</v>
      </c>
      <c r="L3188" s="14">
        <f t="shared" si="29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8">
        <f t="shared" si="296"/>
        <v>102.18750000000001</v>
      </c>
      <c r="R3188" s="10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4">
        <f t="shared" si="294"/>
        <v>41855.666354166664</v>
      </c>
      <c r="K3189">
        <v>1405439973</v>
      </c>
      <c r="L3189" s="14">
        <f t="shared" si="29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8">
        <f t="shared" si="296"/>
        <v>116.29333333333334</v>
      </c>
      <c r="R3189" s="10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4">
        <f t="shared" si="294"/>
        <v>42165.415532407409</v>
      </c>
      <c r="K3190">
        <v>1432115902</v>
      </c>
      <c r="L3190" s="14">
        <f t="shared" si="29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8">
        <f t="shared" si="296"/>
        <v>65</v>
      </c>
      <c r="R3190" s="10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4">
        <f t="shared" si="294"/>
        <v>42148.346435185187</v>
      </c>
      <c r="K3191">
        <v>1429863532</v>
      </c>
      <c r="L3191" s="14">
        <f t="shared" si="29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8">
        <f t="shared" si="296"/>
        <v>12.327272727272726</v>
      </c>
      <c r="R3191" s="10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4">
        <f t="shared" si="294"/>
        <v>42713.192997685182</v>
      </c>
      <c r="K3192">
        <v>1478662675</v>
      </c>
      <c r="L3192" s="14">
        <f t="shared" si="29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8">
        <f t="shared" si="296"/>
        <v>0</v>
      </c>
      <c r="R3192" s="10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4">
        <f t="shared" si="294"/>
        <v>42598.755428240736</v>
      </c>
      <c r="K3193">
        <v>1466186869</v>
      </c>
      <c r="L3193" s="14">
        <f t="shared" si="29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8">
        <f t="shared" si="296"/>
        <v>4.0266666666666664</v>
      </c>
      <c r="R3193" s="10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4">
        <f t="shared" si="294"/>
        <v>42063.916666666672</v>
      </c>
      <c r="K3194">
        <v>1421274859</v>
      </c>
      <c r="L3194" s="14">
        <f t="shared" si="29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8">
        <f t="shared" si="296"/>
        <v>1.02</v>
      </c>
      <c r="R3194" s="10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4">
        <f t="shared" si="294"/>
        <v>42055.968240740738</v>
      </c>
      <c r="K3195">
        <v>1420586056</v>
      </c>
      <c r="L3195" s="14">
        <f t="shared" si="29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8">
        <f t="shared" si="296"/>
        <v>11.74</v>
      </c>
      <c r="R3195" s="10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4">
        <f t="shared" si="294"/>
        <v>42212.062476851846</v>
      </c>
      <c r="K3196">
        <v>1435368598</v>
      </c>
      <c r="L3196" s="14">
        <f t="shared" si="29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8">
        <f t="shared" si="296"/>
        <v>0</v>
      </c>
      <c r="R3196" s="10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4">
        <f t="shared" si="294"/>
        <v>42047.594236111108</v>
      </c>
      <c r="K3197">
        <v>1421158542</v>
      </c>
      <c r="L3197" s="14">
        <f t="shared" si="29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8">
        <f t="shared" si="296"/>
        <v>59.142857142857139</v>
      </c>
      <c r="R3197" s="10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4">
        <f t="shared" si="294"/>
        <v>42217.583333333328</v>
      </c>
      <c r="K3198">
        <v>1433254875</v>
      </c>
      <c r="L3198" s="14">
        <f t="shared" si="29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8">
        <f t="shared" si="296"/>
        <v>0.06</v>
      </c>
      <c r="R3198" s="10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4">
        <f t="shared" si="294"/>
        <v>42039.493263888886</v>
      </c>
      <c r="K3199">
        <v>1420458618</v>
      </c>
      <c r="L3199" s="14">
        <f t="shared" si="29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8">
        <f t="shared" si="296"/>
        <v>11.450000000000001</v>
      </c>
      <c r="R3199" s="10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4">
        <f t="shared" si="294"/>
        <v>42051.424502314811</v>
      </c>
      <c r="K3200">
        <v>1420798277</v>
      </c>
      <c r="L3200" s="14">
        <f t="shared" si="29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8">
        <f t="shared" si="296"/>
        <v>0.36666666666666664</v>
      </c>
      <c r="R3200" s="10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4">
        <f t="shared" si="294"/>
        <v>41888.875</v>
      </c>
      <c r="K3201">
        <v>1407435418</v>
      </c>
      <c r="L3201" s="14">
        <f t="shared" si="295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8">
        <f t="shared" si="296"/>
        <v>52.16</v>
      </c>
      <c r="R3201" s="10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4">
        <f t="shared" si="294"/>
        <v>42490.231944444444</v>
      </c>
      <c r="K3202">
        <v>1459410101</v>
      </c>
      <c r="L3202" s="14">
        <f t="shared" si="295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8">
        <f t="shared" si="296"/>
        <v>2E-3</v>
      </c>
      <c r="R3202" s="10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4">
        <f t="shared" ref="J3203:J3266" si="300">(((I3203/60)/60)/24)+DATE(1970,1,1)</f>
        <v>41882.767094907409</v>
      </c>
      <c r="K3203">
        <v>1407695077</v>
      </c>
      <c r="L3203" s="14">
        <f t="shared" ref="L3203:L3266" si="3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8">
        <f t="shared" ref="Q3203:Q3266" si="302">SUM((E3203/D3203)*100)</f>
        <v>1.25</v>
      </c>
      <c r="R3203" s="10">
        <f t="shared" ref="R3203:R3266" si="303">SUM(E3203/N3203)</f>
        <v>12.5</v>
      </c>
      <c r="S3203" t="str">
        <f t="shared" ref="S3203:S3266" si="304">LEFT(P3203,FIND("/",P3203)-1)</f>
        <v>theater</v>
      </c>
      <c r="T3203" t="str">
        <f t="shared" ref="T3203:T3266" si="305">RIGHT(P3203,LEN(P3203)-FIND("/",P3203))</f>
        <v>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4">
        <f t="shared" si="300"/>
        <v>42352.249305555553</v>
      </c>
      <c r="K3204">
        <v>1445027346</v>
      </c>
      <c r="L3204" s="14">
        <f t="shared" si="3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8">
        <f t="shared" si="302"/>
        <v>54.52</v>
      </c>
      <c r="R3204" s="10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4">
        <f t="shared" si="300"/>
        <v>42272.988680555558</v>
      </c>
      <c r="K3205">
        <v>1440632622</v>
      </c>
      <c r="L3205" s="14">
        <f t="shared" si="3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8">
        <f t="shared" si="302"/>
        <v>25</v>
      </c>
      <c r="R3205" s="10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4">
        <f t="shared" si="300"/>
        <v>42202.676388888889</v>
      </c>
      <c r="K3206">
        <v>1434558479</v>
      </c>
      <c r="L3206" s="14">
        <f t="shared" si="3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8">
        <f t="shared" si="302"/>
        <v>0</v>
      </c>
      <c r="R3206" s="10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4">
        <f t="shared" si="300"/>
        <v>42125.374675925923</v>
      </c>
      <c r="K3207">
        <v>1427878772</v>
      </c>
      <c r="L3207" s="14">
        <f t="shared" si="3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8">
        <f t="shared" si="302"/>
        <v>3.4125000000000001</v>
      </c>
      <c r="R3207" s="10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4">
        <f t="shared" si="300"/>
        <v>42266.276053240741</v>
      </c>
      <c r="K3208">
        <v>1440052651</v>
      </c>
      <c r="L3208" s="14">
        <f t="shared" si="3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8">
        <f t="shared" si="302"/>
        <v>0</v>
      </c>
      <c r="R3208" s="10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4">
        <f t="shared" si="300"/>
        <v>42117.236192129625</v>
      </c>
      <c r="K3209">
        <v>1424587207</v>
      </c>
      <c r="L3209" s="14">
        <f t="shared" si="3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8">
        <f t="shared" si="302"/>
        <v>46.36363636363636</v>
      </c>
      <c r="R3209" s="10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4">
        <f t="shared" si="300"/>
        <v>41848.605057870373</v>
      </c>
      <c r="K3210">
        <v>1404743477</v>
      </c>
      <c r="L3210" s="14">
        <f t="shared" si="3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8">
        <f t="shared" si="302"/>
        <v>103.49999999999999</v>
      </c>
      <c r="R3210" s="10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4">
        <f t="shared" si="300"/>
        <v>41810.958333333336</v>
      </c>
      <c r="K3211">
        <v>1400512658</v>
      </c>
      <c r="L3211" s="14">
        <f t="shared" si="3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8">
        <f t="shared" si="302"/>
        <v>119.32315789473684</v>
      </c>
      <c r="R3211" s="10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4">
        <f t="shared" si="300"/>
        <v>41061.165972222225</v>
      </c>
      <c r="K3212">
        <v>1334442519</v>
      </c>
      <c r="L3212" s="14">
        <f t="shared" si="3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8">
        <f t="shared" si="302"/>
        <v>125.76666666666667</v>
      </c>
      <c r="R3212" s="10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4">
        <f t="shared" si="300"/>
        <v>41866.083333333336</v>
      </c>
      <c r="K3213">
        <v>1405346680</v>
      </c>
      <c r="L3213" s="14">
        <f t="shared" si="3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8">
        <f t="shared" si="302"/>
        <v>119.74347826086958</v>
      </c>
      <c r="R3213" s="10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4">
        <f t="shared" si="300"/>
        <v>41859.795729166668</v>
      </c>
      <c r="K3214">
        <v>1404932751</v>
      </c>
      <c r="L3214" s="14">
        <f t="shared" si="3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8">
        <f t="shared" si="302"/>
        <v>126.25</v>
      </c>
      <c r="R3214" s="10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4">
        <f t="shared" si="300"/>
        <v>42211.763414351852</v>
      </c>
      <c r="K3215">
        <v>1434478759</v>
      </c>
      <c r="L3215" s="14">
        <f t="shared" si="3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8">
        <f t="shared" si="302"/>
        <v>100.11666666666667</v>
      </c>
      <c r="R3215" s="10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4">
        <f t="shared" si="300"/>
        <v>42374.996527777781</v>
      </c>
      <c r="K3216">
        <v>1448823673</v>
      </c>
      <c r="L3216" s="14">
        <f t="shared" si="3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8">
        <f t="shared" si="302"/>
        <v>102.13333333333334</v>
      </c>
      <c r="R3216" s="10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4">
        <f t="shared" si="300"/>
        <v>42257.165972222225</v>
      </c>
      <c r="K3217">
        <v>1438617471</v>
      </c>
      <c r="L3217" s="14">
        <f t="shared" si="3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8">
        <f t="shared" si="302"/>
        <v>100.35142857142858</v>
      </c>
      <c r="R3217" s="10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4">
        <f t="shared" si="300"/>
        <v>42196.604166666672</v>
      </c>
      <c r="K3218">
        <v>1433934371</v>
      </c>
      <c r="L3218" s="14">
        <f t="shared" si="3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8">
        <f t="shared" si="302"/>
        <v>100.05</v>
      </c>
      <c r="R3218" s="10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4">
        <f t="shared" si="300"/>
        <v>42678.546111111107</v>
      </c>
      <c r="K3219">
        <v>1475672784</v>
      </c>
      <c r="L3219" s="14">
        <f t="shared" si="3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8">
        <f t="shared" si="302"/>
        <v>116.02222222222223</v>
      </c>
      <c r="R3219" s="10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4">
        <f t="shared" si="300"/>
        <v>42004</v>
      </c>
      <c r="K3220">
        <v>1417132986</v>
      </c>
      <c r="L3220" s="14">
        <f t="shared" si="3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8">
        <f t="shared" si="302"/>
        <v>102.1</v>
      </c>
      <c r="R3220" s="10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4">
        <f t="shared" si="300"/>
        <v>42085.941516203704</v>
      </c>
      <c r="K3221">
        <v>1424043347</v>
      </c>
      <c r="L3221" s="14">
        <f t="shared" si="3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8">
        <f t="shared" si="302"/>
        <v>100.11000000000001</v>
      </c>
      <c r="R3221" s="10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4">
        <f t="shared" si="300"/>
        <v>42806.875</v>
      </c>
      <c r="K3222">
        <v>1486411204</v>
      </c>
      <c r="L3222" s="14">
        <f t="shared" si="3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8">
        <f t="shared" si="302"/>
        <v>100.84</v>
      </c>
      <c r="R3222" s="10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4">
        <f t="shared" si="300"/>
        <v>42190.696793981479</v>
      </c>
      <c r="K3223">
        <v>1433090603</v>
      </c>
      <c r="L3223" s="14">
        <f t="shared" si="3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8">
        <f t="shared" si="302"/>
        <v>103.42499999999998</v>
      </c>
      <c r="R3223" s="10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4">
        <f t="shared" si="300"/>
        <v>42301.895138888889</v>
      </c>
      <c r="K3224">
        <v>1443016697</v>
      </c>
      <c r="L3224" s="14">
        <f t="shared" si="3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8">
        <f t="shared" si="302"/>
        <v>124.8</v>
      </c>
      <c r="R3224" s="10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4">
        <f t="shared" si="300"/>
        <v>42236.835370370376</v>
      </c>
      <c r="K3225">
        <v>1437508976</v>
      </c>
      <c r="L3225" s="14">
        <f t="shared" si="3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8">
        <f t="shared" si="302"/>
        <v>109.51612903225806</v>
      </c>
      <c r="R3225" s="10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4">
        <f t="shared" si="300"/>
        <v>42745.208333333328</v>
      </c>
      <c r="K3226">
        <v>1479932713</v>
      </c>
      <c r="L3226" s="14">
        <f t="shared" si="3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8">
        <f t="shared" si="302"/>
        <v>102.03333333333333</v>
      </c>
      <c r="R3226" s="10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4">
        <f t="shared" si="300"/>
        <v>42524.875</v>
      </c>
      <c r="K3227">
        <v>1463145938</v>
      </c>
      <c r="L3227" s="14">
        <f t="shared" si="3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8">
        <f t="shared" si="302"/>
        <v>102.35000000000001</v>
      </c>
      <c r="R3227" s="10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4">
        <f t="shared" si="300"/>
        <v>42307.583472222221</v>
      </c>
      <c r="K3228">
        <v>1443621612</v>
      </c>
      <c r="L3228" s="14">
        <f t="shared" si="3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8">
        <f t="shared" si="302"/>
        <v>104.16666666666667</v>
      </c>
      <c r="R3228" s="10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4">
        <f t="shared" si="300"/>
        <v>42752.882361111115</v>
      </c>
      <c r="K3229">
        <v>1482095436</v>
      </c>
      <c r="L3229" s="14">
        <f t="shared" si="3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8">
        <f t="shared" si="302"/>
        <v>125</v>
      </c>
      <c r="R3229" s="10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4">
        <f t="shared" si="300"/>
        <v>42355.207638888889</v>
      </c>
      <c r="K3230">
        <v>1447606884</v>
      </c>
      <c r="L3230" s="14">
        <f t="shared" si="3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8">
        <f t="shared" si="302"/>
        <v>102.34285714285714</v>
      </c>
      <c r="R3230" s="10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4">
        <f t="shared" si="300"/>
        <v>41963.333310185189</v>
      </c>
      <c r="K3231">
        <v>1413874798</v>
      </c>
      <c r="L3231" s="14">
        <f t="shared" si="3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8">
        <f t="shared" si="302"/>
        <v>107.86500000000001</v>
      </c>
      <c r="R3231" s="10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4">
        <f t="shared" si="300"/>
        <v>41913.165972222225</v>
      </c>
      <c r="K3232">
        <v>1410840126</v>
      </c>
      <c r="L3232" s="14">
        <f t="shared" si="3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8">
        <f t="shared" si="302"/>
        <v>109.88461538461539</v>
      </c>
      <c r="R3232" s="10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4">
        <f t="shared" si="300"/>
        <v>42476.943831018521</v>
      </c>
      <c r="K3233">
        <v>1458254347</v>
      </c>
      <c r="L3233" s="14">
        <f t="shared" si="3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8">
        <f t="shared" si="302"/>
        <v>161</v>
      </c>
      <c r="R3233" s="10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4">
        <f t="shared" si="300"/>
        <v>42494.165972222225</v>
      </c>
      <c r="K3234">
        <v>1459711917</v>
      </c>
      <c r="L3234" s="14">
        <f t="shared" si="3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8">
        <f t="shared" si="302"/>
        <v>131.20000000000002</v>
      </c>
      <c r="R3234" s="10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4">
        <f t="shared" si="300"/>
        <v>42796.805034722223</v>
      </c>
      <c r="K3235">
        <v>1485890355</v>
      </c>
      <c r="L3235" s="14">
        <f t="shared" si="3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8">
        <f t="shared" si="302"/>
        <v>118.8</v>
      </c>
      <c r="R3235" s="10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4">
        <f t="shared" si="300"/>
        <v>42767.979861111111</v>
      </c>
      <c r="K3236">
        <v>1483124208</v>
      </c>
      <c r="L3236" s="14">
        <f t="shared" si="3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8">
        <f t="shared" si="302"/>
        <v>100.39275000000001</v>
      </c>
      <c r="R3236" s="10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4">
        <f t="shared" si="300"/>
        <v>42552.347812499997</v>
      </c>
      <c r="K3237">
        <v>1464769251</v>
      </c>
      <c r="L3237" s="14">
        <f t="shared" si="3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8">
        <f t="shared" si="302"/>
        <v>103.20666666666666</v>
      </c>
      <c r="R3237" s="10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4">
        <f t="shared" si="300"/>
        <v>42732.917048611111</v>
      </c>
      <c r="K3238">
        <v>1480370433</v>
      </c>
      <c r="L3238" s="14">
        <f t="shared" si="3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8">
        <f t="shared" si="302"/>
        <v>100.6</v>
      </c>
      <c r="R3238" s="10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4">
        <f t="shared" si="300"/>
        <v>42276.165972222225</v>
      </c>
      <c r="K3239">
        <v>1441452184</v>
      </c>
      <c r="L3239" s="14">
        <f t="shared" si="3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8">
        <f t="shared" si="302"/>
        <v>100.78754285714287</v>
      </c>
      <c r="R3239" s="10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4">
        <f t="shared" si="300"/>
        <v>42186.510393518518</v>
      </c>
      <c r="K3240">
        <v>1433160898</v>
      </c>
      <c r="L3240" s="14">
        <f t="shared" si="3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8">
        <f t="shared" si="302"/>
        <v>112.32142857142857</v>
      </c>
      <c r="R3240" s="10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4">
        <f t="shared" si="300"/>
        <v>42302.999305555553</v>
      </c>
      <c r="K3241">
        <v>1443665293</v>
      </c>
      <c r="L3241" s="14">
        <f t="shared" si="3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8">
        <f t="shared" si="302"/>
        <v>105.91914022517912</v>
      </c>
      <c r="R3241" s="10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4">
        <f t="shared" si="300"/>
        <v>42782.958333333328</v>
      </c>
      <c r="K3242">
        <v>1484843948</v>
      </c>
      <c r="L3242" s="14">
        <f t="shared" si="3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8">
        <f t="shared" si="302"/>
        <v>100.56666666666668</v>
      </c>
      <c r="R3242" s="10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4">
        <f t="shared" si="300"/>
        <v>41926.290972222225</v>
      </c>
      <c r="K3243">
        <v>1410421670</v>
      </c>
      <c r="L3243" s="14">
        <f t="shared" si="3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8">
        <f t="shared" si="302"/>
        <v>115.30588235294117</v>
      </c>
      <c r="R3243" s="10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4">
        <f t="shared" si="300"/>
        <v>41901.755694444444</v>
      </c>
      <c r="K3244">
        <v>1408558092</v>
      </c>
      <c r="L3244" s="14">
        <f t="shared" si="3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8">
        <f t="shared" si="302"/>
        <v>127.30419999999999</v>
      </c>
      <c r="R3244" s="10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4">
        <f t="shared" si="300"/>
        <v>42286</v>
      </c>
      <c r="K3245">
        <v>1442283562</v>
      </c>
      <c r="L3245" s="14">
        <f t="shared" si="3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8">
        <f t="shared" si="302"/>
        <v>102.83750000000001</v>
      </c>
      <c r="R3245" s="10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4">
        <f t="shared" si="300"/>
        <v>42705.735902777778</v>
      </c>
      <c r="K3246">
        <v>1478018382</v>
      </c>
      <c r="L3246" s="14">
        <f t="shared" si="3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8">
        <f t="shared" si="302"/>
        <v>102.9375</v>
      </c>
      <c r="R3246" s="10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4">
        <f t="shared" si="300"/>
        <v>42167.083333333328</v>
      </c>
      <c r="K3247">
        <v>1431354258</v>
      </c>
      <c r="L3247" s="14">
        <f t="shared" si="3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8">
        <f t="shared" si="302"/>
        <v>104.3047619047619</v>
      </c>
      <c r="R3247" s="10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4">
        <f t="shared" si="300"/>
        <v>42259.165972222225</v>
      </c>
      <c r="K3248">
        <v>1439551200</v>
      </c>
      <c r="L3248" s="14">
        <f t="shared" si="3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8">
        <f t="shared" si="302"/>
        <v>111.22000000000001</v>
      </c>
      <c r="R3248" s="10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4">
        <f t="shared" si="300"/>
        <v>42197.434166666666</v>
      </c>
      <c r="K3249">
        <v>1434104712</v>
      </c>
      <c r="L3249" s="14">
        <f t="shared" si="3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8">
        <f t="shared" si="302"/>
        <v>105.86</v>
      </c>
      <c r="R3249" s="10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4">
        <f t="shared" si="300"/>
        <v>42098.846724537041</v>
      </c>
      <c r="K3250">
        <v>1425590357</v>
      </c>
      <c r="L3250" s="14">
        <f t="shared" si="3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8">
        <f t="shared" si="302"/>
        <v>100.79166666666666</v>
      </c>
      <c r="R3250" s="10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4">
        <f t="shared" si="300"/>
        <v>42175.746689814812</v>
      </c>
      <c r="K3251">
        <v>1432230914</v>
      </c>
      <c r="L3251" s="14">
        <f t="shared" si="3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8">
        <f t="shared" si="302"/>
        <v>104.92727272727274</v>
      </c>
      <c r="R3251" s="10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4">
        <f t="shared" si="300"/>
        <v>41948.783842592595</v>
      </c>
      <c r="K3252">
        <v>1412617724</v>
      </c>
      <c r="L3252" s="14">
        <f t="shared" si="3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8">
        <f t="shared" si="302"/>
        <v>101.55199999999999</v>
      </c>
      <c r="R3252" s="10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4">
        <f t="shared" si="300"/>
        <v>42176.731087962966</v>
      </c>
      <c r="K3253">
        <v>1432315966</v>
      </c>
      <c r="L3253" s="14">
        <f t="shared" si="3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8">
        <f t="shared" si="302"/>
        <v>110.73333333333333</v>
      </c>
      <c r="R3253" s="10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4">
        <f t="shared" si="300"/>
        <v>42620.472685185188</v>
      </c>
      <c r="K3254">
        <v>1470655240</v>
      </c>
      <c r="L3254" s="14">
        <f t="shared" si="3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8">
        <f t="shared" si="302"/>
        <v>127.82222222222221</v>
      </c>
      <c r="R3254" s="10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4">
        <f t="shared" si="300"/>
        <v>42621.15625</v>
      </c>
      <c r="K3255">
        <v>1471701028</v>
      </c>
      <c r="L3255" s="14">
        <f t="shared" si="3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8">
        <f t="shared" si="302"/>
        <v>101.82500000000002</v>
      </c>
      <c r="R3255" s="10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4">
        <f t="shared" si="300"/>
        <v>42089.044085648144</v>
      </c>
      <c r="K3256">
        <v>1424743409</v>
      </c>
      <c r="L3256" s="14">
        <f t="shared" si="3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8">
        <f t="shared" si="302"/>
        <v>101.25769230769231</v>
      </c>
      <c r="R3256" s="10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4">
        <f t="shared" si="300"/>
        <v>41919.768229166664</v>
      </c>
      <c r="K3257">
        <v>1410114375</v>
      </c>
      <c r="L3257" s="14">
        <f t="shared" si="3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8">
        <f t="shared" si="302"/>
        <v>175</v>
      </c>
      <c r="R3257" s="10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4">
        <f t="shared" si="300"/>
        <v>42166.165972222225</v>
      </c>
      <c r="K3258">
        <v>1432129577</v>
      </c>
      <c r="L3258" s="14">
        <f t="shared" si="3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8">
        <f t="shared" si="302"/>
        <v>128.06</v>
      </c>
      <c r="R3258" s="10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4">
        <f t="shared" si="300"/>
        <v>42788.559629629628</v>
      </c>
      <c r="K3259">
        <v>1485177952</v>
      </c>
      <c r="L3259" s="14">
        <f t="shared" si="3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8">
        <f t="shared" si="302"/>
        <v>106.29949999999999</v>
      </c>
      <c r="R3259" s="10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4">
        <f t="shared" si="300"/>
        <v>42012.887280092589</v>
      </c>
      <c r="K3260">
        <v>1418159861</v>
      </c>
      <c r="L3260" s="14">
        <f t="shared" si="3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8">
        <f t="shared" si="302"/>
        <v>105.21428571428571</v>
      </c>
      <c r="R3260" s="10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4">
        <f t="shared" si="300"/>
        <v>42644.165972222225</v>
      </c>
      <c r="K3261">
        <v>1472753745</v>
      </c>
      <c r="L3261" s="14">
        <f t="shared" si="3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8">
        <f t="shared" si="302"/>
        <v>106.16782608695652</v>
      </c>
      <c r="R3261" s="10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4">
        <f t="shared" si="300"/>
        <v>42338.714328703703</v>
      </c>
      <c r="K3262">
        <v>1445875718</v>
      </c>
      <c r="L3262" s="14">
        <f t="shared" si="3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8">
        <f t="shared" si="302"/>
        <v>109.24000000000001</v>
      </c>
      <c r="R3262" s="10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4">
        <f t="shared" si="300"/>
        <v>42201.725416666668</v>
      </c>
      <c r="K3263">
        <v>1434475476</v>
      </c>
      <c r="L3263" s="14">
        <f t="shared" si="3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8">
        <f t="shared" si="302"/>
        <v>100.45454545454547</v>
      </c>
      <c r="R3263" s="10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4">
        <f t="shared" si="300"/>
        <v>41995.166666666672</v>
      </c>
      <c r="K3264">
        <v>1416555262</v>
      </c>
      <c r="L3264" s="14">
        <f t="shared" si="3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8">
        <f t="shared" si="302"/>
        <v>103.04098360655738</v>
      </c>
      <c r="R3264" s="10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4">
        <f t="shared" si="300"/>
        <v>42307.875</v>
      </c>
      <c r="K3265">
        <v>1444220588</v>
      </c>
      <c r="L3265" s="14">
        <f t="shared" si="3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8">
        <f t="shared" si="302"/>
        <v>112.1664</v>
      </c>
      <c r="R3265" s="10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4">
        <f t="shared" si="300"/>
        <v>42032.916666666672</v>
      </c>
      <c r="K3266">
        <v>1421089938</v>
      </c>
      <c r="L3266" s="14">
        <f t="shared" si="3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8">
        <f t="shared" si="302"/>
        <v>103</v>
      </c>
      <c r="R3266" s="10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4">
        <f t="shared" ref="J3267:J3330" si="306">(((I3267/60)/60)/24)+DATE(1970,1,1)</f>
        <v>42341.708333333328</v>
      </c>
      <c r="K3267">
        <v>1446570315</v>
      </c>
      <c r="L3267" s="14">
        <f t="shared" ref="L3267:L3330" si="3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8">
        <f t="shared" ref="Q3267:Q3330" si="308">SUM((E3267/D3267)*100)</f>
        <v>164</v>
      </c>
      <c r="R3267" s="10">
        <f t="shared" ref="R3267:R3330" si="309">SUM(E3267/N3267)</f>
        <v>70.285714285714292</v>
      </c>
      <c r="S3267" t="str">
        <f t="shared" ref="S3267:S3330" si="310">LEFT(P3267,FIND("/",P3267)-1)</f>
        <v>theater</v>
      </c>
      <c r="T3267" t="str">
        <f t="shared" ref="T3267:T3330" si="311">RIGHT(P3267,LEN(P3267)-FIND("/",P3267))</f>
        <v>plays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4">
        <f t="shared" si="306"/>
        <v>42167.875</v>
      </c>
      <c r="K3268">
        <v>1431435122</v>
      </c>
      <c r="L3268" s="14">
        <f t="shared" si="3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8">
        <f t="shared" si="308"/>
        <v>131.28333333333333</v>
      </c>
      <c r="R3268" s="10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4">
        <f t="shared" si="306"/>
        <v>42202.757638888885</v>
      </c>
      <c r="K3269">
        <v>1434564660</v>
      </c>
      <c r="L3269" s="14">
        <f t="shared" si="3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8">
        <f t="shared" si="308"/>
        <v>102.1</v>
      </c>
      <c r="R3269" s="10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4">
        <f t="shared" si="306"/>
        <v>42606.90425925926</v>
      </c>
      <c r="K3270">
        <v>1470692528</v>
      </c>
      <c r="L3270" s="14">
        <f t="shared" si="3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8">
        <f t="shared" si="308"/>
        <v>128</v>
      </c>
      <c r="R3270" s="10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4">
        <f t="shared" si="306"/>
        <v>42171.458333333328</v>
      </c>
      <c r="K3271">
        <v>1431509397</v>
      </c>
      <c r="L3271" s="14">
        <f t="shared" si="3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8">
        <f t="shared" si="308"/>
        <v>101.49999999999999</v>
      </c>
      <c r="R3271" s="10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4">
        <f t="shared" si="306"/>
        <v>42197.533159722225</v>
      </c>
      <c r="K3272">
        <v>1434113265</v>
      </c>
      <c r="L3272" s="14">
        <f t="shared" si="3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8">
        <f t="shared" si="308"/>
        <v>101.66666666666666</v>
      </c>
      <c r="R3272" s="10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4">
        <f t="shared" si="306"/>
        <v>41945.478877314818</v>
      </c>
      <c r="K3273">
        <v>1412332175</v>
      </c>
      <c r="L3273" s="14">
        <f t="shared" si="3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8">
        <f t="shared" si="308"/>
        <v>130</v>
      </c>
      <c r="R3273" s="10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4">
        <f t="shared" si="306"/>
        <v>42314.541770833333</v>
      </c>
      <c r="K3274">
        <v>1444219209</v>
      </c>
      <c r="L3274" s="14">
        <f t="shared" si="3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8">
        <f t="shared" si="308"/>
        <v>154.43</v>
      </c>
      <c r="R3274" s="10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4">
        <f t="shared" si="306"/>
        <v>42627.791666666672</v>
      </c>
      <c r="K3275">
        <v>1472498042</v>
      </c>
      <c r="L3275" s="14">
        <f t="shared" si="3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8">
        <f t="shared" si="308"/>
        <v>107.4</v>
      </c>
      <c r="R3275" s="10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4">
        <f t="shared" si="306"/>
        <v>42444.875</v>
      </c>
      <c r="K3276">
        <v>1454259272</v>
      </c>
      <c r="L3276" s="14">
        <f t="shared" si="3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8">
        <f t="shared" si="308"/>
        <v>101.32258064516128</v>
      </c>
      <c r="R3276" s="10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4">
        <f t="shared" si="306"/>
        <v>42044.1875</v>
      </c>
      <c r="K3277">
        <v>1421183271</v>
      </c>
      <c r="L3277" s="14">
        <f t="shared" si="3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8">
        <f t="shared" si="308"/>
        <v>100.27777777777777</v>
      </c>
      <c r="R3277" s="10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4">
        <f t="shared" si="306"/>
        <v>42461.165972222225</v>
      </c>
      <c r="K3278">
        <v>1456526879</v>
      </c>
      <c r="L3278" s="14">
        <f t="shared" si="3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8">
        <f t="shared" si="308"/>
        <v>116.84444444444443</v>
      </c>
      <c r="R3278" s="10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4">
        <f t="shared" si="306"/>
        <v>41961.724606481483</v>
      </c>
      <c r="K3279">
        <v>1413735806</v>
      </c>
      <c r="L3279" s="14">
        <f t="shared" si="3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8">
        <f t="shared" si="308"/>
        <v>108.60000000000001</v>
      </c>
      <c r="R3279" s="10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4">
        <f t="shared" si="306"/>
        <v>42154.848414351851</v>
      </c>
      <c r="K3280">
        <v>1430425303</v>
      </c>
      <c r="L3280" s="14">
        <f t="shared" si="3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8">
        <f t="shared" si="308"/>
        <v>103.4</v>
      </c>
      <c r="R3280" s="10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4">
        <f t="shared" si="306"/>
        <v>42461.06086805556</v>
      </c>
      <c r="K3281">
        <v>1456885659</v>
      </c>
      <c r="L3281" s="14">
        <f t="shared" si="3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8">
        <f t="shared" si="308"/>
        <v>114.27586206896552</v>
      </c>
      <c r="R3281" s="10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4">
        <f t="shared" si="306"/>
        <v>42156.208333333328</v>
      </c>
      <c r="K3282">
        <v>1430158198</v>
      </c>
      <c r="L3282" s="14">
        <f t="shared" si="3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8">
        <f t="shared" si="308"/>
        <v>103</v>
      </c>
      <c r="R3282" s="10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4">
        <f t="shared" si="306"/>
        <v>42249.019733796296</v>
      </c>
      <c r="K3283">
        <v>1438561705</v>
      </c>
      <c r="L3283" s="14">
        <f t="shared" si="3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8">
        <f t="shared" si="308"/>
        <v>121.6</v>
      </c>
      <c r="R3283" s="10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4">
        <f t="shared" si="306"/>
        <v>42489.19430555556</v>
      </c>
      <c r="K3284">
        <v>1458103188</v>
      </c>
      <c r="L3284" s="14">
        <f t="shared" si="3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8">
        <f t="shared" si="308"/>
        <v>102.6467741935484</v>
      </c>
      <c r="R3284" s="10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4">
        <f t="shared" si="306"/>
        <v>42410.875</v>
      </c>
      <c r="K3285">
        <v>1452448298</v>
      </c>
      <c r="L3285" s="14">
        <f t="shared" si="3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8">
        <f t="shared" si="308"/>
        <v>104.75000000000001</v>
      </c>
      <c r="R3285" s="10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4">
        <f t="shared" si="306"/>
        <v>42398.249305555553</v>
      </c>
      <c r="K3286">
        <v>1452546853</v>
      </c>
      <c r="L3286" s="14">
        <f t="shared" si="3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8">
        <f t="shared" si="308"/>
        <v>101.6</v>
      </c>
      <c r="R3286" s="10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4">
        <f t="shared" si="306"/>
        <v>42794.208333333328</v>
      </c>
      <c r="K3287">
        <v>1485556626</v>
      </c>
      <c r="L3287" s="14">
        <f t="shared" si="3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8">
        <f t="shared" si="308"/>
        <v>112.10242048409683</v>
      </c>
      <c r="R3287" s="10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4">
        <f t="shared" si="306"/>
        <v>42597.840069444443</v>
      </c>
      <c r="K3288">
        <v>1468699782</v>
      </c>
      <c r="L3288" s="14">
        <f t="shared" si="3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8">
        <f t="shared" si="308"/>
        <v>101.76666666666667</v>
      </c>
      <c r="R3288" s="10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4">
        <f t="shared" si="306"/>
        <v>42336.750324074077</v>
      </c>
      <c r="K3289">
        <v>1446573628</v>
      </c>
      <c r="L3289" s="14">
        <f t="shared" si="3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8">
        <f t="shared" si="308"/>
        <v>100</v>
      </c>
      <c r="R3289" s="10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4">
        <f t="shared" si="306"/>
        <v>42541.958333333328</v>
      </c>
      <c r="K3290">
        <v>1463337315</v>
      </c>
      <c r="L3290" s="14">
        <f t="shared" si="3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8">
        <f t="shared" si="308"/>
        <v>100.26489999999998</v>
      </c>
      <c r="R3290" s="10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4">
        <f t="shared" si="306"/>
        <v>42786.368078703701</v>
      </c>
      <c r="K3291">
        <v>1485161402</v>
      </c>
      <c r="L3291" s="14">
        <f t="shared" si="3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8">
        <f t="shared" si="308"/>
        <v>133.04200000000003</v>
      </c>
      <c r="R3291" s="10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4">
        <f t="shared" si="306"/>
        <v>42805.51494212963</v>
      </c>
      <c r="K3292">
        <v>1486642891</v>
      </c>
      <c r="L3292" s="14">
        <f t="shared" si="3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8">
        <f t="shared" si="308"/>
        <v>121.2</v>
      </c>
      <c r="R3292" s="10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4">
        <f t="shared" si="306"/>
        <v>42264.165972222225</v>
      </c>
      <c r="K3293">
        <v>1439743900</v>
      </c>
      <c r="L3293" s="14">
        <f t="shared" si="3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8">
        <f t="shared" si="308"/>
        <v>113.99999999999999</v>
      </c>
      <c r="R3293" s="10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4">
        <f t="shared" si="306"/>
        <v>42342.811898148153</v>
      </c>
      <c r="K3294">
        <v>1444069748</v>
      </c>
      <c r="L3294" s="14">
        <f t="shared" si="3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8">
        <f t="shared" si="308"/>
        <v>286.13861386138615</v>
      </c>
      <c r="R3294" s="10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4">
        <f t="shared" si="306"/>
        <v>42798.425370370373</v>
      </c>
      <c r="K3295">
        <v>1486030352</v>
      </c>
      <c r="L3295" s="14">
        <f t="shared" si="3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8">
        <f t="shared" si="308"/>
        <v>170.44444444444446</v>
      </c>
      <c r="R3295" s="10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4">
        <f t="shared" si="306"/>
        <v>42171.541134259256</v>
      </c>
      <c r="K3296">
        <v>1431867554</v>
      </c>
      <c r="L3296" s="14">
        <f t="shared" si="3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8">
        <f t="shared" si="308"/>
        <v>118.33333333333333</v>
      </c>
      <c r="R3296" s="10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4">
        <f t="shared" si="306"/>
        <v>42639.442465277782</v>
      </c>
      <c r="K3297">
        <v>1472294229</v>
      </c>
      <c r="L3297" s="14">
        <f t="shared" si="3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8">
        <f t="shared" si="308"/>
        <v>102.85857142857142</v>
      </c>
      <c r="R3297" s="10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4">
        <f t="shared" si="306"/>
        <v>42330.916666666672</v>
      </c>
      <c r="K3298">
        <v>1446401372</v>
      </c>
      <c r="L3298" s="14">
        <f t="shared" si="3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8">
        <f t="shared" si="308"/>
        <v>144.06666666666666</v>
      </c>
      <c r="R3298" s="10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4">
        <f t="shared" si="306"/>
        <v>42212.957638888889</v>
      </c>
      <c r="K3299">
        <v>1436380256</v>
      </c>
      <c r="L3299" s="14">
        <f t="shared" si="3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8">
        <f t="shared" si="308"/>
        <v>100.07272727272726</v>
      </c>
      <c r="R3299" s="10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4">
        <f t="shared" si="306"/>
        <v>42260</v>
      </c>
      <c r="K3300">
        <v>1440370768</v>
      </c>
      <c r="L3300" s="14">
        <f t="shared" si="3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8">
        <f t="shared" si="308"/>
        <v>101.73</v>
      </c>
      <c r="R3300" s="10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4">
        <f t="shared" si="306"/>
        <v>42291.917395833334</v>
      </c>
      <c r="K3301">
        <v>1442268063</v>
      </c>
      <c r="L3301" s="14">
        <f t="shared" si="3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8">
        <f t="shared" si="308"/>
        <v>116.19999999999999</v>
      </c>
      <c r="R3301" s="10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4">
        <f t="shared" si="306"/>
        <v>42123.743773148148</v>
      </c>
      <c r="K3302">
        <v>1428515462</v>
      </c>
      <c r="L3302" s="14">
        <f t="shared" si="3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8">
        <f t="shared" si="308"/>
        <v>136.16666666666666</v>
      </c>
      <c r="R3302" s="10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4">
        <f t="shared" si="306"/>
        <v>42583.290972222225</v>
      </c>
      <c r="K3303">
        <v>1466185176</v>
      </c>
      <c r="L3303" s="14">
        <f t="shared" si="3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8">
        <f t="shared" si="308"/>
        <v>133.46666666666667</v>
      </c>
      <c r="R3303" s="10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4">
        <f t="shared" si="306"/>
        <v>42711.35157407407</v>
      </c>
      <c r="K3304">
        <v>1478507176</v>
      </c>
      <c r="L3304" s="14">
        <f t="shared" si="3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8">
        <f t="shared" si="308"/>
        <v>103.39285714285715</v>
      </c>
      <c r="R3304" s="10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4">
        <f t="shared" si="306"/>
        <v>42091.609768518523</v>
      </c>
      <c r="K3305">
        <v>1424533084</v>
      </c>
      <c r="L3305" s="14">
        <f t="shared" si="3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8">
        <f t="shared" si="308"/>
        <v>115.88888888888889</v>
      </c>
      <c r="R3305" s="10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4">
        <f t="shared" si="306"/>
        <v>42726.624444444446</v>
      </c>
      <c r="K3306">
        <v>1479826752</v>
      </c>
      <c r="L3306" s="14">
        <f t="shared" si="3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8">
        <f t="shared" si="308"/>
        <v>104.51666666666665</v>
      </c>
      <c r="R3306" s="10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4">
        <f t="shared" si="306"/>
        <v>42216.855879629627</v>
      </c>
      <c r="K3307">
        <v>1435782748</v>
      </c>
      <c r="L3307" s="14">
        <f t="shared" si="3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8">
        <f t="shared" si="308"/>
        <v>102.02500000000001</v>
      </c>
      <c r="R3307" s="10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4">
        <f t="shared" si="306"/>
        <v>42531.125</v>
      </c>
      <c r="K3308">
        <v>1462252542</v>
      </c>
      <c r="L3308" s="14">
        <f t="shared" si="3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8">
        <f t="shared" si="308"/>
        <v>175.33333333333334</v>
      </c>
      <c r="R3308" s="10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4">
        <f t="shared" si="306"/>
        <v>42505.057164351849</v>
      </c>
      <c r="K3309">
        <v>1460683339</v>
      </c>
      <c r="L3309" s="14">
        <f t="shared" si="3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8">
        <f t="shared" si="308"/>
        <v>106.67999999999999</v>
      </c>
      <c r="R3309" s="10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4">
        <f t="shared" si="306"/>
        <v>42473.876909722225</v>
      </c>
      <c r="K3310">
        <v>1458766965</v>
      </c>
      <c r="L3310" s="14">
        <f t="shared" si="3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8">
        <f t="shared" si="308"/>
        <v>122.28571428571429</v>
      </c>
      <c r="R3310" s="10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4">
        <f t="shared" si="306"/>
        <v>42659.650208333333</v>
      </c>
      <c r="K3311">
        <v>1473953778</v>
      </c>
      <c r="L3311" s="14">
        <f t="shared" si="3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8">
        <f t="shared" si="308"/>
        <v>159.42857142857144</v>
      </c>
      <c r="R3311" s="10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4">
        <f t="shared" si="306"/>
        <v>42283.928530092591</v>
      </c>
      <c r="K3312">
        <v>1441577825</v>
      </c>
      <c r="L3312" s="14">
        <f t="shared" si="3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8">
        <f t="shared" si="308"/>
        <v>100.07692307692308</v>
      </c>
      <c r="R3312" s="10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4">
        <f t="shared" si="306"/>
        <v>42294.29178240741</v>
      </c>
      <c r="K3313">
        <v>1442473210</v>
      </c>
      <c r="L3313" s="14">
        <f t="shared" si="3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8">
        <f t="shared" si="308"/>
        <v>109.84</v>
      </c>
      <c r="R3313" s="10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4">
        <f t="shared" si="306"/>
        <v>42685.916666666672</v>
      </c>
      <c r="K3314">
        <v>1477077946</v>
      </c>
      <c r="L3314" s="14">
        <f t="shared" si="3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8">
        <f t="shared" si="308"/>
        <v>100.03999999999999</v>
      </c>
      <c r="R3314" s="10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4">
        <f t="shared" si="306"/>
        <v>42396.041666666672</v>
      </c>
      <c r="K3315">
        <v>1452664317</v>
      </c>
      <c r="L3315" s="14">
        <f t="shared" si="3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8">
        <f t="shared" si="308"/>
        <v>116.05000000000001</v>
      </c>
      <c r="R3315" s="10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4">
        <f t="shared" si="306"/>
        <v>42132.836805555555</v>
      </c>
      <c r="K3316">
        <v>1428733511</v>
      </c>
      <c r="L3316" s="14">
        <f t="shared" si="3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8">
        <f t="shared" si="308"/>
        <v>210.75</v>
      </c>
      <c r="R3316" s="10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4">
        <f t="shared" si="306"/>
        <v>42496.303715277783</v>
      </c>
      <c r="K3317">
        <v>1459927041</v>
      </c>
      <c r="L3317" s="14">
        <f t="shared" si="3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8">
        <f t="shared" si="308"/>
        <v>110.00000000000001</v>
      </c>
      <c r="R3317" s="10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4">
        <f t="shared" si="306"/>
        <v>41859.57916666667</v>
      </c>
      <c r="K3318">
        <v>1404680075</v>
      </c>
      <c r="L3318" s="14">
        <f t="shared" si="3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8">
        <f t="shared" si="308"/>
        <v>100.08673425918037</v>
      </c>
      <c r="R3318" s="10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4">
        <f t="shared" si="306"/>
        <v>42529.039629629624</v>
      </c>
      <c r="K3319">
        <v>1462755424</v>
      </c>
      <c r="L3319" s="14">
        <f t="shared" si="3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8">
        <f t="shared" si="308"/>
        <v>106.19047619047619</v>
      </c>
      <c r="R3319" s="10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4">
        <f t="shared" si="306"/>
        <v>42471.104166666672</v>
      </c>
      <c r="K3320">
        <v>1456902893</v>
      </c>
      <c r="L3320" s="14">
        <f t="shared" si="3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8">
        <f t="shared" si="308"/>
        <v>125.6</v>
      </c>
      <c r="R3320" s="10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4">
        <f t="shared" si="306"/>
        <v>42035.585486111115</v>
      </c>
      <c r="K3321">
        <v>1418824986</v>
      </c>
      <c r="L3321" s="14">
        <f t="shared" si="3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8">
        <f t="shared" si="308"/>
        <v>108</v>
      </c>
      <c r="R3321" s="10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4">
        <f t="shared" si="306"/>
        <v>42543.045798611114</v>
      </c>
      <c r="K3322">
        <v>1463965557</v>
      </c>
      <c r="L3322" s="14">
        <f t="shared" si="3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8">
        <f t="shared" si="308"/>
        <v>101</v>
      </c>
      <c r="R3322" s="10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4">
        <f t="shared" si="306"/>
        <v>41928.165972222225</v>
      </c>
      <c r="K3323">
        <v>1412216665</v>
      </c>
      <c r="L3323" s="14">
        <f t="shared" si="3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8">
        <f t="shared" si="308"/>
        <v>107.4</v>
      </c>
      <c r="R3323" s="10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4">
        <f t="shared" si="306"/>
        <v>42543.163194444445</v>
      </c>
      <c r="K3324">
        <v>1464653696</v>
      </c>
      <c r="L3324" s="14">
        <f t="shared" si="3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8">
        <f t="shared" si="308"/>
        <v>101.51515151515152</v>
      </c>
      <c r="R3324" s="10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4">
        <f t="shared" si="306"/>
        <v>42638.36583333333</v>
      </c>
      <c r="K3325">
        <v>1472201208</v>
      </c>
      <c r="L3325" s="14">
        <f t="shared" si="3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8">
        <f t="shared" si="308"/>
        <v>125.89999999999999</v>
      </c>
      <c r="R3325" s="10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4">
        <f t="shared" si="306"/>
        <v>42526.58321759259</v>
      </c>
      <c r="K3326">
        <v>1463925590</v>
      </c>
      <c r="L3326" s="14">
        <f t="shared" si="3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8">
        <f t="shared" si="308"/>
        <v>101.66666666666666</v>
      </c>
      <c r="R3326" s="10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4">
        <f t="shared" si="306"/>
        <v>42099.743946759263</v>
      </c>
      <c r="K3327">
        <v>1425235877</v>
      </c>
      <c r="L3327" s="14">
        <f t="shared" si="3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8">
        <f t="shared" si="308"/>
        <v>112.5</v>
      </c>
      <c r="R3327" s="10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4">
        <f t="shared" si="306"/>
        <v>42071.67251157407</v>
      </c>
      <c r="K3328">
        <v>1423242505</v>
      </c>
      <c r="L3328" s="14">
        <f t="shared" si="3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8">
        <f t="shared" si="308"/>
        <v>101.375</v>
      </c>
      <c r="R3328" s="10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4">
        <f t="shared" si="306"/>
        <v>42498.374606481477</v>
      </c>
      <c r="K3329">
        <v>1460105966</v>
      </c>
      <c r="L3329" s="14">
        <f t="shared" si="3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8">
        <f t="shared" si="308"/>
        <v>101.25</v>
      </c>
      <c r="R3329" s="10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4">
        <f t="shared" si="306"/>
        <v>41825.041666666664</v>
      </c>
      <c r="K3330">
        <v>1404308883</v>
      </c>
      <c r="L3330" s="14">
        <f t="shared" si="3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8">
        <f t="shared" si="308"/>
        <v>146.38888888888889</v>
      </c>
      <c r="R3330" s="10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4">
        <f t="shared" ref="J3331:J3394" si="312">(((I3331/60)/60)/24)+DATE(1970,1,1)</f>
        <v>41847.958333333336</v>
      </c>
      <c r="K3331">
        <v>1405583108</v>
      </c>
      <c r="L3331" s="14">
        <f t="shared" ref="L3331:L3394" si="313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8">
        <f t="shared" ref="Q3331:Q3394" si="314">SUM((E3331/D3331)*100)</f>
        <v>116.8</v>
      </c>
      <c r="R3331" s="10">
        <f t="shared" ref="R3331:R3394" si="315">SUM(E3331/N3331)</f>
        <v>44.92307692307692</v>
      </c>
      <c r="S3331" t="str">
        <f t="shared" ref="S3331:S3394" si="316">LEFT(P3331,FIND("/",P3331)-1)</f>
        <v>theater</v>
      </c>
      <c r="T3331" t="str">
        <f t="shared" ref="T3331:T3394" si="317">RIGHT(P3331,LEN(P3331)-FIND("/",P3331))</f>
        <v>plays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4">
        <f t="shared" si="312"/>
        <v>42095.845694444448</v>
      </c>
      <c r="K3332">
        <v>1425331068</v>
      </c>
      <c r="L3332" s="14">
        <f t="shared" si="31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8">
        <f t="shared" si="314"/>
        <v>106.26666666666667</v>
      </c>
      <c r="R3332" s="10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4">
        <f t="shared" si="312"/>
        <v>42283.697754629626</v>
      </c>
      <c r="K3333">
        <v>1441125886</v>
      </c>
      <c r="L3333" s="14">
        <f t="shared" si="31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8">
        <f t="shared" si="314"/>
        <v>104.52</v>
      </c>
      <c r="R3333" s="10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4">
        <f t="shared" si="312"/>
        <v>41839.860300925924</v>
      </c>
      <c r="K3334">
        <v>1403210330</v>
      </c>
      <c r="L3334" s="14">
        <f t="shared" si="31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8">
        <f t="shared" si="314"/>
        <v>100</v>
      </c>
      <c r="R3334" s="10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4">
        <f t="shared" si="312"/>
        <v>42170.676851851851</v>
      </c>
      <c r="K3335">
        <v>1432484080</v>
      </c>
      <c r="L3335" s="14">
        <f t="shared" si="31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8">
        <f t="shared" si="314"/>
        <v>104.57142857142858</v>
      </c>
      <c r="R3335" s="10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4">
        <f t="shared" si="312"/>
        <v>42215.521087962959</v>
      </c>
      <c r="K3336">
        <v>1435667422</v>
      </c>
      <c r="L3336" s="14">
        <f t="shared" si="31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8">
        <f t="shared" si="314"/>
        <v>138.62051149573753</v>
      </c>
      <c r="R3336" s="10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4">
        <f t="shared" si="312"/>
        <v>41854.958333333336</v>
      </c>
      <c r="K3337">
        <v>1404749446</v>
      </c>
      <c r="L3337" s="14">
        <f t="shared" si="31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8">
        <f t="shared" si="314"/>
        <v>100.32000000000001</v>
      </c>
      <c r="R3337" s="10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4">
        <f t="shared" si="312"/>
        <v>42465.35701388889</v>
      </c>
      <c r="K3338">
        <v>1457429646</v>
      </c>
      <c r="L3338" s="14">
        <f t="shared" si="313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8">
        <f t="shared" si="314"/>
        <v>100</v>
      </c>
      <c r="R3338" s="10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4">
        <f t="shared" si="312"/>
        <v>41922.875</v>
      </c>
      <c r="K3339">
        <v>1411109167</v>
      </c>
      <c r="L3339" s="14">
        <f t="shared" si="31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8">
        <f t="shared" si="314"/>
        <v>110.2</v>
      </c>
      <c r="R3339" s="10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4">
        <f t="shared" si="312"/>
        <v>42790.574999999997</v>
      </c>
      <c r="K3340">
        <v>1486129680</v>
      </c>
      <c r="L3340" s="14">
        <f t="shared" si="31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8">
        <f t="shared" si="314"/>
        <v>102.18</v>
      </c>
      <c r="R3340" s="10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4">
        <f t="shared" si="312"/>
        <v>42579.665717592594</v>
      </c>
      <c r="K3341">
        <v>1467129518</v>
      </c>
      <c r="L3341" s="14">
        <f t="shared" si="31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8">
        <f t="shared" si="314"/>
        <v>104.35000000000001</v>
      </c>
      <c r="R3341" s="10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4">
        <f t="shared" si="312"/>
        <v>42710.974004629628</v>
      </c>
      <c r="K3342">
        <v>1478906554</v>
      </c>
      <c r="L3342" s="14">
        <f t="shared" si="31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8">
        <f t="shared" si="314"/>
        <v>138.16666666666666</v>
      </c>
      <c r="R3342" s="10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4">
        <f t="shared" si="312"/>
        <v>42533.708333333328</v>
      </c>
      <c r="K3343">
        <v>1463771421</v>
      </c>
      <c r="L3343" s="14">
        <f t="shared" si="31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8">
        <f t="shared" si="314"/>
        <v>100</v>
      </c>
      <c r="R3343" s="10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4">
        <f t="shared" si="312"/>
        <v>42095.207638888889</v>
      </c>
      <c r="K3344">
        <v>1425020810</v>
      </c>
      <c r="L3344" s="14">
        <f t="shared" si="313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8">
        <f t="shared" si="314"/>
        <v>101.66666666666666</v>
      </c>
      <c r="R3344" s="10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4">
        <f t="shared" si="312"/>
        <v>42473.554166666669</v>
      </c>
      <c r="K3345">
        <v>1458770384</v>
      </c>
      <c r="L3345" s="14">
        <f t="shared" si="31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8">
        <f t="shared" si="314"/>
        <v>171.42857142857142</v>
      </c>
      <c r="R3345" s="10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4">
        <f t="shared" si="312"/>
        <v>41881.200150462959</v>
      </c>
      <c r="K3346">
        <v>1406782093</v>
      </c>
      <c r="L3346" s="14">
        <f t="shared" si="31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8">
        <f t="shared" si="314"/>
        <v>101.44444444444444</v>
      </c>
      <c r="R3346" s="10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4">
        <f t="shared" si="312"/>
        <v>42112.025694444441</v>
      </c>
      <c r="K3347">
        <v>1424226768</v>
      </c>
      <c r="L3347" s="14">
        <f t="shared" si="31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8">
        <f t="shared" si="314"/>
        <v>130</v>
      </c>
      <c r="R3347" s="10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4">
        <f t="shared" si="312"/>
        <v>42061.024421296301</v>
      </c>
      <c r="K3348">
        <v>1424306110</v>
      </c>
      <c r="L3348" s="14">
        <f t="shared" si="31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8">
        <f t="shared" si="314"/>
        <v>110.00000000000001</v>
      </c>
      <c r="R3348" s="10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4">
        <f t="shared" si="312"/>
        <v>42498.875</v>
      </c>
      <c r="K3349">
        <v>1461503654</v>
      </c>
      <c r="L3349" s="14">
        <f t="shared" si="31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8">
        <f t="shared" si="314"/>
        <v>119.44999999999999</v>
      </c>
      <c r="R3349" s="10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4">
        <f t="shared" si="312"/>
        <v>42490.165972222225</v>
      </c>
      <c r="K3350">
        <v>1459949080</v>
      </c>
      <c r="L3350" s="14">
        <f t="shared" si="31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8">
        <f t="shared" si="314"/>
        <v>100.2909090909091</v>
      </c>
      <c r="R3350" s="10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4">
        <f t="shared" si="312"/>
        <v>42534.708333333328</v>
      </c>
      <c r="K3351">
        <v>1463971172</v>
      </c>
      <c r="L3351" s="14">
        <f t="shared" si="31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8">
        <f t="shared" si="314"/>
        <v>153.4</v>
      </c>
      <c r="R3351" s="10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4">
        <f t="shared" si="312"/>
        <v>42337.958333333328</v>
      </c>
      <c r="K3352">
        <v>1445791811</v>
      </c>
      <c r="L3352" s="14">
        <f t="shared" si="31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8">
        <f t="shared" si="314"/>
        <v>104.42857142857143</v>
      </c>
      <c r="R3352" s="10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4">
        <f t="shared" si="312"/>
        <v>41843.458333333336</v>
      </c>
      <c r="K3353">
        <v>1402910965</v>
      </c>
      <c r="L3353" s="14">
        <f t="shared" si="31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8">
        <f t="shared" si="314"/>
        <v>101.1</v>
      </c>
      <c r="R3353" s="10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4">
        <f t="shared" si="312"/>
        <v>42552.958333333328</v>
      </c>
      <c r="K3354">
        <v>1462492178</v>
      </c>
      <c r="L3354" s="14">
        <f t="shared" si="31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8">
        <f t="shared" si="314"/>
        <v>107.52</v>
      </c>
      <c r="R3354" s="10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4">
        <f t="shared" si="312"/>
        <v>42492.958333333328</v>
      </c>
      <c r="K3355">
        <v>1461061350</v>
      </c>
      <c r="L3355" s="14">
        <f t="shared" si="31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8">
        <f t="shared" si="314"/>
        <v>315</v>
      </c>
      <c r="R3355" s="10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4">
        <f t="shared" si="312"/>
        <v>42306.167361111111</v>
      </c>
      <c r="K3356">
        <v>1443029206</v>
      </c>
      <c r="L3356" s="14">
        <f t="shared" si="31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8">
        <f t="shared" si="314"/>
        <v>101.93333333333334</v>
      </c>
      <c r="R3356" s="10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4">
        <f t="shared" si="312"/>
        <v>42500.470138888893</v>
      </c>
      <c r="K3357">
        <v>1461941527</v>
      </c>
      <c r="L3357" s="14">
        <f t="shared" si="31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8">
        <f t="shared" si="314"/>
        <v>126.28571428571429</v>
      </c>
      <c r="R3357" s="10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4">
        <f t="shared" si="312"/>
        <v>42566.815648148149</v>
      </c>
      <c r="K3358">
        <v>1466019272</v>
      </c>
      <c r="L3358" s="14">
        <f t="shared" si="31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8">
        <f t="shared" si="314"/>
        <v>101.4</v>
      </c>
      <c r="R3358" s="10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4">
        <f t="shared" si="312"/>
        <v>41852.417939814812</v>
      </c>
      <c r="K3359">
        <v>1404295310</v>
      </c>
      <c r="L3359" s="14">
        <f t="shared" si="31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8">
        <f t="shared" si="314"/>
        <v>101</v>
      </c>
      <c r="R3359" s="10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4">
        <f t="shared" si="312"/>
        <v>41962.352766203709</v>
      </c>
      <c r="K3360">
        <v>1413790079</v>
      </c>
      <c r="L3360" s="14">
        <f t="shared" si="31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8">
        <f t="shared" si="314"/>
        <v>102.99000000000001</v>
      </c>
      <c r="R3360" s="10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4">
        <f t="shared" si="312"/>
        <v>42791.057106481487</v>
      </c>
      <c r="K3361">
        <v>1484097734</v>
      </c>
      <c r="L3361" s="14">
        <f t="shared" si="31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8">
        <f t="shared" si="314"/>
        <v>106.25</v>
      </c>
      <c r="R3361" s="10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4">
        <f t="shared" si="312"/>
        <v>42718.665972222225</v>
      </c>
      <c r="K3362">
        <v>1479866343</v>
      </c>
      <c r="L3362" s="14">
        <f t="shared" si="31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8">
        <f t="shared" si="314"/>
        <v>101.37777777777779</v>
      </c>
      <c r="R3362" s="10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4">
        <f t="shared" si="312"/>
        <v>41883.665972222225</v>
      </c>
      <c r="K3363">
        <v>1408062990</v>
      </c>
      <c r="L3363" s="14">
        <f t="shared" si="31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8">
        <f t="shared" si="314"/>
        <v>113.46000000000001</v>
      </c>
      <c r="R3363" s="10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4">
        <f t="shared" si="312"/>
        <v>42070.204861111109</v>
      </c>
      <c r="K3364">
        <v>1424484717</v>
      </c>
      <c r="L3364" s="14">
        <f t="shared" si="31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8">
        <f t="shared" si="314"/>
        <v>218.00000000000003</v>
      </c>
      <c r="R3364" s="10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4">
        <f t="shared" si="312"/>
        <v>41870.666666666664</v>
      </c>
      <c r="K3365">
        <v>1406831445</v>
      </c>
      <c r="L3365" s="14">
        <f t="shared" si="31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8">
        <f t="shared" si="314"/>
        <v>101.41935483870968</v>
      </c>
      <c r="R3365" s="10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4">
        <f t="shared" si="312"/>
        <v>42444.875</v>
      </c>
      <c r="K3366">
        <v>1456183649</v>
      </c>
      <c r="L3366" s="14">
        <f t="shared" si="31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8">
        <f t="shared" si="314"/>
        <v>105.93333333333332</v>
      </c>
      <c r="R3366" s="10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4">
        <f t="shared" si="312"/>
        <v>42351.101759259262</v>
      </c>
      <c r="K3367">
        <v>1447381592</v>
      </c>
      <c r="L3367" s="14">
        <f t="shared" si="313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8">
        <f t="shared" si="314"/>
        <v>104</v>
      </c>
      <c r="R3367" s="10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4">
        <f t="shared" si="312"/>
        <v>42137.067557870367</v>
      </c>
      <c r="K3368">
        <v>1428889037</v>
      </c>
      <c r="L3368" s="14">
        <f t="shared" si="31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8">
        <f t="shared" si="314"/>
        <v>221</v>
      </c>
      <c r="R3368" s="10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4">
        <f t="shared" si="312"/>
        <v>42217.933958333335</v>
      </c>
      <c r="K3369">
        <v>1436307894</v>
      </c>
      <c r="L3369" s="14">
        <f t="shared" si="31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8">
        <f t="shared" si="314"/>
        <v>118.66666666666667</v>
      </c>
      <c r="R3369" s="10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4">
        <f t="shared" si="312"/>
        <v>42005.208333333328</v>
      </c>
      <c r="K3370">
        <v>1416977259</v>
      </c>
      <c r="L3370" s="14">
        <f t="shared" si="31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8">
        <f t="shared" si="314"/>
        <v>104.60000000000001</v>
      </c>
      <c r="R3370" s="10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4">
        <f t="shared" si="312"/>
        <v>42750.041435185187</v>
      </c>
      <c r="K3371">
        <v>1479257980</v>
      </c>
      <c r="L3371" s="14">
        <f t="shared" si="31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8">
        <f t="shared" si="314"/>
        <v>103.89999999999999</v>
      </c>
      <c r="R3371" s="10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4">
        <f t="shared" si="312"/>
        <v>42721.333333333328</v>
      </c>
      <c r="K3372">
        <v>1479283285</v>
      </c>
      <c r="L3372" s="14">
        <f t="shared" si="31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8">
        <f t="shared" si="314"/>
        <v>117.73333333333333</v>
      </c>
      <c r="R3372" s="10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4">
        <f t="shared" si="312"/>
        <v>42340.874594907407</v>
      </c>
      <c r="K3373">
        <v>1446670765</v>
      </c>
      <c r="L3373" s="14">
        <f t="shared" si="31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8">
        <f t="shared" si="314"/>
        <v>138.5</v>
      </c>
      <c r="R3373" s="10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4">
        <f t="shared" si="312"/>
        <v>41876.207638888889</v>
      </c>
      <c r="K3374">
        <v>1407157756</v>
      </c>
      <c r="L3374" s="14">
        <f t="shared" si="31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8">
        <f t="shared" si="314"/>
        <v>103.49999999999999</v>
      </c>
      <c r="R3374" s="10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4">
        <f t="shared" si="312"/>
        <v>42203.666666666672</v>
      </c>
      <c r="K3375">
        <v>1435177840</v>
      </c>
      <c r="L3375" s="14">
        <f t="shared" si="31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8">
        <f t="shared" si="314"/>
        <v>100.25</v>
      </c>
      <c r="R3375" s="10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4">
        <f t="shared" si="312"/>
        <v>42305.731666666667</v>
      </c>
      <c r="K3376">
        <v>1443461616</v>
      </c>
      <c r="L3376" s="14">
        <f t="shared" si="31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8">
        <f t="shared" si="314"/>
        <v>106.57142857142856</v>
      </c>
      <c r="R3376" s="10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4">
        <f t="shared" si="312"/>
        <v>41777.610798611109</v>
      </c>
      <c r="K3377">
        <v>1399387173</v>
      </c>
      <c r="L3377" s="14">
        <f t="shared" si="31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8">
        <f t="shared" si="314"/>
        <v>100</v>
      </c>
      <c r="R3377" s="10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4">
        <f t="shared" si="312"/>
        <v>42119.659652777773</v>
      </c>
      <c r="K3378">
        <v>1424796594</v>
      </c>
      <c r="L3378" s="14">
        <f t="shared" si="31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8">
        <f t="shared" si="314"/>
        <v>100.01249999999999</v>
      </c>
      <c r="R3378" s="10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4">
        <f t="shared" si="312"/>
        <v>42083.705555555556</v>
      </c>
      <c r="K3379">
        <v>1424280899</v>
      </c>
      <c r="L3379" s="14">
        <f t="shared" si="313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8">
        <f t="shared" si="314"/>
        <v>101.05</v>
      </c>
      <c r="R3379" s="10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4">
        <f t="shared" si="312"/>
        <v>41882.547222222223</v>
      </c>
      <c r="K3380">
        <v>1407400306</v>
      </c>
      <c r="L3380" s="14">
        <f t="shared" si="31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8">
        <f t="shared" si="314"/>
        <v>107.63636363636364</v>
      </c>
      <c r="R3380" s="10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4">
        <f t="shared" si="312"/>
        <v>42242.958333333328</v>
      </c>
      <c r="K3381">
        <v>1439122800</v>
      </c>
      <c r="L3381" s="14">
        <f t="shared" si="31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8">
        <f t="shared" si="314"/>
        <v>103.64999999999999</v>
      </c>
      <c r="R3381" s="10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4">
        <f t="shared" si="312"/>
        <v>41972.995115740734</v>
      </c>
      <c r="K3382">
        <v>1414277578</v>
      </c>
      <c r="L3382" s="14">
        <f t="shared" si="313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8">
        <f t="shared" si="314"/>
        <v>104.43333333333334</v>
      </c>
      <c r="R3382" s="10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4">
        <f t="shared" si="312"/>
        <v>42074.143321759257</v>
      </c>
      <c r="K3383">
        <v>1423455983</v>
      </c>
      <c r="L3383" s="14">
        <f t="shared" si="31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8">
        <f t="shared" si="314"/>
        <v>102.25</v>
      </c>
      <c r="R3383" s="10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4">
        <f t="shared" si="312"/>
        <v>42583.957638888889</v>
      </c>
      <c r="K3384">
        <v>1467973256</v>
      </c>
      <c r="L3384" s="14">
        <f t="shared" si="31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8">
        <f t="shared" si="314"/>
        <v>100.74285714285713</v>
      </c>
      <c r="R3384" s="10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4">
        <f t="shared" si="312"/>
        <v>42544.782638888893</v>
      </c>
      <c r="K3385">
        <v>1464979620</v>
      </c>
      <c r="L3385" s="14">
        <f t="shared" si="31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8">
        <f t="shared" si="314"/>
        <v>111.71428571428572</v>
      </c>
      <c r="R3385" s="10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4">
        <f t="shared" si="312"/>
        <v>42329.125</v>
      </c>
      <c r="K3386">
        <v>1444874768</v>
      </c>
      <c r="L3386" s="14">
        <f t="shared" si="31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8">
        <f t="shared" si="314"/>
        <v>100.01100000000001</v>
      </c>
      <c r="R3386" s="10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4">
        <f t="shared" si="312"/>
        <v>41983.8675</v>
      </c>
      <c r="K3387">
        <v>1415652552</v>
      </c>
      <c r="L3387" s="14">
        <f t="shared" si="313"/>
        <v>41953.8675</v>
      </c>
      <c r="M3387" t="b">
        <v>0</v>
      </c>
      <c r="N3387">
        <v>15</v>
      </c>
      <c r="O3387" t="b">
        <v>1</v>
      </c>
      <c r="P3387" t="s">
        <v>8271</v>
      </c>
      <c r="Q3387" s="8">
        <f t="shared" si="314"/>
        <v>100</v>
      </c>
      <c r="R3387" s="10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4">
        <f t="shared" si="312"/>
        <v>41976.644745370373</v>
      </c>
      <c r="K3388">
        <v>1415028506</v>
      </c>
      <c r="L3388" s="14">
        <f t="shared" si="31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8">
        <f t="shared" si="314"/>
        <v>105</v>
      </c>
      <c r="R3388" s="10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4">
        <f t="shared" si="312"/>
        <v>41987.762592592597</v>
      </c>
      <c r="K3389">
        <v>1415125088</v>
      </c>
      <c r="L3389" s="14">
        <f t="shared" si="313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8">
        <f t="shared" si="314"/>
        <v>116.86666666666667</v>
      </c>
      <c r="R3389" s="10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4">
        <f t="shared" si="312"/>
        <v>42173.461122685185</v>
      </c>
      <c r="K3390">
        <v>1432033441</v>
      </c>
      <c r="L3390" s="14">
        <f t="shared" si="31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8">
        <f t="shared" si="314"/>
        <v>103.8</v>
      </c>
      <c r="R3390" s="10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4">
        <f t="shared" si="312"/>
        <v>42524.563449074078</v>
      </c>
      <c r="K3391">
        <v>1462368682</v>
      </c>
      <c r="L3391" s="14">
        <f t="shared" si="31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8">
        <f t="shared" si="314"/>
        <v>114.5</v>
      </c>
      <c r="R3391" s="10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4">
        <f t="shared" si="312"/>
        <v>41830.774826388886</v>
      </c>
      <c r="K3392">
        <v>1403721345</v>
      </c>
      <c r="L3392" s="14">
        <f t="shared" si="313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8">
        <f t="shared" si="314"/>
        <v>102.4</v>
      </c>
      <c r="R3392" s="10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4">
        <f t="shared" si="312"/>
        <v>41859.936111111114</v>
      </c>
      <c r="K3393">
        <v>1404997548</v>
      </c>
      <c r="L3393" s="14">
        <f t="shared" si="31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8">
        <f t="shared" si="314"/>
        <v>223</v>
      </c>
      <c r="R3393" s="10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4">
        <f t="shared" si="312"/>
        <v>42496.845543981486</v>
      </c>
      <c r="K3394">
        <v>1458245855</v>
      </c>
      <c r="L3394" s="14">
        <f t="shared" si="313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8">
        <f t="shared" si="314"/>
        <v>100</v>
      </c>
      <c r="R3394" s="10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4">
        <f t="shared" ref="J3395:J3458" si="318">(((I3395/60)/60)/24)+DATE(1970,1,1)</f>
        <v>41949.031944444447</v>
      </c>
      <c r="K3395">
        <v>1413065230</v>
      </c>
      <c r="L3395" s="14">
        <f t="shared" ref="L3395:L3458" si="319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8">
        <f t="shared" ref="Q3395:Q3458" si="320">SUM((E3395/D3395)*100)</f>
        <v>105.80000000000001</v>
      </c>
      <c r="R3395" s="10">
        <f t="shared" ref="R3395:R3458" si="321">SUM(E3395/N3395)</f>
        <v>36.06818181818182</v>
      </c>
      <c r="S3395" t="str">
        <f t="shared" ref="S3395:S3458" si="322">LEFT(P3395,FIND("/",P3395)-1)</f>
        <v>theater</v>
      </c>
      <c r="T3395" t="str">
        <f t="shared" ref="T3395:T3458" si="323">RIGHT(P3395,LEN(P3395)-FIND("/",P3395))</f>
        <v>plays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4">
        <f t="shared" si="318"/>
        <v>41847.59542824074</v>
      </c>
      <c r="K3396">
        <v>1403878645</v>
      </c>
      <c r="L3396" s="14">
        <f t="shared" si="31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8">
        <f t="shared" si="320"/>
        <v>142.36363636363635</v>
      </c>
      <c r="R3396" s="10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4">
        <f t="shared" si="318"/>
        <v>42154.756944444445</v>
      </c>
      <c r="K3397">
        <v>1431795944</v>
      </c>
      <c r="L3397" s="14">
        <f t="shared" si="31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8">
        <f t="shared" si="320"/>
        <v>184</v>
      </c>
      <c r="R3397" s="10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4">
        <f t="shared" si="318"/>
        <v>41791.165972222225</v>
      </c>
      <c r="K3398">
        <v>1399286589</v>
      </c>
      <c r="L3398" s="14">
        <f t="shared" si="31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8">
        <f t="shared" si="320"/>
        <v>104.33333333333333</v>
      </c>
      <c r="R3398" s="10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4">
        <f t="shared" si="318"/>
        <v>42418.916666666672</v>
      </c>
      <c r="K3399">
        <v>1452338929</v>
      </c>
      <c r="L3399" s="14">
        <f t="shared" si="31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8">
        <f t="shared" si="320"/>
        <v>112.00000000000001</v>
      </c>
      <c r="R3399" s="10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4">
        <f t="shared" si="318"/>
        <v>41964.708333333328</v>
      </c>
      <c r="K3400">
        <v>1414605776</v>
      </c>
      <c r="L3400" s="14">
        <f t="shared" si="31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8">
        <f t="shared" si="320"/>
        <v>111.07499999999999</v>
      </c>
      <c r="R3400" s="10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4">
        <f t="shared" si="318"/>
        <v>42056.920428240745</v>
      </c>
      <c r="K3401">
        <v>1421964325</v>
      </c>
      <c r="L3401" s="14">
        <f t="shared" si="31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8">
        <f t="shared" si="320"/>
        <v>103.75000000000001</v>
      </c>
      <c r="R3401" s="10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4">
        <f t="shared" si="318"/>
        <v>41879.953865740739</v>
      </c>
      <c r="K3402">
        <v>1405378414</v>
      </c>
      <c r="L3402" s="14">
        <f t="shared" si="31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8">
        <f t="shared" si="320"/>
        <v>100.41</v>
      </c>
      <c r="R3402" s="10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4">
        <f t="shared" si="318"/>
        <v>42223.723912037036</v>
      </c>
      <c r="K3403">
        <v>1436376146</v>
      </c>
      <c r="L3403" s="14">
        <f t="shared" si="31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8">
        <f t="shared" si="320"/>
        <v>101.86206896551724</v>
      </c>
      <c r="R3403" s="10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4">
        <f t="shared" si="318"/>
        <v>42320.104861111111</v>
      </c>
      <c r="K3404">
        <v>1444747843</v>
      </c>
      <c r="L3404" s="14">
        <f t="shared" si="31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8">
        <f t="shared" si="320"/>
        <v>109.76666666666665</v>
      </c>
      <c r="R3404" s="10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4">
        <f t="shared" si="318"/>
        <v>42180.462083333332</v>
      </c>
      <c r="K3405">
        <v>1432638324</v>
      </c>
      <c r="L3405" s="14">
        <f t="shared" si="31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8">
        <f t="shared" si="320"/>
        <v>100</v>
      </c>
      <c r="R3405" s="10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4">
        <f t="shared" si="318"/>
        <v>42172.503495370373</v>
      </c>
      <c r="K3406">
        <v>1432814702</v>
      </c>
      <c r="L3406" s="14">
        <f t="shared" si="31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8">
        <f t="shared" si="320"/>
        <v>122</v>
      </c>
      <c r="R3406" s="10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4">
        <f t="shared" si="318"/>
        <v>42430.999305555553</v>
      </c>
      <c r="K3407">
        <v>1455063886</v>
      </c>
      <c r="L3407" s="14">
        <f t="shared" si="31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8">
        <f t="shared" si="320"/>
        <v>137.57142857142856</v>
      </c>
      <c r="R3407" s="10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4">
        <f t="shared" si="318"/>
        <v>41836.492777777778</v>
      </c>
      <c r="K3408">
        <v>1401623376</v>
      </c>
      <c r="L3408" s="14">
        <f t="shared" si="31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8">
        <f t="shared" si="320"/>
        <v>100.31000000000002</v>
      </c>
      <c r="R3408" s="10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4">
        <f t="shared" si="318"/>
        <v>41826.422326388885</v>
      </c>
      <c r="K3409">
        <v>1402049289</v>
      </c>
      <c r="L3409" s="14">
        <f t="shared" si="31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8">
        <f t="shared" si="320"/>
        <v>107.1</v>
      </c>
      <c r="R3409" s="10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4">
        <f t="shared" si="318"/>
        <v>41838.991944444446</v>
      </c>
      <c r="K3410">
        <v>1403135304</v>
      </c>
      <c r="L3410" s="14">
        <f t="shared" si="31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8">
        <f t="shared" si="320"/>
        <v>211</v>
      </c>
      <c r="R3410" s="10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4">
        <f t="shared" si="318"/>
        <v>42582.873611111107</v>
      </c>
      <c r="K3411">
        <v>1466710358</v>
      </c>
      <c r="L3411" s="14">
        <f t="shared" si="31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8">
        <f t="shared" si="320"/>
        <v>123.6</v>
      </c>
      <c r="R3411" s="10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4">
        <f t="shared" si="318"/>
        <v>42527.291666666672</v>
      </c>
      <c r="K3412">
        <v>1462841990</v>
      </c>
      <c r="L3412" s="14">
        <f t="shared" si="31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8">
        <f t="shared" si="320"/>
        <v>108.5</v>
      </c>
      <c r="R3412" s="10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4">
        <f t="shared" si="318"/>
        <v>42285.022824074069</v>
      </c>
      <c r="K3413">
        <v>1442536372</v>
      </c>
      <c r="L3413" s="14">
        <f t="shared" si="31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8">
        <f t="shared" si="320"/>
        <v>103.56666666666668</v>
      </c>
      <c r="R3413" s="10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4">
        <f t="shared" si="318"/>
        <v>41909.959050925929</v>
      </c>
      <c r="K3414">
        <v>1409266862</v>
      </c>
      <c r="L3414" s="14">
        <f t="shared" si="31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8">
        <f t="shared" si="320"/>
        <v>100</v>
      </c>
      <c r="R3414" s="10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4">
        <f t="shared" si="318"/>
        <v>42063.207638888889</v>
      </c>
      <c r="K3415">
        <v>1424280938</v>
      </c>
      <c r="L3415" s="14">
        <f t="shared" si="31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8">
        <f t="shared" si="320"/>
        <v>130</v>
      </c>
      <c r="R3415" s="10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4">
        <f t="shared" si="318"/>
        <v>42705.332638888889</v>
      </c>
      <c r="K3416">
        <v>1478030325</v>
      </c>
      <c r="L3416" s="14">
        <f t="shared" si="31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8">
        <f t="shared" si="320"/>
        <v>103.49999999999999</v>
      </c>
      <c r="R3416" s="10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4">
        <f t="shared" si="318"/>
        <v>42477.979166666672</v>
      </c>
      <c r="K3417">
        <v>1459999656</v>
      </c>
      <c r="L3417" s="14">
        <f t="shared" si="31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8">
        <f t="shared" si="320"/>
        <v>100</v>
      </c>
      <c r="R3417" s="10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4">
        <f t="shared" si="318"/>
        <v>42117.770833333328</v>
      </c>
      <c r="K3418">
        <v>1427363645</v>
      </c>
      <c r="L3418" s="14">
        <f t="shared" si="31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8">
        <f t="shared" si="320"/>
        <v>119.6</v>
      </c>
      <c r="R3418" s="10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4">
        <f t="shared" si="318"/>
        <v>41938.029861111114</v>
      </c>
      <c r="K3419">
        <v>1410558948</v>
      </c>
      <c r="L3419" s="14">
        <f t="shared" si="319"/>
        <v>41894.91375</v>
      </c>
      <c r="M3419" t="b">
        <v>0</v>
      </c>
      <c r="N3419">
        <v>45</v>
      </c>
      <c r="O3419" t="b">
        <v>1</v>
      </c>
      <c r="P3419" t="s">
        <v>8271</v>
      </c>
      <c r="Q3419" s="8">
        <f t="shared" si="320"/>
        <v>100.00058823529412</v>
      </c>
      <c r="R3419" s="10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4">
        <f t="shared" si="318"/>
        <v>41782.83457175926</v>
      </c>
      <c r="K3420">
        <v>1398283307</v>
      </c>
      <c r="L3420" s="14">
        <f t="shared" si="31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8">
        <f t="shared" si="320"/>
        <v>100.875</v>
      </c>
      <c r="R3420" s="10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4">
        <f t="shared" si="318"/>
        <v>42466.895833333328</v>
      </c>
      <c r="K3421">
        <v>1458416585</v>
      </c>
      <c r="L3421" s="14">
        <f t="shared" si="31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8">
        <f t="shared" si="320"/>
        <v>106.54545454545455</v>
      </c>
      <c r="R3421" s="10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4">
        <f t="shared" si="318"/>
        <v>42414</v>
      </c>
      <c r="K3422">
        <v>1454638202</v>
      </c>
      <c r="L3422" s="14">
        <f t="shared" si="31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8">
        <f t="shared" si="320"/>
        <v>138</v>
      </c>
      <c r="R3422" s="10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4">
        <f t="shared" si="318"/>
        <v>42067.791238425925</v>
      </c>
      <c r="K3423">
        <v>1422903563</v>
      </c>
      <c r="L3423" s="14">
        <f t="shared" si="31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8">
        <f t="shared" si="320"/>
        <v>101.15</v>
      </c>
      <c r="R3423" s="10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4">
        <f t="shared" si="318"/>
        <v>42352</v>
      </c>
      <c r="K3424">
        <v>1447594176</v>
      </c>
      <c r="L3424" s="14">
        <f t="shared" si="31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8">
        <f t="shared" si="320"/>
        <v>109.1</v>
      </c>
      <c r="R3424" s="10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4">
        <f t="shared" si="318"/>
        <v>42118.911354166667</v>
      </c>
      <c r="K3425">
        <v>1427320341</v>
      </c>
      <c r="L3425" s="14">
        <f t="shared" si="31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8">
        <f t="shared" si="320"/>
        <v>140</v>
      </c>
      <c r="R3425" s="10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4">
        <f t="shared" si="318"/>
        <v>42040.290972222225</v>
      </c>
      <c r="K3426">
        <v>1421252084</v>
      </c>
      <c r="L3426" s="14">
        <f t="shared" si="31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8">
        <f t="shared" si="320"/>
        <v>103.58333333333334</v>
      </c>
      <c r="R3426" s="10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4">
        <f t="shared" si="318"/>
        <v>41916.617314814815</v>
      </c>
      <c r="K3427">
        <v>1409669336</v>
      </c>
      <c r="L3427" s="14">
        <f t="shared" si="31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8">
        <f t="shared" si="320"/>
        <v>102.97033333333331</v>
      </c>
      <c r="R3427" s="10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4">
        <f t="shared" si="318"/>
        <v>41903.083333333336</v>
      </c>
      <c r="K3428">
        <v>1409620903</v>
      </c>
      <c r="L3428" s="14">
        <f t="shared" si="31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8">
        <f t="shared" si="320"/>
        <v>108.13333333333333</v>
      </c>
      <c r="R3428" s="10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4">
        <f t="shared" si="318"/>
        <v>41822.645277777774</v>
      </c>
      <c r="K3429">
        <v>1401722952</v>
      </c>
      <c r="L3429" s="14">
        <f t="shared" si="31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8">
        <f t="shared" si="320"/>
        <v>100</v>
      </c>
      <c r="R3429" s="10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4">
        <f t="shared" si="318"/>
        <v>42063.708333333328</v>
      </c>
      <c r="K3430">
        <v>1422983847</v>
      </c>
      <c r="L3430" s="14">
        <f t="shared" si="31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8">
        <f t="shared" si="320"/>
        <v>102.75000000000001</v>
      </c>
      <c r="R3430" s="10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4">
        <f t="shared" si="318"/>
        <v>42676.021539351852</v>
      </c>
      <c r="K3431">
        <v>1476837061</v>
      </c>
      <c r="L3431" s="14">
        <f t="shared" si="31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8">
        <f t="shared" si="320"/>
        <v>130</v>
      </c>
      <c r="R3431" s="10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4">
        <f t="shared" si="318"/>
        <v>41850.945613425924</v>
      </c>
      <c r="K3432">
        <v>1404168101</v>
      </c>
      <c r="L3432" s="14">
        <f t="shared" si="31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8">
        <f t="shared" si="320"/>
        <v>108.54949999999999</v>
      </c>
      <c r="R3432" s="10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4">
        <f t="shared" si="318"/>
        <v>41869.730937500004</v>
      </c>
      <c r="K3433">
        <v>1405791153</v>
      </c>
      <c r="L3433" s="14">
        <f t="shared" si="31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8">
        <f t="shared" si="320"/>
        <v>100</v>
      </c>
      <c r="R3433" s="10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4">
        <f t="shared" si="318"/>
        <v>42405.916666666672</v>
      </c>
      <c r="K3434">
        <v>1452520614</v>
      </c>
      <c r="L3434" s="14">
        <f t="shared" si="31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8">
        <f t="shared" si="320"/>
        <v>109.65</v>
      </c>
      <c r="R3434" s="10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4">
        <f t="shared" si="318"/>
        <v>41807.125</v>
      </c>
      <c r="K3435">
        <v>1400290255</v>
      </c>
      <c r="L3435" s="14">
        <f t="shared" si="31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8">
        <f t="shared" si="320"/>
        <v>100.26315789473684</v>
      </c>
      <c r="R3435" s="10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4">
        <f t="shared" si="318"/>
        <v>41830.380428240744</v>
      </c>
      <c r="K3436">
        <v>1402391269</v>
      </c>
      <c r="L3436" s="14">
        <f t="shared" si="31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8">
        <f t="shared" si="320"/>
        <v>105.55000000000001</v>
      </c>
      <c r="R3436" s="10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4">
        <f t="shared" si="318"/>
        <v>42589.125</v>
      </c>
      <c r="K3437">
        <v>1469112493</v>
      </c>
      <c r="L3437" s="14">
        <f t="shared" si="31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8">
        <f t="shared" si="320"/>
        <v>112.00000000000001</v>
      </c>
      <c r="R3437" s="10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4">
        <f t="shared" si="318"/>
        <v>41872.686111111114</v>
      </c>
      <c r="K3438">
        <v>1406811593</v>
      </c>
      <c r="L3438" s="14">
        <f t="shared" si="31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8">
        <f t="shared" si="320"/>
        <v>105.89999999999999</v>
      </c>
      <c r="R3438" s="10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4">
        <f t="shared" si="318"/>
        <v>42235.710879629631</v>
      </c>
      <c r="K3439">
        <v>1437411820</v>
      </c>
      <c r="L3439" s="14">
        <f t="shared" si="31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8">
        <f t="shared" si="320"/>
        <v>101</v>
      </c>
      <c r="R3439" s="10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4">
        <f t="shared" si="318"/>
        <v>42126.875</v>
      </c>
      <c r="K3440">
        <v>1428358567</v>
      </c>
      <c r="L3440" s="14">
        <f t="shared" si="31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8">
        <f t="shared" si="320"/>
        <v>104.2</v>
      </c>
      <c r="R3440" s="10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4">
        <f t="shared" si="318"/>
        <v>42388.207638888889</v>
      </c>
      <c r="K3441">
        <v>1452030730</v>
      </c>
      <c r="L3441" s="14">
        <f t="shared" si="31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8">
        <f t="shared" si="320"/>
        <v>134.67833333333334</v>
      </c>
      <c r="R3441" s="10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4">
        <f t="shared" si="318"/>
        <v>41831.677083333336</v>
      </c>
      <c r="K3442">
        <v>1403146628</v>
      </c>
      <c r="L3442" s="14">
        <f t="shared" si="31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8">
        <f t="shared" si="320"/>
        <v>105.2184</v>
      </c>
      <c r="R3442" s="10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4">
        <f t="shared" si="318"/>
        <v>42321.845138888893</v>
      </c>
      <c r="K3443">
        <v>1445077121</v>
      </c>
      <c r="L3443" s="14">
        <f t="shared" si="31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8">
        <f t="shared" si="320"/>
        <v>102.60000000000001</v>
      </c>
      <c r="R3443" s="10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4">
        <f t="shared" si="318"/>
        <v>42154.841111111105</v>
      </c>
      <c r="K3444">
        <v>1430424672</v>
      </c>
      <c r="L3444" s="14">
        <f t="shared" si="31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8">
        <f t="shared" si="320"/>
        <v>100</v>
      </c>
      <c r="R3444" s="10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4">
        <f t="shared" si="318"/>
        <v>41891.524837962963</v>
      </c>
      <c r="K3445">
        <v>1407674146</v>
      </c>
      <c r="L3445" s="14">
        <f t="shared" si="31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8">
        <f t="shared" si="320"/>
        <v>185.5</v>
      </c>
      <c r="R3445" s="10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4">
        <f t="shared" si="318"/>
        <v>42529.582638888889</v>
      </c>
      <c r="K3446">
        <v>1464677986</v>
      </c>
      <c r="L3446" s="14">
        <f t="shared" si="31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8">
        <f t="shared" si="320"/>
        <v>289</v>
      </c>
      <c r="R3446" s="10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4">
        <f t="shared" si="318"/>
        <v>42300.530509259261</v>
      </c>
      <c r="K3447">
        <v>1443185036</v>
      </c>
      <c r="L3447" s="14">
        <f t="shared" si="31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8">
        <f t="shared" si="320"/>
        <v>100</v>
      </c>
      <c r="R3447" s="10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4">
        <f t="shared" si="318"/>
        <v>42040.513888888891</v>
      </c>
      <c r="K3448">
        <v>1421092725</v>
      </c>
      <c r="L3448" s="14">
        <f t="shared" si="31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8">
        <f t="shared" si="320"/>
        <v>108.2</v>
      </c>
      <c r="R3448" s="10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4">
        <f t="shared" si="318"/>
        <v>42447.847361111111</v>
      </c>
      <c r="K3449">
        <v>1454448012</v>
      </c>
      <c r="L3449" s="14">
        <f t="shared" si="31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8">
        <f t="shared" si="320"/>
        <v>107.80000000000001</v>
      </c>
      <c r="R3449" s="10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4">
        <f t="shared" si="318"/>
        <v>41990.119085648148</v>
      </c>
      <c r="K3450">
        <v>1416192689</v>
      </c>
      <c r="L3450" s="14">
        <f t="shared" si="31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8">
        <f t="shared" si="320"/>
        <v>109.76190476190477</v>
      </c>
      <c r="R3450" s="10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4">
        <f t="shared" si="318"/>
        <v>42560.166666666672</v>
      </c>
      <c r="K3451">
        <v>1465607738</v>
      </c>
      <c r="L3451" s="14">
        <f t="shared" si="31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8">
        <f t="shared" si="320"/>
        <v>170.625</v>
      </c>
      <c r="R3451" s="10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4">
        <f t="shared" si="318"/>
        <v>42096.662858796291</v>
      </c>
      <c r="K3452">
        <v>1422809671</v>
      </c>
      <c r="L3452" s="14">
        <f t="shared" si="31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8">
        <f t="shared" si="320"/>
        <v>152</v>
      </c>
      <c r="R3452" s="10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4">
        <f t="shared" si="318"/>
        <v>42115.723692129628</v>
      </c>
      <c r="K3453">
        <v>1427304127</v>
      </c>
      <c r="L3453" s="14">
        <f t="shared" si="31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8">
        <f t="shared" si="320"/>
        <v>101.23076923076924</v>
      </c>
      <c r="R3453" s="10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4">
        <f t="shared" si="318"/>
        <v>41843.165972222225</v>
      </c>
      <c r="K3454">
        <v>1404141626</v>
      </c>
      <c r="L3454" s="14">
        <f t="shared" si="31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8">
        <f t="shared" si="320"/>
        <v>153.19999999999999</v>
      </c>
      <c r="R3454" s="10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4">
        <f t="shared" si="318"/>
        <v>42595.97865740741</v>
      </c>
      <c r="K3455">
        <v>1465946956</v>
      </c>
      <c r="L3455" s="14">
        <f t="shared" si="31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8">
        <f t="shared" si="320"/>
        <v>128.33333333333334</v>
      </c>
      <c r="R3455" s="10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4">
        <f t="shared" si="318"/>
        <v>41851.698599537034</v>
      </c>
      <c r="K3456">
        <v>1404233159</v>
      </c>
      <c r="L3456" s="14">
        <f t="shared" si="31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8">
        <f t="shared" si="320"/>
        <v>100.71428571428571</v>
      </c>
      <c r="R3456" s="10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4">
        <f t="shared" si="318"/>
        <v>42656.7503125</v>
      </c>
      <c r="K3457">
        <v>1473789627</v>
      </c>
      <c r="L3457" s="14">
        <f t="shared" si="31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8">
        <f t="shared" si="320"/>
        <v>100.64999999999999</v>
      </c>
      <c r="R3457" s="10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4">
        <f t="shared" si="318"/>
        <v>41852.290972222225</v>
      </c>
      <c r="K3458">
        <v>1404190567</v>
      </c>
      <c r="L3458" s="14">
        <f t="shared" si="31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8">
        <f t="shared" si="320"/>
        <v>191.3</v>
      </c>
      <c r="R3458" s="10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4">
        <f t="shared" ref="J3459:J3522" si="324">(((I3459/60)/60)/24)+DATE(1970,1,1)</f>
        <v>42047.249305555553</v>
      </c>
      <c r="K3459">
        <v>1421081857</v>
      </c>
      <c r="L3459" s="14">
        <f t="shared" ref="L3459:L3522" si="325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8">
        <f t="shared" ref="Q3459:Q3522" si="326">SUM((E3459/D3459)*100)</f>
        <v>140.19999999999999</v>
      </c>
      <c r="R3459" s="10">
        <f t="shared" ref="R3459:R3522" si="327">SUM(E3459/N3459)</f>
        <v>50.981818181818184</v>
      </c>
      <c r="S3459" t="str">
        <f t="shared" ref="S3459:S3522" si="328">LEFT(P3459,FIND("/",P3459)-1)</f>
        <v>theater</v>
      </c>
      <c r="T3459" t="str">
        <f t="shared" ref="T3459:T3522" si="329">RIGHT(P3459,LEN(P3459)-FIND("/",P3459))</f>
        <v>plays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4">
        <f t="shared" si="324"/>
        <v>42038.185416666667</v>
      </c>
      <c r="K3460">
        <v>1420606303</v>
      </c>
      <c r="L3460" s="14">
        <f t="shared" si="32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8">
        <f t="shared" si="326"/>
        <v>124.33537832310839</v>
      </c>
      <c r="R3460" s="10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4">
        <f t="shared" si="324"/>
        <v>42510.479861111111</v>
      </c>
      <c r="K3461">
        <v>1461151860</v>
      </c>
      <c r="L3461" s="14">
        <f t="shared" si="32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8">
        <f t="shared" si="326"/>
        <v>126.2</v>
      </c>
      <c r="R3461" s="10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4">
        <f t="shared" si="324"/>
        <v>41866.527222222219</v>
      </c>
      <c r="K3462">
        <v>1406896752</v>
      </c>
      <c r="L3462" s="14">
        <f t="shared" si="325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8">
        <f t="shared" si="326"/>
        <v>190</v>
      </c>
      <c r="R3462" s="10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4">
        <f t="shared" si="324"/>
        <v>42672.125</v>
      </c>
      <c r="K3463">
        <v>1475248279</v>
      </c>
      <c r="L3463" s="14">
        <f t="shared" si="32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8">
        <f t="shared" si="326"/>
        <v>139</v>
      </c>
      <c r="R3463" s="10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4">
        <f t="shared" si="324"/>
        <v>42195.75</v>
      </c>
      <c r="K3464">
        <v>1435181628</v>
      </c>
      <c r="L3464" s="14">
        <f t="shared" si="32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8">
        <f t="shared" si="326"/>
        <v>202</v>
      </c>
      <c r="R3464" s="10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4">
        <f t="shared" si="324"/>
        <v>42654.165972222225</v>
      </c>
      <c r="K3465">
        <v>1472594585</v>
      </c>
      <c r="L3465" s="14">
        <f t="shared" si="32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8">
        <f t="shared" si="326"/>
        <v>103.38000000000001</v>
      </c>
      <c r="R3465" s="10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4">
        <f t="shared" si="324"/>
        <v>42605.130057870367</v>
      </c>
      <c r="K3466">
        <v>1469329637</v>
      </c>
      <c r="L3466" s="14">
        <f t="shared" si="32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8">
        <f t="shared" si="326"/>
        <v>102.3236</v>
      </c>
      <c r="R3466" s="10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4">
        <f t="shared" si="324"/>
        <v>42225.666666666672</v>
      </c>
      <c r="K3467">
        <v>1436972472</v>
      </c>
      <c r="L3467" s="14">
        <f t="shared" si="32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8">
        <f t="shared" si="326"/>
        <v>103</v>
      </c>
      <c r="R3467" s="10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4">
        <f t="shared" si="324"/>
        <v>42479.977430555555</v>
      </c>
      <c r="K3468">
        <v>1455928050</v>
      </c>
      <c r="L3468" s="14">
        <f t="shared" si="32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8">
        <f t="shared" si="326"/>
        <v>127.14285714285714</v>
      </c>
      <c r="R3468" s="10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4">
        <f t="shared" si="324"/>
        <v>42083.630000000005</v>
      </c>
      <c r="K3469">
        <v>1424275632</v>
      </c>
      <c r="L3469" s="14">
        <f t="shared" si="32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8">
        <f t="shared" si="326"/>
        <v>101</v>
      </c>
      <c r="R3469" s="10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4">
        <f t="shared" si="324"/>
        <v>42634.125</v>
      </c>
      <c r="K3470">
        <v>1471976529</v>
      </c>
      <c r="L3470" s="14">
        <f t="shared" si="325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8">
        <f t="shared" si="326"/>
        <v>121.78</v>
      </c>
      <c r="R3470" s="10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4">
        <f t="shared" si="324"/>
        <v>42488.641724537039</v>
      </c>
      <c r="K3471">
        <v>1459265045</v>
      </c>
      <c r="L3471" s="14">
        <f t="shared" si="32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8">
        <f t="shared" si="326"/>
        <v>113.39285714285714</v>
      </c>
      <c r="R3471" s="10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4">
        <f t="shared" si="324"/>
        <v>42566.901388888888</v>
      </c>
      <c r="K3472">
        <v>1465345902</v>
      </c>
      <c r="L3472" s="14">
        <f t="shared" si="32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8">
        <f t="shared" si="326"/>
        <v>150</v>
      </c>
      <c r="R3472" s="10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4">
        <f t="shared" si="324"/>
        <v>41882.833333333336</v>
      </c>
      <c r="K3473">
        <v>1405971690</v>
      </c>
      <c r="L3473" s="14">
        <f t="shared" si="325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8">
        <f t="shared" si="326"/>
        <v>214.6</v>
      </c>
      <c r="R3473" s="10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4">
        <f t="shared" si="324"/>
        <v>41949.249305555553</v>
      </c>
      <c r="K3474">
        <v>1413432331</v>
      </c>
      <c r="L3474" s="14">
        <f t="shared" si="32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8">
        <f t="shared" si="326"/>
        <v>102.05</v>
      </c>
      <c r="R3474" s="10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4">
        <f t="shared" si="324"/>
        <v>42083.852083333331</v>
      </c>
      <c r="K3475">
        <v>1425067296</v>
      </c>
      <c r="L3475" s="14">
        <f t="shared" si="32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8">
        <f t="shared" si="326"/>
        <v>100</v>
      </c>
      <c r="R3475" s="10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4">
        <f t="shared" si="324"/>
        <v>42571.501516203702</v>
      </c>
      <c r="K3476">
        <v>1466424131</v>
      </c>
      <c r="L3476" s="14">
        <f t="shared" si="32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8">
        <f t="shared" si="326"/>
        <v>101</v>
      </c>
      <c r="R3476" s="10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4">
        <f t="shared" si="324"/>
        <v>41946</v>
      </c>
      <c r="K3477">
        <v>1412629704</v>
      </c>
      <c r="L3477" s="14">
        <f t="shared" si="32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8">
        <f t="shared" si="326"/>
        <v>113.33333333333333</v>
      </c>
      <c r="R3477" s="10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4">
        <f t="shared" si="324"/>
        <v>41939.125</v>
      </c>
      <c r="K3478">
        <v>1412836990</v>
      </c>
      <c r="L3478" s="14">
        <f t="shared" si="32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8">
        <f t="shared" si="326"/>
        <v>104</v>
      </c>
      <c r="R3478" s="10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4">
        <f t="shared" si="324"/>
        <v>42141.125</v>
      </c>
      <c r="K3479">
        <v>1430761243</v>
      </c>
      <c r="L3479" s="14">
        <f t="shared" si="32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8">
        <f t="shared" si="326"/>
        <v>115.33333333333333</v>
      </c>
      <c r="R3479" s="10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4">
        <f t="shared" si="324"/>
        <v>42079.875</v>
      </c>
      <c r="K3480">
        <v>1424296822</v>
      </c>
      <c r="L3480" s="14">
        <f t="shared" si="325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8">
        <f t="shared" si="326"/>
        <v>112.85000000000001</v>
      </c>
      <c r="R3480" s="10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4">
        <f t="shared" si="324"/>
        <v>41811.855092592588</v>
      </c>
      <c r="K3481">
        <v>1400790680</v>
      </c>
      <c r="L3481" s="14">
        <f t="shared" si="325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8">
        <f t="shared" si="326"/>
        <v>127.86666666666666</v>
      </c>
      <c r="R3481" s="10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4">
        <f t="shared" si="324"/>
        <v>42195.875</v>
      </c>
      <c r="K3482">
        <v>1434440227</v>
      </c>
      <c r="L3482" s="14">
        <f t="shared" si="32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8">
        <f t="shared" si="326"/>
        <v>142.66666666666669</v>
      </c>
      <c r="R3482" s="10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4">
        <f t="shared" si="324"/>
        <v>42006.24754629629</v>
      </c>
      <c r="K3483">
        <v>1418709388</v>
      </c>
      <c r="L3483" s="14">
        <f t="shared" si="325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8">
        <f t="shared" si="326"/>
        <v>118.8</v>
      </c>
      <c r="R3483" s="10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4">
        <f t="shared" si="324"/>
        <v>41826.771597222221</v>
      </c>
      <c r="K3484">
        <v>1402079466</v>
      </c>
      <c r="L3484" s="14">
        <f t="shared" si="32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8">
        <f t="shared" si="326"/>
        <v>138.33333333333334</v>
      </c>
      <c r="R3484" s="10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4">
        <f t="shared" si="324"/>
        <v>41823.668761574074</v>
      </c>
      <c r="K3485">
        <v>1401811381</v>
      </c>
      <c r="L3485" s="14">
        <f t="shared" si="32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8">
        <f t="shared" si="326"/>
        <v>159.9402985074627</v>
      </c>
      <c r="R3485" s="10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4">
        <f t="shared" si="324"/>
        <v>42536.760405092587</v>
      </c>
      <c r="K3486">
        <v>1463422499</v>
      </c>
      <c r="L3486" s="14">
        <f t="shared" si="32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8">
        <f t="shared" si="326"/>
        <v>114.24000000000001</v>
      </c>
      <c r="R3486" s="10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4">
        <f t="shared" si="324"/>
        <v>42402.693055555559</v>
      </c>
      <c r="K3487">
        <v>1451839080</v>
      </c>
      <c r="L3487" s="14">
        <f t="shared" si="32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8">
        <f t="shared" si="326"/>
        <v>100.60606060606061</v>
      </c>
      <c r="R3487" s="10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4">
        <f t="shared" si="324"/>
        <v>42158.290972222225</v>
      </c>
      <c r="K3488">
        <v>1430600401</v>
      </c>
      <c r="L3488" s="14">
        <f t="shared" si="32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8">
        <f t="shared" si="326"/>
        <v>155.20000000000002</v>
      </c>
      <c r="R3488" s="10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4">
        <f t="shared" si="324"/>
        <v>42179.940416666665</v>
      </c>
      <c r="K3489">
        <v>1432593252</v>
      </c>
      <c r="L3489" s="14">
        <f t="shared" si="32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8">
        <f t="shared" si="326"/>
        <v>127.75000000000001</v>
      </c>
      <c r="R3489" s="10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4">
        <f t="shared" si="324"/>
        <v>42111.666666666672</v>
      </c>
      <c r="K3490">
        <v>1427221560</v>
      </c>
      <c r="L3490" s="14">
        <f t="shared" si="32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8">
        <f t="shared" si="326"/>
        <v>121.2</v>
      </c>
      <c r="R3490" s="10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4">
        <f t="shared" si="324"/>
        <v>41783.875</v>
      </c>
      <c r="K3491">
        <v>1398352531</v>
      </c>
      <c r="L3491" s="14">
        <f t="shared" si="32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8">
        <f t="shared" si="326"/>
        <v>112.7</v>
      </c>
      <c r="R3491" s="10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4">
        <f t="shared" si="324"/>
        <v>42473.802361111113</v>
      </c>
      <c r="K3492">
        <v>1457982924</v>
      </c>
      <c r="L3492" s="14">
        <f t="shared" si="32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8">
        <f t="shared" si="326"/>
        <v>127.49999999999999</v>
      </c>
      <c r="R3492" s="10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4">
        <f t="shared" si="324"/>
        <v>42142.249814814815</v>
      </c>
      <c r="K3493">
        <v>1430114384</v>
      </c>
      <c r="L3493" s="14">
        <f t="shared" si="32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8">
        <f t="shared" si="326"/>
        <v>158.20000000000002</v>
      </c>
      <c r="R3493" s="10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4">
        <f t="shared" si="324"/>
        <v>42303.009224537032</v>
      </c>
      <c r="K3494">
        <v>1442794397</v>
      </c>
      <c r="L3494" s="14">
        <f t="shared" si="32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8">
        <f t="shared" si="326"/>
        <v>105.26894736842105</v>
      </c>
      <c r="R3494" s="10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4">
        <f t="shared" si="324"/>
        <v>41868.21597222222</v>
      </c>
      <c r="K3495">
        <v>1406580436</v>
      </c>
      <c r="L3495" s="14">
        <f t="shared" si="32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8">
        <f t="shared" si="326"/>
        <v>100</v>
      </c>
      <c r="R3495" s="10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4">
        <f t="shared" si="324"/>
        <v>42700.25</v>
      </c>
      <c r="K3496">
        <v>1479186575</v>
      </c>
      <c r="L3496" s="14">
        <f t="shared" si="32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8">
        <f t="shared" si="326"/>
        <v>100</v>
      </c>
      <c r="R3496" s="10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4">
        <f t="shared" si="324"/>
        <v>41944.720833333333</v>
      </c>
      <c r="K3497">
        <v>1412360309</v>
      </c>
      <c r="L3497" s="14">
        <f t="shared" si="325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8">
        <f t="shared" si="326"/>
        <v>106.86</v>
      </c>
      <c r="R3497" s="10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4">
        <f t="shared" si="324"/>
        <v>42624.846828703703</v>
      </c>
      <c r="K3498">
        <v>1470169166</v>
      </c>
      <c r="L3498" s="14">
        <f t="shared" si="32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8">
        <f t="shared" si="326"/>
        <v>124.4</v>
      </c>
      <c r="R3498" s="10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4">
        <f t="shared" si="324"/>
        <v>42523.916666666672</v>
      </c>
      <c r="K3499">
        <v>1463852904</v>
      </c>
      <c r="L3499" s="14">
        <f t="shared" si="325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8">
        <f t="shared" si="326"/>
        <v>108.70406189555126</v>
      </c>
      <c r="R3499" s="10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4">
        <f t="shared" si="324"/>
        <v>42518.905555555553</v>
      </c>
      <c r="K3500">
        <v>1459309704</v>
      </c>
      <c r="L3500" s="14">
        <f t="shared" si="32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8">
        <f t="shared" si="326"/>
        <v>102.42424242424242</v>
      </c>
      <c r="R3500" s="10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4">
        <f t="shared" si="324"/>
        <v>42186.290972222225</v>
      </c>
      <c r="K3501">
        <v>1431046325</v>
      </c>
      <c r="L3501" s="14">
        <f t="shared" si="32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8">
        <f t="shared" si="326"/>
        <v>105.5</v>
      </c>
      <c r="R3501" s="10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4">
        <f t="shared" si="324"/>
        <v>42436.207638888889</v>
      </c>
      <c r="K3502">
        <v>1455919438</v>
      </c>
      <c r="L3502" s="14">
        <f t="shared" si="325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8">
        <f t="shared" si="326"/>
        <v>106.3</v>
      </c>
      <c r="R3502" s="10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4">
        <f t="shared" si="324"/>
        <v>42258.763831018514</v>
      </c>
      <c r="K3503">
        <v>1439835595</v>
      </c>
      <c r="L3503" s="14">
        <f t="shared" si="32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8">
        <f t="shared" si="326"/>
        <v>100.66666666666666</v>
      </c>
      <c r="R3503" s="10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4">
        <f t="shared" si="324"/>
        <v>42445.165972222225</v>
      </c>
      <c r="K3504">
        <v>1456862924</v>
      </c>
      <c r="L3504" s="14">
        <f t="shared" si="32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8">
        <f t="shared" si="326"/>
        <v>105.4</v>
      </c>
      <c r="R3504" s="10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4">
        <f t="shared" si="324"/>
        <v>42575.478333333333</v>
      </c>
      <c r="K3505">
        <v>1466767728</v>
      </c>
      <c r="L3505" s="14">
        <f t="shared" si="32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8">
        <f t="shared" si="326"/>
        <v>107.55999999999999</v>
      </c>
      <c r="R3505" s="10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4">
        <f t="shared" si="324"/>
        <v>42327.790405092594</v>
      </c>
      <c r="K3506">
        <v>1445363891</v>
      </c>
      <c r="L3506" s="14">
        <f t="shared" si="32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8">
        <f t="shared" si="326"/>
        <v>100</v>
      </c>
      <c r="R3506" s="10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4">
        <f t="shared" si="324"/>
        <v>41772.166666666664</v>
      </c>
      <c r="K3507">
        <v>1398983245</v>
      </c>
      <c r="L3507" s="14">
        <f t="shared" si="32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8">
        <f t="shared" si="326"/>
        <v>103.76</v>
      </c>
      <c r="R3507" s="10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4">
        <f t="shared" si="324"/>
        <v>41874.734259259261</v>
      </c>
      <c r="K3508">
        <v>1404927440</v>
      </c>
      <c r="L3508" s="14">
        <f t="shared" si="32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8">
        <f t="shared" si="326"/>
        <v>101.49999999999999</v>
      </c>
      <c r="R3508" s="10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4">
        <f t="shared" si="324"/>
        <v>42521.92288194444</v>
      </c>
      <c r="K3509">
        <v>1462140537</v>
      </c>
      <c r="L3509" s="14">
        <f t="shared" si="32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8">
        <f t="shared" si="326"/>
        <v>104.4</v>
      </c>
      <c r="R3509" s="10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4">
        <f t="shared" si="324"/>
        <v>42500.875</v>
      </c>
      <c r="K3510">
        <v>1460914253</v>
      </c>
      <c r="L3510" s="14">
        <f t="shared" si="32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8">
        <f t="shared" si="326"/>
        <v>180</v>
      </c>
      <c r="R3510" s="10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4">
        <f t="shared" si="324"/>
        <v>41964.204861111109</v>
      </c>
      <c r="K3511">
        <v>1415392666</v>
      </c>
      <c r="L3511" s="14">
        <f t="shared" si="32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8">
        <f t="shared" si="326"/>
        <v>106.33333333333333</v>
      </c>
      <c r="R3511" s="10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4">
        <f t="shared" si="324"/>
        <v>41822.62090277778</v>
      </c>
      <c r="K3512">
        <v>1402584846</v>
      </c>
      <c r="L3512" s="14">
        <f t="shared" si="32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8">
        <f t="shared" si="326"/>
        <v>100.55555555555556</v>
      </c>
      <c r="R3512" s="10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4">
        <f t="shared" si="324"/>
        <v>41950.770833333336</v>
      </c>
      <c r="K3513">
        <v>1413406695</v>
      </c>
      <c r="L3513" s="14">
        <f t="shared" si="32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8">
        <f t="shared" si="326"/>
        <v>101.2</v>
      </c>
      <c r="R3513" s="10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4">
        <f t="shared" si="324"/>
        <v>42117.49527777778</v>
      </c>
      <c r="K3514">
        <v>1424609592</v>
      </c>
      <c r="L3514" s="14">
        <f t="shared" si="32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8">
        <f t="shared" si="326"/>
        <v>100</v>
      </c>
      <c r="R3514" s="10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4">
        <f t="shared" si="324"/>
        <v>41794.207638888889</v>
      </c>
      <c r="K3515">
        <v>1400725112</v>
      </c>
      <c r="L3515" s="14">
        <f t="shared" si="32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8">
        <f t="shared" si="326"/>
        <v>118.39285714285714</v>
      </c>
      <c r="R3515" s="10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4">
        <f t="shared" si="324"/>
        <v>42037.207638888889</v>
      </c>
      <c r="K3516">
        <v>1421439552</v>
      </c>
      <c r="L3516" s="14">
        <f t="shared" si="32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8">
        <f t="shared" si="326"/>
        <v>110.00000000000001</v>
      </c>
      <c r="R3516" s="10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4">
        <f t="shared" si="324"/>
        <v>42155.772812499999</v>
      </c>
      <c r="K3517">
        <v>1430505171</v>
      </c>
      <c r="L3517" s="14">
        <f t="shared" si="32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8">
        <f t="shared" si="326"/>
        <v>102.66666666666666</v>
      </c>
      <c r="R3517" s="10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4">
        <f t="shared" si="324"/>
        <v>41890.125</v>
      </c>
      <c r="K3518">
        <v>1407197670</v>
      </c>
      <c r="L3518" s="14">
        <f t="shared" si="32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8">
        <f t="shared" si="326"/>
        <v>100</v>
      </c>
      <c r="R3518" s="10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4">
        <f t="shared" si="324"/>
        <v>41824.458333333336</v>
      </c>
      <c r="K3519">
        <v>1401910634</v>
      </c>
      <c r="L3519" s="14">
        <f t="shared" si="325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8">
        <f t="shared" si="326"/>
        <v>100</v>
      </c>
      <c r="R3519" s="10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4">
        <f t="shared" si="324"/>
        <v>41914.597916666666</v>
      </c>
      <c r="K3520">
        <v>1410461299</v>
      </c>
      <c r="L3520" s="14">
        <f t="shared" si="32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8">
        <f t="shared" si="326"/>
        <v>110.04599999999999</v>
      </c>
      <c r="R3520" s="10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4">
        <f t="shared" si="324"/>
        <v>42067.598958333328</v>
      </c>
      <c r="K3521">
        <v>1422886950</v>
      </c>
      <c r="L3521" s="14">
        <f t="shared" si="32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8">
        <f t="shared" si="326"/>
        <v>101.35000000000001</v>
      </c>
      <c r="R3521" s="10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4">
        <f t="shared" si="324"/>
        <v>42253.57430555555</v>
      </c>
      <c r="K3522">
        <v>1439322412</v>
      </c>
      <c r="L3522" s="14">
        <f t="shared" si="325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8">
        <f t="shared" si="326"/>
        <v>100.75</v>
      </c>
      <c r="R3522" s="10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4">
        <f t="shared" ref="J3523:J3586" si="330">(((I3523/60)/60)/24)+DATE(1970,1,1)</f>
        <v>41911.361342592594</v>
      </c>
      <c r="K3523">
        <v>1409388020</v>
      </c>
      <c r="L3523" s="14">
        <f t="shared" ref="L3523:L3586" si="33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8">
        <f t="shared" ref="Q3523:Q3586" si="332">SUM((E3523/D3523)*100)</f>
        <v>169.42857142857144</v>
      </c>
      <c r="R3523" s="10">
        <f t="shared" ref="R3523:R3586" si="333">SUM(E3523/N3523)</f>
        <v>45.615384615384613</v>
      </c>
      <c r="S3523" t="str">
        <f t="shared" ref="S3523:S3586" si="334">LEFT(P3523,FIND("/",P3523)-1)</f>
        <v>theater</v>
      </c>
      <c r="T3523" t="str">
        <f t="shared" ref="T3523:T3586" si="335">RIGHT(P3523,LEN(P3523)-FIND("/",P3523))</f>
        <v>plays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4">
        <f t="shared" si="330"/>
        <v>42262.420833333337</v>
      </c>
      <c r="K3524">
        <v>1439924246</v>
      </c>
      <c r="L3524" s="14">
        <f t="shared" si="33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8">
        <f t="shared" si="332"/>
        <v>100</v>
      </c>
      <c r="R3524" s="10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4">
        <f t="shared" si="330"/>
        <v>42638.958333333328</v>
      </c>
      <c r="K3525">
        <v>1469871148</v>
      </c>
      <c r="L3525" s="14">
        <f t="shared" si="33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8">
        <f t="shared" si="332"/>
        <v>113.65</v>
      </c>
      <c r="R3525" s="10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4">
        <f t="shared" si="330"/>
        <v>41895.166666666664</v>
      </c>
      <c r="K3526">
        <v>1409336373</v>
      </c>
      <c r="L3526" s="14">
        <f t="shared" si="33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8">
        <f t="shared" si="332"/>
        <v>101.56</v>
      </c>
      <c r="R3526" s="10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4">
        <f t="shared" si="330"/>
        <v>42225.666666666672</v>
      </c>
      <c r="K3527">
        <v>1438188106</v>
      </c>
      <c r="L3527" s="14">
        <f t="shared" si="33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8">
        <f t="shared" si="332"/>
        <v>106</v>
      </c>
      <c r="R3527" s="10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4">
        <f t="shared" si="330"/>
        <v>42488.249305555553</v>
      </c>
      <c r="K3528">
        <v>1459411371</v>
      </c>
      <c r="L3528" s="14">
        <f t="shared" si="33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8">
        <f t="shared" si="332"/>
        <v>102</v>
      </c>
      <c r="R3528" s="10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4">
        <f t="shared" si="330"/>
        <v>42196.165972222225</v>
      </c>
      <c r="K3529">
        <v>1434069205</v>
      </c>
      <c r="L3529" s="14">
        <f t="shared" si="33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8">
        <f t="shared" si="332"/>
        <v>116.91666666666667</v>
      </c>
      <c r="R3529" s="10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4">
        <f t="shared" si="330"/>
        <v>42753.50136574074</v>
      </c>
      <c r="K3530">
        <v>1483012918</v>
      </c>
      <c r="L3530" s="14">
        <f t="shared" si="33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8">
        <f t="shared" si="332"/>
        <v>101.15151515151514</v>
      </c>
      <c r="R3530" s="10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4">
        <f t="shared" si="330"/>
        <v>42198.041666666672</v>
      </c>
      <c r="K3531">
        <v>1434997018</v>
      </c>
      <c r="L3531" s="14">
        <f t="shared" si="33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8">
        <f t="shared" si="332"/>
        <v>132</v>
      </c>
      <c r="R3531" s="10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4">
        <f t="shared" si="330"/>
        <v>42470.833333333328</v>
      </c>
      <c r="K3532">
        <v>1457881057</v>
      </c>
      <c r="L3532" s="14">
        <f t="shared" si="33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8">
        <f t="shared" si="332"/>
        <v>100</v>
      </c>
      <c r="R3532" s="10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4">
        <f t="shared" si="330"/>
        <v>42551.654328703706</v>
      </c>
      <c r="K3533">
        <v>1464709334</v>
      </c>
      <c r="L3533" s="14">
        <f t="shared" si="33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8">
        <f t="shared" si="332"/>
        <v>128</v>
      </c>
      <c r="R3533" s="10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4">
        <f t="shared" si="330"/>
        <v>41900.165972222225</v>
      </c>
      <c r="K3534">
        <v>1409667827</v>
      </c>
      <c r="L3534" s="14">
        <f t="shared" si="33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8">
        <f t="shared" si="332"/>
        <v>118.95833333333334</v>
      </c>
      <c r="R3534" s="10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4">
        <f t="shared" si="330"/>
        <v>42319.802858796291</v>
      </c>
      <c r="K3535">
        <v>1444673767</v>
      </c>
      <c r="L3535" s="14">
        <f t="shared" si="33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8">
        <f t="shared" si="332"/>
        <v>126.2</v>
      </c>
      <c r="R3535" s="10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4">
        <f t="shared" si="330"/>
        <v>42278.6252662037</v>
      </c>
      <c r="K3536">
        <v>1440687623</v>
      </c>
      <c r="L3536" s="14">
        <f t="shared" si="33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8">
        <f t="shared" si="332"/>
        <v>156.20000000000002</v>
      </c>
      <c r="R3536" s="10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4">
        <f t="shared" si="330"/>
        <v>42279.75</v>
      </c>
      <c r="K3537">
        <v>1441120910</v>
      </c>
      <c r="L3537" s="14">
        <f t="shared" si="33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8">
        <f t="shared" si="332"/>
        <v>103.15</v>
      </c>
      <c r="R3537" s="10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4">
        <f t="shared" si="330"/>
        <v>42358.499305555553</v>
      </c>
      <c r="K3538">
        <v>1448040425</v>
      </c>
      <c r="L3538" s="14">
        <f t="shared" si="33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8">
        <f t="shared" si="332"/>
        <v>153.33333333333334</v>
      </c>
      <c r="R3538" s="10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4">
        <f t="shared" si="330"/>
        <v>41960.332638888889</v>
      </c>
      <c r="K3539">
        <v>1413016216</v>
      </c>
      <c r="L3539" s="14">
        <f t="shared" si="33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8">
        <f t="shared" si="332"/>
        <v>180.44444444444446</v>
      </c>
      <c r="R3539" s="10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4">
        <f t="shared" si="330"/>
        <v>42599.420601851853</v>
      </c>
      <c r="K3540">
        <v>1469009140</v>
      </c>
      <c r="L3540" s="14">
        <f t="shared" si="33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8">
        <f t="shared" si="332"/>
        <v>128.44999999999999</v>
      </c>
      <c r="R3540" s="10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4">
        <f t="shared" si="330"/>
        <v>42621.756041666667</v>
      </c>
      <c r="K3541">
        <v>1471543722</v>
      </c>
      <c r="L3541" s="14">
        <f t="shared" si="33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8">
        <f t="shared" si="332"/>
        <v>119.66666666666667</v>
      </c>
      <c r="R3541" s="10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4">
        <f t="shared" si="330"/>
        <v>42547.003368055557</v>
      </c>
      <c r="K3542">
        <v>1464307491</v>
      </c>
      <c r="L3542" s="14">
        <f t="shared" si="33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8">
        <f t="shared" si="332"/>
        <v>123</v>
      </c>
      <c r="R3542" s="10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4">
        <f t="shared" si="330"/>
        <v>42247.730034722219</v>
      </c>
      <c r="K3543">
        <v>1438882275</v>
      </c>
      <c r="L3543" s="14">
        <f t="shared" si="33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8">
        <f t="shared" si="332"/>
        <v>105</v>
      </c>
      <c r="R3543" s="10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4">
        <f t="shared" si="330"/>
        <v>41889.599791666667</v>
      </c>
      <c r="K3544">
        <v>1404915822</v>
      </c>
      <c r="L3544" s="14">
        <f t="shared" si="33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8">
        <f t="shared" si="332"/>
        <v>102.23636363636363</v>
      </c>
      <c r="R3544" s="10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4">
        <f t="shared" si="330"/>
        <v>42180.755312499998</v>
      </c>
      <c r="K3545">
        <v>1432663659</v>
      </c>
      <c r="L3545" s="14">
        <f t="shared" si="33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8">
        <f t="shared" si="332"/>
        <v>104.66666666666666</v>
      </c>
      <c r="R3545" s="10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4">
        <f t="shared" si="330"/>
        <v>42070.831678240742</v>
      </c>
      <c r="K3546">
        <v>1423166257</v>
      </c>
      <c r="L3546" s="14">
        <f t="shared" si="33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8">
        <f t="shared" si="332"/>
        <v>100</v>
      </c>
      <c r="R3546" s="10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4">
        <f t="shared" si="330"/>
        <v>42105.807395833333</v>
      </c>
      <c r="K3547">
        <v>1426188159</v>
      </c>
      <c r="L3547" s="14">
        <f t="shared" si="33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8">
        <f t="shared" si="332"/>
        <v>100.4</v>
      </c>
      <c r="R3547" s="10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4">
        <f t="shared" si="330"/>
        <v>42095.165972222225</v>
      </c>
      <c r="K3548">
        <v>1426002684</v>
      </c>
      <c r="L3548" s="14">
        <f t="shared" si="33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8">
        <f t="shared" si="332"/>
        <v>102.27272727272727</v>
      </c>
      <c r="R3548" s="10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4">
        <f t="shared" si="330"/>
        <v>42504.165972222225</v>
      </c>
      <c r="K3549">
        <v>1461117201</v>
      </c>
      <c r="L3549" s="14">
        <f t="shared" si="33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8">
        <f t="shared" si="332"/>
        <v>114.40928571428573</v>
      </c>
      <c r="R3549" s="10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4">
        <f t="shared" si="330"/>
        <v>42434.041666666672</v>
      </c>
      <c r="K3550">
        <v>1455230214</v>
      </c>
      <c r="L3550" s="14">
        <f t="shared" si="33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8">
        <f t="shared" si="332"/>
        <v>101.9047619047619</v>
      </c>
      <c r="R3550" s="10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4">
        <f t="shared" si="330"/>
        <v>42251.394363425927</v>
      </c>
      <c r="K3551">
        <v>1438939673</v>
      </c>
      <c r="L3551" s="14">
        <f t="shared" si="33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8">
        <f t="shared" si="332"/>
        <v>102</v>
      </c>
      <c r="R3551" s="10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4">
        <f t="shared" si="330"/>
        <v>42492.893495370372</v>
      </c>
      <c r="K3552">
        <v>1459632398</v>
      </c>
      <c r="L3552" s="14">
        <f t="shared" si="33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8">
        <f t="shared" si="332"/>
        <v>104.80000000000001</v>
      </c>
      <c r="R3552" s="10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4">
        <f t="shared" si="330"/>
        <v>41781.921527777777</v>
      </c>
      <c r="K3553">
        <v>1398342170</v>
      </c>
      <c r="L3553" s="14">
        <f t="shared" si="33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8">
        <f t="shared" si="332"/>
        <v>101.83333333333333</v>
      </c>
      <c r="R3553" s="10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4">
        <f t="shared" si="330"/>
        <v>41818.587083333332</v>
      </c>
      <c r="K3554">
        <v>1401372324</v>
      </c>
      <c r="L3554" s="14">
        <f t="shared" si="33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8">
        <f t="shared" si="332"/>
        <v>100</v>
      </c>
      <c r="R3554" s="10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4">
        <f t="shared" si="330"/>
        <v>42228</v>
      </c>
      <c r="K3555">
        <v>1436575280</v>
      </c>
      <c r="L3555" s="14">
        <f t="shared" si="33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8">
        <f t="shared" si="332"/>
        <v>106.27272727272728</v>
      </c>
      <c r="R3555" s="10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4">
        <f t="shared" si="330"/>
        <v>42046.708333333328</v>
      </c>
      <c r="K3556">
        <v>1421025159</v>
      </c>
      <c r="L3556" s="14">
        <f t="shared" si="33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8">
        <f t="shared" si="332"/>
        <v>113.42219999999999</v>
      </c>
      <c r="R3556" s="10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4">
        <f t="shared" si="330"/>
        <v>42691.483726851846</v>
      </c>
      <c r="K3557">
        <v>1476786994</v>
      </c>
      <c r="L3557" s="14">
        <f t="shared" si="33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8">
        <f t="shared" si="332"/>
        <v>100</v>
      </c>
      <c r="R3557" s="10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4">
        <f t="shared" si="330"/>
        <v>41868.649583333332</v>
      </c>
      <c r="K3558">
        <v>1403105724</v>
      </c>
      <c r="L3558" s="14">
        <f t="shared" si="33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8">
        <f t="shared" si="332"/>
        <v>100.45454545454547</v>
      </c>
      <c r="R3558" s="10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4">
        <f t="shared" si="330"/>
        <v>41764.276747685188</v>
      </c>
      <c r="K3559">
        <v>1396334311</v>
      </c>
      <c r="L3559" s="14">
        <f t="shared" si="33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8">
        <f t="shared" si="332"/>
        <v>100.03599999999999</v>
      </c>
      <c r="R3559" s="10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4">
        <f t="shared" si="330"/>
        <v>42181.875</v>
      </c>
      <c r="K3560">
        <v>1431718575</v>
      </c>
      <c r="L3560" s="14">
        <f t="shared" si="33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8">
        <f t="shared" si="332"/>
        <v>144</v>
      </c>
      <c r="R3560" s="10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4">
        <f t="shared" si="330"/>
        <v>42216.373611111107</v>
      </c>
      <c r="K3561">
        <v>1436408308</v>
      </c>
      <c r="L3561" s="14">
        <f t="shared" si="33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8">
        <f t="shared" si="332"/>
        <v>103.49999999999999</v>
      </c>
      <c r="R3561" s="10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4">
        <f t="shared" si="330"/>
        <v>42151.114583333328</v>
      </c>
      <c r="K3562">
        <v>1429651266</v>
      </c>
      <c r="L3562" s="14">
        <f t="shared" si="33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8">
        <f t="shared" si="332"/>
        <v>108.43750000000001</v>
      </c>
      <c r="R3562" s="10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4">
        <f t="shared" si="330"/>
        <v>42221.774999999994</v>
      </c>
      <c r="K3563">
        <v>1437236378</v>
      </c>
      <c r="L3563" s="14">
        <f t="shared" si="33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8">
        <f t="shared" si="332"/>
        <v>102.4</v>
      </c>
      <c r="R3563" s="10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4">
        <f t="shared" si="330"/>
        <v>42442.916666666672</v>
      </c>
      <c r="K3564">
        <v>1457115427</v>
      </c>
      <c r="L3564" s="14">
        <f t="shared" si="33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8">
        <f t="shared" si="332"/>
        <v>148.88888888888889</v>
      </c>
      <c r="R3564" s="10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4">
        <f t="shared" si="330"/>
        <v>42583.791666666672</v>
      </c>
      <c r="K3565">
        <v>1467648456</v>
      </c>
      <c r="L3565" s="14">
        <f t="shared" si="33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8">
        <f t="shared" si="332"/>
        <v>105.49000000000002</v>
      </c>
      <c r="R3565" s="10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4">
        <f t="shared" si="330"/>
        <v>42282.666666666672</v>
      </c>
      <c r="K3566">
        <v>1440082649</v>
      </c>
      <c r="L3566" s="14">
        <f t="shared" si="33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8">
        <f t="shared" si="332"/>
        <v>100.49999999999999</v>
      </c>
      <c r="R3566" s="10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4">
        <f t="shared" si="330"/>
        <v>42004.743148148147</v>
      </c>
      <c r="K3567">
        <v>1417456208</v>
      </c>
      <c r="L3567" s="14">
        <f t="shared" si="33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8">
        <f t="shared" si="332"/>
        <v>130.55555555555557</v>
      </c>
      <c r="R3567" s="10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4">
        <f t="shared" si="330"/>
        <v>42027.507905092592</v>
      </c>
      <c r="K3568">
        <v>1419423083</v>
      </c>
      <c r="L3568" s="14">
        <f t="shared" si="33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8">
        <f t="shared" si="332"/>
        <v>104.75000000000001</v>
      </c>
      <c r="R3568" s="10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4">
        <f t="shared" si="330"/>
        <v>42165.810694444444</v>
      </c>
      <c r="K3569">
        <v>1431372444</v>
      </c>
      <c r="L3569" s="14">
        <f t="shared" si="33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8">
        <f t="shared" si="332"/>
        <v>108.80000000000001</v>
      </c>
      <c r="R3569" s="10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4">
        <f t="shared" si="330"/>
        <v>41899.740671296298</v>
      </c>
      <c r="K3570">
        <v>1408383994</v>
      </c>
      <c r="L3570" s="14">
        <f t="shared" si="33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8">
        <f t="shared" si="332"/>
        <v>111.00000000000001</v>
      </c>
      <c r="R3570" s="10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4">
        <f t="shared" si="330"/>
        <v>42012.688611111109</v>
      </c>
      <c r="K3571">
        <v>1418142696</v>
      </c>
      <c r="L3571" s="14">
        <f t="shared" si="33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8">
        <f t="shared" si="332"/>
        <v>100.47999999999999</v>
      </c>
      <c r="R3571" s="10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4">
        <f t="shared" si="330"/>
        <v>42004.291666666672</v>
      </c>
      <c r="K3572">
        <v>1417593483</v>
      </c>
      <c r="L3572" s="14">
        <f t="shared" si="33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8">
        <f t="shared" si="332"/>
        <v>114.35</v>
      </c>
      <c r="R3572" s="10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4">
        <f t="shared" si="330"/>
        <v>41942.858946759261</v>
      </c>
      <c r="K3573">
        <v>1412109413</v>
      </c>
      <c r="L3573" s="14">
        <f t="shared" si="33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8">
        <f t="shared" si="332"/>
        <v>122.06666666666666</v>
      </c>
      <c r="R3573" s="10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4">
        <f t="shared" si="330"/>
        <v>42176.570393518516</v>
      </c>
      <c r="K3574">
        <v>1432302082</v>
      </c>
      <c r="L3574" s="14">
        <f t="shared" si="33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8">
        <f t="shared" si="332"/>
        <v>100</v>
      </c>
      <c r="R3574" s="10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4">
        <f t="shared" si="330"/>
        <v>41951.417199074072</v>
      </c>
      <c r="K3575">
        <v>1412845246</v>
      </c>
      <c r="L3575" s="14">
        <f t="shared" si="33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8">
        <f t="shared" si="332"/>
        <v>102.8</v>
      </c>
      <c r="R3575" s="10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4">
        <f t="shared" si="330"/>
        <v>41956.984351851846</v>
      </c>
      <c r="K3576">
        <v>1413326248</v>
      </c>
      <c r="L3576" s="14">
        <f t="shared" si="33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8">
        <f t="shared" si="332"/>
        <v>106.12068965517241</v>
      </c>
      <c r="R3576" s="10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4">
        <f t="shared" si="330"/>
        <v>42593.165972222225</v>
      </c>
      <c r="K3577">
        <v>1468176527</v>
      </c>
      <c r="L3577" s="14">
        <f t="shared" si="33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8">
        <f t="shared" si="332"/>
        <v>101.33000000000001</v>
      </c>
      <c r="R3577" s="10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4">
        <f t="shared" si="330"/>
        <v>42709.590902777782</v>
      </c>
      <c r="K3578">
        <v>1475759454</v>
      </c>
      <c r="L3578" s="14">
        <f t="shared" si="33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8">
        <f t="shared" si="332"/>
        <v>100</v>
      </c>
      <c r="R3578" s="10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4">
        <f t="shared" si="330"/>
        <v>42120.26944444445</v>
      </c>
      <c r="K3579">
        <v>1427741583</v>
      </c>
      <c r="L3579" s="14">
        <f t="shared" si="33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8">
        <f t="shared" si="332"/>
        <v>130</v>
      </c>
      <c r="R3579" s="10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4">
        <f t="shared" si="330"/>
        <v>42490.733530092592</v>
      </c>
      <c r="K3580">
        <v>1459445777</v>
      </c>
      <c r="L3580" s="14">
        <f t="shared" si="33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8">
        <f t="shared" si="332"/>
        <v>100.01333333333334</v>
      </c>
      <c r="R3580" s="10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4">
        <f t="shared" si="330"/>
        <v>42460.720555555556</v>
      </c>
      <c r="K3581">
        <v>1456856256</v>
      </c>
      <c r="L3581" s="14">
        <f t="shared" si="33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8">
        <f t="shared" si="332"/>
        <v>100</v>
      </c>
      <c r="R3581" s="10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4">
        <f t="shared" si="330"/>
        <v>42064.207638888889</v>
      </c>
      <c r="K3582">
        <v>1421900022</v>
      </c>
      <c r="L3582" s="14">
        <f t="shared" si="33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8">
        <f t="shared" si="332"/>
        <v>113.88888888888889</v>
      </c>
      <c r="R3582" s="10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4">
        <f t="shared" si="330"/>
        <v>41850.471180555556</v>
      </c>
      <c r="K3583">
        <v>1405509510</v>
      </c>
      <c r="L3583" s="14">
        <f t="shared" si="33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8">
        <f t="shared" si="332"/>
        <v>100</v>
      </c>
      <c r="R3583" s="10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4">
        <f t="shared" si="330"/>
        <v>42465.095856481479</v>
      </c>
      <c r="K3584">
        <v>1458613082</v>
      </c>
      <c r="L3584" s="14">
        <f t="shared" si="33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8">
        <f t="shared" si="332"/>
        <v>287</v>
      </c>
      <c r="R3584" s="10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4">
        <f t="shared" si="330"/>
        <v>42478.384317129632</v>
      </c>
      <c r="K3585">
        <v>1455790405</v>
      </c>
      <c r="L3585" s="14">
        <f t="shared" si="33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8">
        <f t="shared" si="332"/>
        <v>108.5</v>
      </c>
      <c r="R3585" s="10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4">
        <f t="shared" si="330"/>
        <v>42198.316481481481</v>
      </c>
      <c r="K3586">
        <v>1434180944</v>
      </c>
      <c r="L3586" s="14">
        <f t="shared" si="33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8">
        <f t="shared" si="332"/>
        <v>115.5</v>
      </c>
      <c r="R3586" s="10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4">
        <f t="shared" ref="J3587:J3650" si="336">(((I3587/60)/60)/24)+DATE(1970,1,1)</f>
        <v>41994.716319444444</v>
      </c>
      <c r="K3587">
        <v>1416589890</v>
      </c>
      <c r="L3587" s="14">
        <f t="shared" ref="L3587:L3650" si="33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8">
        <f t="shared" ref="Q3587:Q3650" si="338">SUM((E3587/D3587)*100)</f>
        <v>119.11764705882352</v>
      </c>
      <c r="R3587" s="10">
        <f t="shared" ref="R3587:R3650" si="339">SUM(E3587/N3587)</f>
        <v>176.08695652173913</v>
      </c>
      <c r="S3587" t="str">
        <f t="shared" ref="S3587:S3650" si="340">LEFT(P3587,FIND("/",P3587)-1)</f>
        <v>theater</v>
      </c>
      <c r="T3587" t="str">
        <f t="shared" ref="T3587:T3650" si="341">RIGHT(P3587,LEN(P3587)-FIND("/",P3587))</f>
        <v>plays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4">
        <f t="shared" si="336"/>
        <v>42636.697569444441</v>
      </c>
      <c r="K3588">
        <v>1469465070</v>
      </c>
      <c r="L3588" s="14">
        <f t="shared" si="33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8">
        <f t="shared" si="338"/>
        <v>109.42666666666668</v>
      </c>
      <c r="R3588" s="10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4">
        <f t="shared" si="336"/>
        <v>42548.791666666672</v>
      </c>
      <c r="K3589">
        <v>1463144254</v>
      </c>
      <c r="L3589" s="14">
        <f t="shared" si="33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8">
        <f t="shared" si="338"/>
        <v>126.6</v>
      </c>
      <c r="R3589" s="10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4">
        <f t="shared" si="336"/>
        <v>42123.958333333328</v>
      </c>
      <c r="K3590">
        <v>1428436410</v>
      </c>
      <c r="L3590" s="14">
        <f t="shared" si="33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8">
        <f t="shared" si="338"/>
        <v>100.49999999999999</v>
      </c>
      <c r="R3590" s="10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4">
        <f t="shared" si="336"/>
        <v>42150.647534722222</v>
      </c>
      <c r="K3591">
        <v>1430494347</v>
      </c>
      <c r="L3591" s="14">
        <f t="shared" si="33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8">
        <f t="shared" si="338"/>
        <v>127.49999999999999</v>
      </c>
      <c r="R3591" s="10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4">
        <f t="shared" si="336"/>
        <v>41932.333726851852</v>
      </c>
      <c r="K3592">
        <v>1411200034</v>
      </c>
      <c r="L3592" s="14">
        <f t="shared" si="33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8">
        <f t="shared" si="338"/>
        <v>100.05999999999999</v>
      </c>
      <c r="R3592" s="10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4">
        <f t="shared" si="336"/>
        <v>42028.207638888889</v>
      </c>
      <c r="K3593">
        <v>1419979544</v>
      </c>
      <c r="L3593" s="14">
        <f t="shared" si="33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8">
        <f t="shared" si="338"/>
        <v>175</v>
      </c>
      <c r="R3593" s="10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4">
        <f t="shared" si="336"/>
        <v>42046.207638888889</v>
      </c>
      <c r="K3594">
        <v>1418673307</v>
      </c>
      <c r="L3594" s="14">
        <f t="shared" si="33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8">
        <f t="shared" si="338"/>
        <v>127.25</v>
      </c>
      <c r="R3594" s="10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4">
        <f t="shared" si="336"/>
        <v>42009.851388888885</v>
      </c>
      <c r="K3595">
        <v>1417469639</v>
      </c>
      <c r="L3595" s="14">
        <f t="shared" si="33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8">
        <f t="shared" si="338"/>
        <v>110.63333333333334</v>
      </c>
      <c r="R3595" s="10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4">
        <f t="shared" si="336"/>
        <v>42617.066921296297</v>
      </c>
      <c r="K3596">
        <v>1470792982</v>
      </c>
      <c r="L3596" s="14">
        <f t="shared" si="33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8">
        <f t="shared" si="338"/>
        <v>125.93749999999999</v>
      </c>
      <c r="R3596" s="10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4">
        <f t="shared" si="336"/>
        <v>42076.290972222225</v>
      </c>
      <c r="K3597">
        <v>1423959123</v>
      </c>
      <c r="L3597" s="14">
        <f t="shared" si="33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8">
        <f t="shared" si="338"/>
        <v>118.5</v>
      </c>
      <c r="R3597" s="10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4">
        <f t="shared" si="336"/>
        <v>41877.715069444443</v>
      </c>
      <c r="K3598">
        <v>1407258582</v>
      </c>
      <c r="L3598" s="14">
        <f t="shared" si="33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8">
        <f t="shared" si="338"/>
        <v>107.72727272727273</v>
      </c>
      <c r="R3598" s="10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4">
        <f t="shared" si="336"/>
        <v>42432.249305555553</v>
      </c>
      <c r="K3599">
        <v>1455717790</v>
      </c>
      <c r="L3599" s="14">
        <f t="shared" si="33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8">
        <f t="shared" si="338"/>
        <v>102.60000000000001</v>
      </c>
      <c r="R3599" s="10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4">
        <f t="shared" si="336"/>
        <v>41885.207638888889</v>
      </c>
      <c r="K3600">
        <v>1408129822</v>
      </c>
      <c r="L3600" s="14">
        <f t="shared" si="33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8">
        <f t="shared" si="338"/>
        <v>110.1</v>
      </c>
      <c r="R3600" s="10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4">
        <f t="shared" si="336"/>
        <v>42246</v>
      </c>
      <c r="K3601">
        <v>1438715077</v>
      </c>
      <c r="L3601" s="14">
        <f t="shared" si="33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8">
        <f t="shared" si="338"/>
        <v>202</v>
      </c>
      <c r="R3601" s="10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4">
        <f t="shared" si="336"/>
        <v>42656.849120370374</v>
      </c>
      <c r="K3602">
        <v>1473970964</v>
      </c>
      <c r="L3602" s="14">
        <f t="shared" si="33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8">
        <f t="shared" si="338"/>
        <v>130</v>
      </c>
      <c r="R3602" s="10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4">
        <f t="shared" si="336"/>
        <v>42020.99863425926</v>
      </c>
      <c r="K3603">
        <v>1418860682</v>
      </c>
      <c r="L3603" s="14">
        <f t="shared" si="33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8">
        <f t="shared" si="338"/>
        <v>104.35000000000001</v>
      </c>
      <c r="R3603" s="10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4">
        <f t="shared" si="336"/>
        <v>42507.894432870366</v>
      </c>
      <c r="K3604">
        <v>1458336479</v>
      </c>
      <c r="L3604" s="14">
        <f t="shared" si="33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8">
        <f t="shared" si="338"/>
        <v>100.05</v>
      </c>
      <c r="R3604" s="10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4">
        <f t="shared" si="336"/>
        <v>42313.906018518523</v>
      </c>
      <c r="K3605">
        <v>1444164280</v>
      </c>
      <c r="L3605" s="14">
        <f t="shared" si="33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8">
        <f t="shared" si="338"/>
        <v>170.66666666666669</v>
      </c>
      <c r="R3605" s="10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4">
        <f t="shared" si="336"/>
        <v>42489.290972222225</v>
      </c>
      <c r="K3606">
        <v>1461370956</v>
      </c>
      <c r="L3606" s="14">
        <f t="shared" si="33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8">
        <f t="shared" si="338"/>
        <v>112.83333333333334</v>
      </c>
      <c r="R3606" s="10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4">
        <f t="shared" si="336"/>
        <v>42413.793124999997</v>
      </c>
      <c r="K3607">
        <v>1452798126</v>
      </c>
      <c r="L3607" s="14">
        <f t="shared" si="33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8">
        <f t="shared" si="338"/>
        <v>184</v>
      </c>
      <c r="R3607" s="10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4">
        <f t="shared" si="336"/>
        <v>42596.604826388888</v>
      </c>
      <c r="K3608">
        <v>1468593057</v>
      </c>
      <c r="L3608" s="14">
        <f t="shared" si="33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8">
        <f t="shared" si="338"/>
        <v>130.26666666666665</v>
      </c>
      <c r="R3608" s="10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4">
        <f t="shared" si="336"/>
        <v>42353</v>
      </c>
      <c r="K3609">
        <v>1448924882</v>
      </c>
      <c r="L3609" s="14">
        <f t="shared" si="33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8">
        <f t="shared" si="338"/>
        <v>105.45454545454544</v>
      </c>
      <c r="R3609" s="10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4">
        <f t="shared" si="336"/>
        <v>42538.583333333328</v>
      </c>
      <c r="K3610">
        <v>1463418090</v>
      </c>
      <c r="L3610" s="14">
        <f t="shared" si="33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8">
        <f t="shared" si="338"/>
        <v>100</v>
      </c>
      <c r="R3610" s="10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4">
        <f t="shared" si="336"/>
        <v>42459.950057870374</v>
      </c>
      <c r="K3611">
        <v>1456789685</v>
      </c>
      <c r="L3611" s="14">
        <f t="shared" si="33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8">
        <f t="shared" si="338"/>
        <v>153.31632653061226</v>
      </c>
      <c r="R3611" s="10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4">
        <f t="shared" si="336"/>
        <v>42233.432129629626</v>
      </c>
      <c r="K3612">
        <v>1437214936</v>
      </c>
      <c r="L3612" s="14">
        <f t="shared" si="33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8">
        <f t="shared" si="338"/>
        <v>162.30000000000001</v>
      </c>
      <c r="R3612" s="10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4">
        <f t="shared" si="336"/>
        <v>42102.370381944449</v>
      </c>
      <c r="K3613">
        <v>1425891201</v>
      </c>
      <c r="L3613" s="14">
        <f t="shared" si="33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8">
        <f t="shared" si="338"/>
        <v>136</v>
      </c>
      <c r="R3613" s="10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4">
        <f t="shared" si="336"/>
        <v>41799.726979166669</v>
      </c>
      <c r="K3614">
        <v>1401470811</v>
      </c>
      <c r="L3614" s="14">
        <f t="shared" si="33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8">
        <f t="shared" si="338"/>
        <v>144.4</v>
      </c>
      <c r="R3614" s="10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4">
        <f t="shared" si="336"/>
        <v>41818.58997685185</v>
      </c>
      <c r="K3615">
        <v>1401372574</v>
      </c>
      <c r="L3615" s="14">
        <f t="shared" si="33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8">
        <f t="shared" si="338"/>
        <v>100</v>
      </c>
      <c r="R3615" s="10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4">
        <f t="shared" si="336"/>
        <v>42174.041851851856</v>
      </c>
      <c r="K3616">
        <v>1432083616</v>
      </c>
      <c r="L3616" s="14">
        <f t="shared" si="33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8">
        <f t="shared" si="338"/>
        <v>100.8</v>
      </c>
      <c r="R3616" s="10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4">
        <f t="shared" si="336"/>
        <v>42348.593703703707</v>
      </c>
      <c r="K3617">
        <v>1447164896</v>
      </c>
      <c r="L3617" s="14">
        <f t="shared" si="33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8">
        <f t="shared" si="338"/>
        <v>106.80000000000001</v>
      </c>
      <c r="R3617" s="10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4">
        <f t="shared" si="336"/>
        <v>42082.908148148148</v>
      </c>
      <c r="K3618">
        <v>1424213264</v>
      </c>
      <c r="L3618" s="14">
        <f t="shared" si="33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8">
        <f t="shared" si="338"/>
        <v>124.8</v>
      </c>
      <c r="R3618" s="10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4">
        <f t="shared" si="336"/>
        <v>42794</v>
      </c>
      <c r="K3619">
        <v>1486996729</v>
      </c>
      <c r="L3619" s="14">
        <f t="shared" si="33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8">
        <f t="shared" si="338"/>
        <v>118.91891891891892</v>
      </c>
      <c r="R3619" s="10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4">
        <f t="shared" si="336"/>
        <v>42158.627893518518</v>
      </c>
      <c r="K3620">
        <v>1430751850</v>
      </c>
      <c r="L3620" s="14">
        <f t="shared" si="33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8">
        <f t="shared" si="338"/>
        <v>101</v>
      </c>
      <c r="R3620" s="10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4">
        <f t="shared" si="336"/>
        <v>42693.916666666672</v>
      </c>
      <c r="K3621">
        <v>1476760226</v>
      </c>
      <c r="L3621" s="14">
        <f t="shared" si="33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8">
        <f t="shared" si="338"/>
        <v>112.99999999999999</v>
      </c>
      <c r="R3621" s="10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4">
        <f t="shared" si="336"/>
        <v>42068.166666666672</v>
      </c>
      <c r="K3622">
        <v>1422916261</v>
      </c>
      <c r="L3622" s="14">
        <f t="shared" si="33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8">
        <f t="shared" si="338"/>
        <v>105.19047619047619</v>
      </c>
      <c r="R3622" s="10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4">
        <f t="shared" si="336"/>
        <v>42643.875</v>
      </c>
      <c r="K3623">
        <v>1473200844</v>
      </c>
      <c r="L3623" s="14">
        <f t="shared" si="33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8">
        <f t="shared" si="338"/>
        <v>109.73333333333332</v>
      </c>
      <c r="R3623" s="10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4">
        <f t="shared" si="336"/>
        <v>41910.140972222223</v>
      </c>
      <c r="K3624">
        <v>1409030371</v>
      </c>
      <c r="L3624" s="14">
        <f t="shared" si="33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8">
        <f t="shared" si="338"/>
        <v>100.099</v>
      </c>
      <c r="R3624" s="10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4">
        <f t="shared" si="336"/>
        <v>41846.291666666664</v>
      </c>
      <c r="K3625">
        <v>1404841270</v>
      </c>
      <c r="L3625" s="14">
        <f t="shared" si="33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8">
        <f t="shared" si="338"/>
        <v>120</v>
      </c>
      <c r="R3625" s="10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4">
        <f t="shared" si="336"/>
        <v>42605.774189814809</v>
      </c>
      <c r="K3626">
        <v>1466793290</v>
      </c>
      <c r="L3626" s="14">
        <f t="shared" si="33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8">
        <f t="shared" si="338"/>
        <v>104.93333333333332</v>
      </c>
      <c r="R3626" s="10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4">
        <f t="shared" si="336"/>
        <v>42187.652511574073</v>
      </c>
      <c r="K3627">
        <v>1433259577</v>
      </c>
      <c r="L3627" s="14">
        <f t="shared" si="33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8">
        <f t="shared" si="338"/>
        <v>102.66666666666666</v>
      </c>
      <c r="R3627" s="10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4">
        <f t="shared" si="336"/>
        <v>41867.667326388888</v>
      </c>
      <c r="K3628">
        <v>1406390457</v>
      </c>
      <c r="L3628" s="14">
        <f t="shared" si="33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8">
        <f t="shared" si="338"/>
        <v>101.82500000000002</v>
      </c>
      <c r="R3628" s="10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4">
        <f t="shared" si="336"/>
        <v>42511.165972222225</v>
      </c>
      <c r="K3629">
        <v>1459446487</v>
      </c>
      <c r="L3629" s="14">
        <f t="shared" si="33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8">
        <f t="shared" si="338"/>
        <v>100</v>
      </c>
      <c r="R3629" s="10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4">
        <f t="shared" si="336"/>
        <v>42351.874953703707</v>
      </c>
      <c r="K3630">
        <v>1444852796</v>
      </c>
      <c r="L3630" s="14">
        <f t="shared" si="33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8">
        <f t="shared" si="338"/>
        <v>0</v>
      </c>
      <c r="R3630" s="10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4">
        <f t="shared" si="336"/>
        <v>42495.708333333328</v>
      </c>
      <c r="K3631">
        <v>1457403364</v>
      </c>
      <c r="L3631" s="14">
        <f t="shared" si="33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8">
        <f t="shared" si="338"/>
        <v>1.9999999999999998E-4</v>
      </c>
      <c r="R3631" s="10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4">
        <f t="shared" si="336"/>
        <v>41972.888773148152</v>
      </c>
      <c r="K3632">
        <v>1414700390</v>
      </c>
      <c r="L3632" s="14">
        <f t="shared" si="33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8">
        <f t="shared" si="338"/>
        <v>3.3333333333333333E-2</v>
      </c>
      <c r="R3632" s="10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4">
        <f t="shared" si="336"/>
        <v>41905.165972222225</v>
      </c>
      <c r="K3633">
        <v>1409335497</v>
      </c>
      <c r="L3633" s="14">
        <f t="shared" si="33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8">
        <f t="shared" si="338"/>
        <v>51.023391812865491</v>
      </c>
      <c r="R3633" s="10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4">
        <f t="shared" si="336"/>
        <v>41966.936909722222</v>
      </c>
      <c r="K3634">
        <v>1415053749</v>
      </c>
      <c r="L3634" s="14">
        <f t="shared" si="33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8">
        <f t="shared" si="338"/>
        <v>20</v>
      </c>
      <c r="R3634" s="10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4">
        <f t="shared" si="336"/>
        <v>42693.041666666672</v>
      </c>
      <c r="K3635">
        <v>1475765867</v>
      </c>
      <c r="L3635" s="14">
        <f t="shared" si="33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8">
        <f t="shared" si="338"/>
        <v>35.24</v>
      </c>
      <c r="R3635" s="10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4">
        <f t="shared" si="336"/>
        <v>42749.165972222225</v>
      </c>
      <c r="K3636">
        <v>1480219174</v>
      </c>
      <c r="L3636" s="14">
        <f t="shared" si="33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8">
        <f t="shared" si="338"/>
        <v>4.246666666666667</v>
      </c>
      <c r="R3636" s="10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4">
        <f t="shared" si="336"/>
        <v>42480.88282407407</v>
      </c>
      <c r="K3637">
        <v>1458594676</v>
      </c>
      <c r="L3637" s="14">
        <f t="shared" si="33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8">
        <f t="shared" si="338"/>
        <v>36.457142857142856</v>
      </c>
      <c r="R3637" s="10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4">
        <f t="shared" si="336"/>
        <v>42261.694780092599</v>
      </c>
      <c r="K3638">
        <v>1439224829</v>
      </c>
      <c r="L3638" s="14">
        <f t="shared" si="33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8">
        <f t="shared" si="338"/>
        <v>0</v>
      </c>
      <c r="R3638" s="10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4">
        <f t="shared" si="336"/>
        <v>42005.700636574074</v>
      </c>
      <c r="K3639">
        <v>1417538935</v>
      </c>
      <c r="L3639" s="14">
        <f t="shared" si="33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8">
        <f t="shared" si="338"/>
        <v>30.866666666666664</v>
      </c>
      <c r="R3639" s="10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4">
        <f t="shared" si="336"/>
        <v>42113.631157407406</v>
      </c>
      <c r="K3640">
        <v>1424275732</v>
      </c>
      <c r="L3640" s="14">
        <f t="shared" si="33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8">
        <f t="shared" si="338"/>
        <v>6.5454545454545459</v>
      </c>
      <c r="R3640" s="10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4">
        <f t="shared" si="336"/>
        <v>42650.632638888885</v>
      </c>
      <c r="K3641">
        <v>1470672906</v>
      </c>
      <c r="L3641" s="14">
        <f t="shared" si="33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8">
        <f t="shared" si="338"/>
        <v>4.0000000000000001E-3</v>
      </c>
      <c r="R3641" s="10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4">
        <f t="shared" si="336"/>
        <v>42134.781597222223</v>
      </c>
      <c r="K3642">
        <v>1428691530</v>
      </c>
      <c r="L3642" s="14">
        <f t="shared" si="33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8">
        <f t="shared" si="338"/>
        <v>5.5</v>
      </c>
      <c r="R3642" s="10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4">
        <f t="shared" si="336"/>
        <v>41917.208333333336</v>
      </c>
      <c r="K3643">
        <v>1410966179</v>
      </c>
      <c r="L3643" s="14">
        <f t="shared" si="33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8">
        <f t="shared" si="338"/>
        <v>0</v>
      </c>
      <c r="R3643" s="10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4">
        <f t="shared" si="336"/>
        <v>42338.708333333328</v>
      </c>
      <c r="K3644">
        <v>1445369727</v>
      </c>
      <c r="L3644" s="14">
        <f t="shared" si="33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8">
        <f t="shared" si="338"/>
        <v>2.1428571428571428</v>
      </c>
      <c r="R3644" s="10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4">
        <f t="shared" si="336"/>
        <v>42325.185636574075</v>
      </c>
      <c r="K3645">
        <v>1444274839</v>
      </c>
      <c r="L3645" s="14">
        <f t="shared" si="33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8">
        <f t="shared" si="338"/>
        <v>0</v>
      </c>
      <c r="R3645" s="10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4">
        <f t="shared" si="336"/>
        <v>42437.207638888889</v>
      </c>
      <c r="K3646">
        <v>1454996887</v>
      </c>
      <c r="L3646" s="14">
        <f t="shared" si="33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8">
        <f t="shared" si="338"/>
        <v>16.420000000000002</v>
      </c>
      <c r="R3646" s="10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4">
        <f t="shared" si="336"/>
        <v>42696.012013888889</v>
      </c>
      <c r="K3647">
        <v>1477178238</v>
      </c>
      <c r="L3647" s="14">
        <f t="shared" si="33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8">
        <f t="shared" si="338"/>
        <v>0.1</v>
      </c>
      <c r="R3647" s="10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4">
        <f t="shared" si="336"/>
        <v>42171.979166666672</v>
      </c>
      <c r="K3648">
        <v>1431770802</v>
      </c>
      <c r="L3648" s="14">
        <f t="shared" si="33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8">
        <f t="shared" si="338"/>
        <v>4.8099999999999996</v>
      </c>
      <c r="R3648" s="10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4">
        <f t="shared" si="336"/>
        <v>42643.749155092592</v>
      </c>
      <c r="K3649">
        <v>1471370327</v>
      </c>
      <c r="L3649" s="14">
        <f t="shared" si="33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8">
        <f t="shared" si="338"/>
        <v>6</v>
      </c>
      <c r="R3649" s="10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4">
        <f t="shared" si="336"/>
        <v>41917.292187500003</v>
      </c>
      <c r="K3650">
        <v>1409900445</v>
      </c>
      <c r="L3650" s="14">
        <f t="shared" si="33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8">
        <f t="shared" si="338"/>
        <v>100.38249999999999</v>
      </c>
      <c r="R3650" s="10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4">
        <f t="shared" ref="J3651:J3714" si="342">(((I3651/60)/60)/24)+DATE(1970,1,1)</f>
        <v>41806.712893518517</v>
      </c>
      <c r="K3651">
        <v>1400691994</v>
      </c>
      <c r="L3651" s="14">
        <f t="shared" ref="L3651:L3714" si="343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8">
        <f t="shared" ref="Q3651:Q3714" si="344">SUM((E3651/D3651)*100)</f>
        <v>104</v>
      </c>
      <c r="R3651" s="10">
        <f t="shared" ref="R3651:R3714" si="345">SUM(E3651/N3651)</f>
        <v>97.5</v>
      </c>
      <c r="S3651" t="str">
        <f t="shared" ref="S3651:S3714" si="346">LEFT(P3651,FIND("/",P3651)-1)</f>
        <v>theater</v>
      </c>
      <c r="T3651" t="str">
        <f t="shared" ref="T3651:T3714" si="347">RIGHT(P3651,LEN(P3651)-FIND("/",P3651))</f>
        <v>plays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4">
        <f t="shared" si="342"/>
        <v>42402.478981481487</v>
      </c>
      <c r="K3652">
        <v>1452598184</v>
      </c>
      <c r="L3652" s="14">
        <f t="shared" si="34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8">
        <f t="shared" si="344"/>
        <v>100</v>
      </c>
      <c r="R3652" s="10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4">
        <f t="shared" si="342"/>
        <v>41861.665972222225</v>
      </c>
      <c r="K3653">
        <v>1404833442</v>
      </c>
      <c r="L3653" s="14">
        <f t="shared" si="34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8">
        <f t="shared" si="344"/>
        <v>104</v>
      </c>
      <c r="R3653" s="10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4">
        <f t="shared" si="342"/>
        <v>42607.165972222225</v>
      </c>
      <c r="K3654">
        <v>1471188502</v>
      </c>
      <c r="L3654" s="14">
        <f t="shared" si="34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8">
        <f t="shared" si="344"/>
        <v>250.66666666666669</v>
      </c>
      <c r="R3654" s="10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4">
        <f t="shared" si="342"/>
        <v>42221.363506944443</v>
      </c>
      <c r="K3655">
        <v>1436172207</v>
      </c>
      <c r="L3655" s="14">
        <f t="shared" si="34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8">
        <f t="shared" si="344"/>
        <v>100.49999999999999</v>
      </c>
      <c r="R3655" s="10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4">
        <f t="shared" si="342"/>
        <v>42463.708333333328</v>
      </c>
      <c r="K3656">
        <v>1457690386</v>
      </c>
      <c r="L3656" s="14">
        <f t="shared" si="34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8">
        <f t="shared" si="344"/>
        <v>174.4</v>
      </c>
      <c r="R3656" s="10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4">
        <f t="shared" si="342"/>
        <v>42203.290972222225</v>
      </c>
      <c r="K3657">
        <v>1434654998</v>
      </c>
      <c r="L3657" s="14">
        <f t="shared" si="34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8">
        <f t="shared" si="344"/>
        <v>116.26</v>
      </c>
      <c r="R3657" s="10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4">
        <f t="shared" si="342"/>
        <v>42767.957638888889</v>
      </c>
      <c r="K3658">
        <v>1483393836</v>
      </c>
      <c r="L3658" s="14">
        <f t="shared" si="343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8">
        <f t="shared" si="344"/>
        <v>105.82000000000001</v>
      </c>
      <c r="R3658" s="10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4">
        <f t="shared" si="342"/>
        <v>42522.904166666667</v>
      </c>
      <c r="K3659">
        <v>1462806419</v>
      </c>
      <c r="L3659" s="14">
        <f t="shared" si="343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8">
        <f t="shared" si="344"/>
        <v>110.75</v>
      </c>
      <c r="R3659" s="10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4">
        <f t="shared" si="342"/>
        <v>41822.165972222225</v>
      </c>
      <c r="K3660">
        <v>1400272580</v>
      </c>
      <c r="L3660" s="14">
        <f t="shared" si="34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8">
        <f t="shared" si="344"/>
        <v>100.66666666666666</v>
      </c>
      <c r="R3660" s="10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4">
        <f t="shared" si="342"/>
        <v>42082.610416666663</v>
      </c>
      <c r="K3661">
        <v>1424414350</v>
      </c>
      <c r="L3661" s="14">
        <f t="shared" si="34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8">
        <f t="shared" si="344"/>
        <v>102.03333333333333</v>
      </c>
      <c r="R3661" s="10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4">
        <f t="shared" si="342"/>
        <v>41996.881076388891</v>
      </c>
      <c r="K3662">
        <v>1417208925</v>
      </c>
      <c r="L3662" s="14">
        <f t="shared" si="34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8">
        <f t="shared" si="344"/>
        <v>100</v>
      </c>
      <c r="R3662" s="10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4">
        <f t="shared" si="342"/>
        <v>42470.166666666672</v>
      </c>
      <c r="K3663">
        <v>1458336672</v>
      </c>
      <c r="L3663" s="14">
        <f t="shared" si="34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8">
        <f t="shared" si="344"/>
        <v>111.00000000000001</v>
      </c>
      <c r="R3663" s="10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4">
        <f t="shared" si="342"/>
        <v>42094.178402777776</v>
      </c>
      <c r="K3664">
        <v>1425187014</v>
      </c>
      <c r="L3664" s="14">
        <f t="shared" si="34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8">
        <f t="shared" si="344"/>
        <v>101.42500000000001</v>
      </c>
      <c r="R3664" s="10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4">
        <f t="shared" si="342"/>
        <v>42725.493402777778</v>
      </c>
      <c r="K3665">
        <v>1477133430</v>
      </c>
      <c r="L3665" s="14">
        <f t="shared" si="34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8">
        <f t="shared" si="344"/>
        <v>104</v>
      </c>
      <c r="R3665" s="10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4">
        <f t="shared" si="342"/>
        <v>42537.248715277776</v>
      </c>
      <c r="K3666">
        <v>1464847089</v>
      </c>
      <c r="L3666" s="14">
        <f t="shared" si="34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8">
        <f t="shared" si="344"/>
        <v>109.375</v>
      </c>
      <c r="R3666" s="10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4">
        <f t="shared" si="342"/>
        <v>42305.829166666663</v>
      </c>
      <c r="K3667">
        <v>1445109822</v>
      </c>
      <c r="L3667" s="14">
        <f t="shared" si="34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8">
        <f t="shared" si="344"/>
        <v>115.16129032258064</v>
      </c>
      <c r="R3667" s="10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4">
        <f t="shared" si="342"/>
        <v>41844.291666666664</v>
      </c>
      <c r="K3668">
        <v>1404337382</v>
      </c>
      <c r="L3668" s="14">
        <f t="shared" si="34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8">
        <f t="shared" si="344"/>
        <v>100</v>
      </c>
      <c r="R3668" s="10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4">
        <f t="shared" si="342"/>
        <v>42203.970127314817</v>
      </c>
      <c r="K3669">
        <v>1434669419</v>
      </c>
      <c r="L3669" s="14">
        <f t="shared" si="343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8">
        <f t="shared" si="344"/>
        <v>103.17033333333335</v>
      </c>
      <c r="R3669" s="10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4">
        <f t="shared" si="342"/>
        <v>42208.772916666669</v>
      </c>
      <c r="K3670">
        <v>1435670452</v>
      </c>
      <c r="L3670" s="14">
        <f t="shared" si="34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8">
        <f t="shared" si="344"/>
        <v>103.49999999999999</v>
      </c>
      <c r="R3670" s="10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4">
        <f t="shared" si="342"/>
        <v>42166.675196759257</v>
      </c>
      <c r="K3671">
        <v>1431447137</v>
      </c>
      <c r="L3671" s="14">
        <f t="shared" si="34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8">
        <f t="shared" si="344"/>
        <v>138.19999999999999</v>
      </c>
      <c r="R3671" s="10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4">
        <f t="shared" si="342"/>
        <v>42155.958333333328</v>
      </c>
      <c r="K3672">
        <v>1431951611</v>
      </c>
      <c r="L3672" s="14">
        <f t="shared" si="34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8">
        <f t="shared" si="344"/>
        <v>109.54545454545455</v>
      </c>
      <c r="R3672" s="10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4">
        <f t="shared" si="342"/>
        <v>41841.165972222225</v>
      </c>
      <c r="K3673">
        <v>1404140667</v>
      </c>
      <c r="L3673" s="14">
        <f t="shared" si="34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8">
        <f t="shared" si="344"/>
        <v>100.85714285714286</v>
      </c>
      <c r="R3673" s="10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4">
        <f t="shared" si="342"/>
        <v>41908.946574074071</v>
      </c>
      <c r="K3674">
        <v>1409179384</v>
      </c>
      <c r="L3674" s="14">
        <f t="shared" si="34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8">
        <f t="shared" si="344"/>
        <v>101.53333333333335</v>
      </c>
      <c r="R3674" s="10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4">
        <f t="shared" si="342"/>
        <v>41948.536111111112</v>
      </c>
      <c r="K3675">
        <v>1412233497</v>
      </c>
      <c r="L3675" s="14">
        <f t="shared" si="34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8">
        <f t="shared" si="344"/>
        <v>113.625</v>
      </c>
      <c r="R3675" s="10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4">
        <f t="shared" si="342"/>
        <v>42616.873020833329</v>
      </c>
      <c r="K3676">
        <v>1467752229</v>
      </c>
      <c r="L3676" s="14">
        <f t="shared" si="34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8">
        <f t="shared" si="344"/>
        <v>100</v>
      </c>
      <c r="R3676" s="10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4">
        <f t="shared" si="342"/>
        <v>42505.958333333328</v>
      </c>
      <c r="K3677">
        <v>1462285182</v>
      </c>
      <c r="L3677" s="14">
        <f t="shared" si="34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8">
        <f t="shared" si="344"/>
        <v>140</v>
      </c>
      <c r="R3677" s="10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4">
        <f t="shared" si="342"/>
        <v>41894.815787037034</v>
      </c>
      <c r="K3678">
        <v>1408995284</v>
      </c>
      <c r="L3678" s="14">
        <f t="shared" si="34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8">
        <f t="shared" si="344"/>
        <v>128.75</v>
      </c>
      <c r="R3678" s="10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4">
        <f t="shared" si="342"/>
        <v>41823.165972222225</v>
      </c>
      <c r="K3679">
        <v>1402580818</v>
      </c>
      <c r="L3679" s="14">
        <f t="shared" si="343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8">
        <f t="shared" si="344"/>
        <v>102.90416666666667</v>
      </c>
      <c r="R3679" s="10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4">
        <f t="shared" si="342"/>
        <v>42155.531226851846</v>
      </c>
      <c r="K3680">
        <v>1430052298</v>
      </c>
      <c r="L3680" s="14">
        <f t="shared" si="34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8">
        <f t="shared" si="344"/>
        <v>102.49999999999999</v>
      </c>
      <c r="R3680" s="10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4">
        <f t="shared" si="342"/>
        <v>41821.207638888889</v>
      </c>
      <c r="K3681">
        <v>1401214581</v>
      </c>
      <c r="L3681" s="14">
        <f t="shared" si="34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8">
        <f t="shared" si="344"/>
        <v>110.1</v>
      </c>
      <c r="R3681" s="10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4">
        <f t="shared" si="342"/>
        <v>42648.454097222217</v>
      </c>
      <c r="K3682">
        <v>1473850434</v>
      </c>
      <c r="L3682" s="14">
        <f t="shared" si="343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8">
        <f t="shared" si="344"/>
        <v>112.76666666666667</v>
      </c>
      <c r="R3682" s="10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4">
        <f t="shared" si="342"/>
        <v>42384.651504629626</v>
      </c>
      <c r="K3683">
        <v>1452008290</v>
      </c>
      <c r="L3683" s="14">
        <f t="shared" si="34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8">
        <f t="shared" si="344"/>
        <v>111.9</v>
      </c>
      <c r="R3683" s="10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4">
        <f t="shared" si="342"/>
        <v>41806.290972222225</v>
      </c>
      <c r="K3684">
        <v>1399998418</v>
      </c>
      <c r="L3684" s="14">
        <f t="shared" si="34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8">
        <f t="shared" si="344"/>
        <v>139.19999999999999</v>
      </c>
      <c r="R3684" s="10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4">
        <f t="shared" si="342"/>
        <v>42663.116851851853</v>
      </c>
      <c r="K3685">
        <v>1474339696</v>
      </c>
      <c r="L3685" s="14">
        <f t="shared" si="34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8">
        <f t="shared" si="344"/>
        <v>110.85714285714286</v>
      </c>
      <c r="R3685" s="10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4">
        <f t="shared" si="342"/>
        <v>42249.180393518516</v>
      </c>
      <c r="K3686">
        <v>1438575586</v>
      </c>
      <c r="L3686" s="14">
        <f t="shared" si="34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8">
        <f t="shared" si="344"/>
        <v>139.06666666666666</v>
      </c>
      <c r="R3686" s="10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4">
        <f t="shared" si="342"/>
        <v>41778.875</v>
      </c>
      <c r="K3687">
        <v>1398348859</v>
      </c>
      <c r="L3687" s="14">
        <f t="shared" si="34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8">
        <f t="shared" si="344"/>
        <v>105.69999999999999</v>
      </c>
      <c r="R3687" s="10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4">
        <f t="shared" si="342"/>
        <v>42245.165972222225</v>
      </c>
      <c r="K3688">
        <v>1439567660</v>
      </c>
      <c r="L3688" s="14">
        <f t="shared" si="34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8">
        <f t="shared" si="344"/>
        <v>101.42857142857142</v>
      </c>
      <c r="R3688" s="10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4">
        <f t="shared" si="342"/>
        <v>41817.218229166669</v>
      </c>
      <c r="K3689">
        <v>1401254055</v>
      </c>
      <c r="L3689" s="14">
        <f t="shared" si="34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8">
        <f t="shared" si="344"/>
        <v>100.245</v>
      </c>
      <c r="R3689" s="10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4">
        <f t="shared" si="342"/>
        <v>41859.787083333329</v>
      </c>
      <c r="K3690">
        <v>1404932004</v>
      </c>
      <c r="L3690" s="14">
        <f t="shared" si="34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8">
        <f t="shared" si="344"/>
        <v>109.16666666666666</v>
      </c>
      <c r="R3690" s="10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4">
        <f t="shared" si="342"/>
        <v>42176.934027777781</v>
      </c>
      <c r="K3691">
        <v>1432410639</v>
      </c>
      <c r="L3691" s="14">
        <f t="shared" si="34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8">
        <f t="shared" si="344"/>
        <v>118.33333333333333</v>
      </c>
      <c r="R3691" s="10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4">
        <f t="shared" si="342"/>
        <v>41970.639849537038</v>
      </c>
      <c r="K3692">
        <v>1414506083</v>
      </c>
      <c r="L3692" s="14">
        <f t="shared" si="343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8">
        <f t="shared" si="344"/>
        <v>120</v>
      </c>
      <c r="R3692" s="10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4">
        <f t="shared" si="342"/>
        <v>42065.207638888889</v>
      </c>
      <c r="K3693">
        <v>1421426929</v>
      </c>
      <c r="L3693" s="14">
        <f t="shared" si="34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8">
        <f t="shared" si="344"/>
        <v>127.96000000000001</v>
      </c>
      <c r="R3693" s="10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4">
        <f t="shared" si="342"/>
        <v>41901</v>
      </c>
      <c r="K3694">
        <v>1410304179</v>
      </c>
      <c r="L3694" s="14">
        <f t="shared" si="34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8">
        <f t="shared" si="344"/>
        <v>126</v>
      </c>
      <c r="R3694" s="10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4">
        <f t="shared" si="342"/>
        <v>42338.9375</v>
      </c>
      <c r="K3695">
        <v>1446352529</v>
      </c>
      <c r="L3695" s="14">
        <f t="shared" si="34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8">
        <f t="shared" si="344"/>
        <v>129.12912912912913</v>
      </c>
      <c r="R3695" s="10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4">
        <f t="shared" si="342"/>
        <v>42527.083333333328</v>
      </c>
      <c r="K3696">
        <v>1461985967</v>
      </c>
      <c r="L3696" s="14">
        <f t="shared" si="34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8">
        <f t="shared" si="344"/>
        <v>107.42857142857143</v>
      </c>
      <c r="R3696" s="10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4">
        <f t="shared" si="342"/>
        <v>42015.870486111111</v>
      </c>
      <c r="K3697">
        <v>1419281610</v>
      </c>
      <c r="L3697" s="14">
        <f t="shared" si="34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8">
        <f t="shared" si="344"/>
        <v>100.125</v>
      </c>
      <c r="R3697" s="10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4">
        <f t="shared" si="342"/>
        <v>42048.617083333331</v>
      </c>
      <c r="K3698">
        <v>1418654916</v>
      </c>
      <c r="L3698" s="14">
        <f t="shared" si="34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8">
        <f t="shared" si="344"/>
        <v>155</v>
      </c>
      <c r="R3698" s="10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4">
        <f t="shared" si="342"/>
        <v>42500.465833333335</v>
      </c>
      <c r="K3699">
        <v>1461064248</v>
      </c>
      <c r="L3699" s="14">
        <f t="shared" si="34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8">
        <f t="shared" si="344"/>
        <v>108</v>
      </c>
      <c r="R3699" s="10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4">
        <f t="shared" si="342"/>
        <v>42431.806562500002</v>
      </c>
      <c r="K3700">
        <v>1454354487</v>
      </c>
      <c r="L3700" s="14">
        <f t="shared" si="34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8">
        <f t="shared" si="344"/>
        <v>110.52</v>
      </c>
      <c r="R3700" s="10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4">
        <f t="shared" si="342"/>
        <v>41927.602037037039</v>
      </c>
      <c r="K3701">
        <v>1410791216</v>
      </c>
      <c r="L3701" s="14">
        <f t="shared" si="34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8">
        <f t="shared" si="344"/>
        <v>100.8</v>
      </c>
      <c r="R3701" s="10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4">
        <f t="shared" si="342"/>
        <v>41912.666666666664</v>
      </c>
      <c r="K3702">
        <v>1409493800</v>
      </c>
      <c r="L3702" s="14">
        <f t="shared" si="34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8">
        <f t="shared" si="344"/>
        <v>121.2</v>
      </c>
      <c r="R3702" s="10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4">
        <f t="shared" si="342"/>
        <v>42159.541585648149</v>
      </c>
      <c r="K3703">
        <v>1430830793</v>
      </c>
      <c r="L3703" s="14">
        <f t="shared" si="34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8">
        <f t="shared" si="344"/>
        <v>100.33333333333334</v>
      </c>
      <c r="R3703" s="10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4">
        <f t="shared" si="342"/>
        <v>42561.957638888889</v>
      </c>
      <c r="K3704">
        <v>1464958484</v>
      </c>
      <c r="L3704" s="14">
        <f t="shared" si="34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8">
        <f t="shared" si="344"/>
        <v>109.16666666666666</v>
      </c>
      <c r="R3704" s="10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4">
        <f t="shared" si="342"/>
        <v>42595.290972222225</v>
      </c>
      <c r="K3705">
        <v>1467720388</v>
      </c>
      <c r="L3705" s="14">
        <f t="shared" si="34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8">
        <f t="shared" si="344"/>
        <v>123.42857142857142</v>
      </c>
      <c r="R3705" s="10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4">
        <f t="shared" si="342"/>
        <v>42521.689745370371</v>
      </c>
      <c r="K3706">
        <v>1459528394</v>
      </c>
      <c r="L3706" s="14">
        <f t="shared" si="34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8">
        <f t="shared" si="344"/>
        <v>136.33666666666667</v>
      </c>
      <c r="R3706" s="10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4">
        <f t="shared" si="342"/>
        <v>41813.75</v>
      </c>
      <c r="K3707">
        <v>1401714114</v>
      </c>
      <c r="L3707" s="14">
        <f t="shared" si="34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8">
        <f t="shared" si="344"/>
        <v>103.46657233816768</v>
      </c>
      <c r="R3707" s="10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4">
        <f t="shared" si="342"/>
        <v>41894.913761574076</v>
      </c>
      <c r="K3708">
        <v>1409262949</v>
      </c>
      <c r="L3708" s="14">
        <f t="shared" si="34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8">
        <f t="shared" si="344"/>
        <v>121.33333333333334</v>
      </c>
      <c r="R3708" s="10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4">
        <f t="shared" si="342"/>
        <v>42573.226388888885</v>
      </c>
      <c r="K3709">
        <v>1467335378</v>
      </c>
      <c r="L3709" s="14">
        <f t="shared" si="34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8">
        <f t="shared" si="344"/>
        <v>186</v>
      </c>
      <c r="R3709" s="10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4">
        <f t="shared" si="342"/>
        <v>41824.142199074071</v>
      </c>
      <c r="K3710">
        <v>1403234686</v>
      </c>
      <c r="L3710" s="14">
        <f t="shared" si="343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8">
        <f t="shared" si="344"/>
        <v>300</v>
      </c>
      <c r="R3710" s="10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4">
        <f t="shared" si="342"/>
        <v>41815.707708333335</v>
      </c>
      <c r="K3711">
        <v>1401123546</v>
      </c>
      <c r="L3711" s="14">
        <f t="shared" si="34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8">
        <f t="shared" si="344"/>
        <v>108.25</v>
      </c>
      <c r="R3711" s="10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4">
        <f t="shared" si="342"/>
        <v>42097.576249999998</v>
      </c>
      <c r="K3712">
        <v>1425908988</v>
      </c>
      <c r="L3712" s="14">
        <f t="shared" si="34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8">
        <f t="shared" si="344"/>
        <v>141.15384615384616</v>
      </c>
      <c r="R3712" s="10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4">
        <f t="shared" si="342"/>
        <v>41805.666666666664</v>
      </c>
      <c r="K3713">
        <v>1400606573</v>
      </c>
      <c r="L3713" s="14">
        <f t="shared" si="34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8">
        <f t="shared" si="344"/>
        <v>113.99999999999999</v>
      </c>
      <c r="R3713" s="10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4">
        <f t="shared" si="342"/>
        <v>42155.290972222225</v>
      </c>
      <c r="K3714">
        <v>1431230867</v>
      </c>
      <c r="L3714" s="14">
        <f t="shared" si="343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8">
        <f t="shared" si="344"/>
        <v>153.73333333333335</v>
      </c>
      <c r="R3714" s="10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4">
        <f t="shared" ref="J3715:J3778" si="348">(((I3715/60)/60)/24)+DATE(1970,1,1)</f>
        <v>42525.738032407404</v>
      </c>
      <c r="K3715">
        <v>1463334166</v>
      </c>
      <c r="L3715" s="14">
        <f t="shared" ref="L3715:L3778" si="349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8">
        <f t="shared" ref="Q3715:Q3778" si="350">SUM((E3715/D3715)*100)</f>
        <v>101.49999999999999</v>
      </c>
      <c r="R3715" s="10">
        <f t="shared" ref="R3715:R3778" si="351">SUM(E3715/N3715)</f>
        <v>106.84210526315789</v>
      </c>
      <c r="S3715" t="str">
        <f t="shared" ref="S3715:S3778" si="352">LEFT(P3715,FIND("/",P3715)-1)</f>
        <v>theater</v>
      </c>
      <c r="T3715" t="str">
        <f t="shared" ref="T3715:T3778" si="353">RIGHT(P3715,LEN(P3715)-FIND("/",P3715))</f>
        <v>plays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4">
        <f t="shared" si="348"/>
        <v>42150.165972222225</v>
      </c>
      <c r="K3716">
        <v>1429881667</v>
      </c>
      <c r="L3716" s="14">
        <f t="shared" si="349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8">
        <f t="shared" si="350"/>
        <v>102.35000000000001</v>
      </c>
      <c r="R3716" s="10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4">
        <f t="shared" si="348"/>
        <v>42094.536111111112</v>
      </c>
      <c r="K3717">
        <v>1422834819</v>
      </c>
      <c r="L3717" s="14">
        <f t="shared" si="34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8">
        <f t="shared" si="350"/>
        <v>102.57142857142858</v>
      </c>
      <c r="R3717" s="10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4">
        <f t="shared" si="348"/>
        <v>42390.887835648144</v>
      </c>
      <c r="K3718">
        <v>1450819109</v>
      </c>
      <c r="L3718" s="14">
        <f t="shared" si="34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8">
        <f t="shared" si="350"/>
        <v>155.75</v>
      </c>
      <c r="R3718" s="10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4">
        <f t="shared" si="348"/>
        <v>42133.866307870368</v>
      </c>
      <c r="K3719">
        <v>1428526049</v>
      </c>
      <c r="L3719" s="14">
        <f t="shared" si="34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8">
        <f t="shared" si="350"/>
        <v>100.75</v>
      </c>
      <c r="R3719" s="10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4">
        <f t="shared" si="348"/>
        <v>42062.716145833328</v>
      </c>
      <c r="K3720">
        <v>1422465075</v>
      </c>
      <c r="L3720" s="14">
        <f t="shared" si="34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8">
        <f t="shared" si="350"/>
        <v>239.4</v>
      </c>
      <c r="R3720" s="10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4">
        <f t="shared" si="348"/>
        <v>42177.729930555557</v>
      </c>
      <c r="K3721">
        <v>1432402266</v>
      </c>
      <c r="L3721" s="14">
        <f t="shared" si="34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8">
        <f t="shared" si="350"/>
        <v>210</v>
      </c>
      <c r="R3721" s="10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4">
        <f t="shared" si="348"/>
        <v>42187.993125000001</v>
      </c>
      <c r="K3722">
        <v>1433980206</v>
      </c>
      <c r="L3722" s="14">
        <f t="shared" si="34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8">
        <f t="shared" si="350"/>
        <v>104.51515151515152</v>
      </c>
      <c r="R3722" s="10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4">
        <f t="shared" si="348"/>
        <v>41948.977824074071</v>
      </c>
      <c r="K3723">
        <v>1413412084</v>
      </c>
      <c r="L3723" s="14">
        <f t="shared" si="34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8">
        <f t="shared" si="350"/>
        <v>100.8</v>
      </c>
      <c r="R3723" s="10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4">
        <f t="shared" si="348"/>
        <v>42411.957638888889</v>
      </c>
      <c r="K3724">
        <v>1452614847</v>
      </c>
      <c r="L3724" s="14">
        <f t="shared" si="34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8">
        <f t="shared" si="350"/>
        <v>111.20000000000002</v>
      </c>
      <c r="R3724" s="10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4">
        <f t="shared" si="348"/>
        <v>41973.794699074075</v>
      </c>
      <c r="K3725">
        <v>1414778662</v>
      </c>
      <c r="L3725" s="14">
        <f t="shared" si="349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8">
        <f t="shared" si="350"/>
        <v>102.04444444444445</v>
      </c>
      <c r="R3725" s="10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4">
        <f t="shared" si="348"/>
        <v>42494.958333333328</v>
      </c>
      <c r="K3726">
        <v>1459856860</v>
      </c>
      <c r="L3726" s="14">
        <f t="shared" si="349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8">
        <f t="shared" si="350"/>
        <v>102.54767441860466</v>
      </c>
      <c r="R3726" s="10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4">
        <f t="shared" si="348"/>
        <v>42418.895833333328</v>
      </c>
      <c r="K3727">
        <v>1454366467</v>
      </c>
      <c r="L3727" s="14">
        <f t="shared" si="34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8">
        <f t="shared" si="350"/>
        <v>127</v>
      </c>
      <c r="R3727" s="10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4">
        <f t="shared" si="348"/>
        <v>42489.875</v>
      </c>
      <c r="K3728">
        <v>1459567371</v>
      </c>
      <c r="L3728" s="14">
        <f t="shared" si="349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8">
        <f t="shared" si="350"/>
        <v>338.70588235294122</v>
      </c>
      <c r="R3728" s="10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4">
        <f t="shared" si="348"/>
        <v>42663.204861111109</v>
      </c>
      <c r="K3729">
        <v>1474273294</v>
      </c>
      <c r="L3729" s="14">
        <f t="shared" si="34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8">
        <f t="shared" si="350"/>
        <v>100.75</v>
      </c>
      <c r="R3729" s="10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4">
        <f t="shared" si="348"/>
        <v>42235.171018518522</v>
      </c>
      <c r="K3730">
        <v>1437365176</v>
      </c>
      <c r="L3730" s="14">
        <f t="shared" si="34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8">
        <f t="shared" si="350"/>
        <v>9.31</v>
      </c>
      <c r="R3730" s="10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4">
        <f t="shared" si="348"/>
        <v>42086.16333333333</v>
      </c>
      <c r="K3731">
        <v>1423198512</v>
      </c>
      <c r="L3731" s="14">
        <f t="shared" si="34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8">
        <f t="shared" si="350"/>
        <v>7.24</v>
      </c>
      <c r="R3731" s="10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4">
        <f t="shared" si="348"/>
        <v>42233.677766203706</v>
      </c>
      <c r="K3732">
        <v>1437236159</v>
      </c>
      <c r="L3732" s="14">
        <f t="shared" si="34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8">
        <f t="shared" si="350"/>
        <v>10</v>
      </c>
      <c r="R3732" s="10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4">
        <f t="shared" si="348"/>
        <v>42014.140972222223</v>
      </c>
      <c r="K3733">
        <v>1418234646</v>
      </c>
      <c r="L3733" s="14">
        <f t="shared" si="34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8">
        <f t="shared" si="350"/>
        <v>11.272727272727273</v>
      </c>
      <c r="R3733" s="10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4">
        <f t="shared" si="348"/>
        <v>42028.5</v>
      </c>
      <c r="K3734">
        <v>1416932133</v>
      </c>
      <c r="L3734" s="14">
        <f t="shared" si="34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8">
        <f t="shared" si="350"/>
        <v>15.411764705882353</v>
      </c>
      <c r="R3734" s="10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4">
        <f t="shared" si="348"/>
        <v>42112.9375</v>
      </c>
      <c r="K3735">
        <v>1428539708</v>
      </c>
      <c r="L3735" s="14">
        <f t="shared" si="34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8">
        <f t="shared" si="350"/>
        <v>0</v>
      </c>
      <c r="R3735" s="10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4">
        <f t="shared" si="348"/>
        <v>42149.901574074072</v>
      </c>
      <c r="K3736">
        <v>1427405896</v>
      </c>
      <c r="L3736" s="14">
        <f t="shared" si="34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8">
        <f t="shared" si="350"/>
        <v>28.466666666666669</v>
      </c>
      <c r="R3736" s="10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4">
        <f t="shared" si="348"/>
        <v>42152.693159722221</v>
      </c>
      <c r="K3737">
        <v>1430239089</v>
      </c>
      <c r="L3737" s="14">
        <f t="shared" si="34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8">
        <f t="shared" si="350"/>
        <v>13.333333333333334</v>
      </c>
      <c r="R3737" s="10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4">
        <f t="shared" si="348"/>
        <v>42086.75</v>
      </c>
      <c r="K3738">
        <v>1423847093</v>
      </c>
      <c r="L3738" s="14">
        <f t="shared" si="34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8">
        <f t="shared" si="350"/>
        <v>0.66666666666666674</v>
      </c>
      <c r="R3738" s="10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4">
        <f t="shared" si="348"/>
        <v>42320.290972222225</v>
      </c>
      <c r="K3739">
        <v>1445358903</v>
      </c>
      <c r="L3739" s="14">
        <f t="shared" si="34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8">
        <f t="shared" si="350"/>
        <v>21.428571428571427</v>
      </c>
      <c r="R3739" s="10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4">
        <f t="shared" si="348"/>
        <v>41835.916666666664</v>
      </c>
      <c r="K3740">
        <v>1403562705</v>
      </c>
      <c r="L3740" s="14">
        <f t="shared" si="34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8">
        <f t="shared" si="350"/>
        <v>18</v>
      </c>
      <c r="R3740" s="10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4">
        <f t="shared" si="348"/>
        <v>42568.449861111112</v>
      </c>
      <c r="K3741">
        <v>1467024468</v>
      </c>
      <c r="L3741" s="14">
        <f t="shared" si="34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8">
        <f t="shared" si="350"/>
        <v>20.125</v>
      </c>
      <c r="R3741" s="10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4">
        <f t="shared" si="348"/>
        <v>41863.079143518517</v>
      </c>
      <c r="K3742">
        <v>1405217355</v>
      </c>
      <c r="L3742" s="14">
        <f t="shared" si="34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8">
        <f t="shared" si="350"/>
        <v>17.899999999999999</v>
      </c>
      <c r="R3742" s="10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4">
        <f t="shared" si="348"/>
        <v>42355.920717592591</v>
      </c>
      <c r="K3743">
        <v>1447797950</v>
      </c>
      <c r="L3743" s="14">
        <f t="shared" si="34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8">
        <f t="shared" si="350"/>
        <v>0</v>
      </c>
      <c r="R3743" s="10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4">
        <f t="shared" si="348"/>
        <v>41888.214629629627</v>
      </c>
      <c r="K3744">
        <v>1407388144</v>
      </c>
      <c r="L3744" s="14">
        <f t="shared" si="34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8">
        <f t="shared" si="350"/>
        <v>2</v>
      </c>
      <c r="R3744" s="10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4">
        <f t="shared" si="348"/>
        <v>41823.710231481484</v>
      </c>
      <c r="K3745">
        <v>1401814964</v>
      </c>
      <c r="L3745" s="14">
        <f t="shared" si="34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8">
        <f t="shared" si="350"/>
        <v>0</v>
      </c>
      <c r="R3745" s="10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4">
        <f t="shared" si="348"/>
        <v>41825.165972222225</v>
      </c>
      <c r="K3746">
        <v>1401823952</v>
      </c>
      <c r="L3746" s="14">
        <f t="shared" si="34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8">
        <f t="shared" si="350"/>
        <v>0</v>
      </c>
      <c r="R3746" s="10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4">
        <f t="shared" si="348"/>
        <v>41861.697939814818</v>
      </c>
      <c r="K3747">
        <v>1405097102</v>
      </c>
      <c r="L3747" s="14">
        <f t="shared" si="349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8">
        <f t="shared" si="350"/>
        <v>10</v>
      </c>
      <c r="R3747" s="10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4">
        <f t="shared" si="348"/>
        <v>42651.389340277776</v>
      </c>
      <c r="K3748">
        <v>1473326439</v>
      </c>
      <c r="L3748" s="14">
        <f t="shared" si="34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8">
        <f t="shared" si="350"/>
        <v>2.3764705882352941</v>
      </c>
      <c r="R3748" s="10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4">
        <f t="shared" si="348"/>
        <v>42190.957638888889</v>
      </c>
      <c r="K3749">
        <v>1433833896</v>
      </c>
      <c r="L3749" s="14">
        <f t="shared" si="34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8">
        <f t="shared" si="350"/>
        <v>1</v>
      </c>
      <c r="R3749" s="10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4">
        <f t="shared" si="348"/>
        <v>42416.249305555553</v>
      </c>
      <c r="K3750">
        <v>1453827436</v>
      </c>
      <c r="L3750" s="14">
        <f t="shared" si="34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8">
        <f t="shared" si="350"/>
        <v>103.52</v>
      </c>
      <c r="R3750" s="10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4">
        <f t="shared" si="348"/>
        <v>42489.165972222225</v>
      </c>
      <c r="K3751">
        <v>1459220588</v>
      </c>
      <c r="L3751" s="14">
        <f t="shared" si="34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8">
        <f t="shared" si="350"/>
        <v>105</v>
      </c>
      <c r="R3751" s="10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4">
        <f t="shared" si="348"/>
        <v>42045.332638888889</v>
      </c>
      <c r="K3752">
        <v>1421105608</v>
      </c>
      <c r="L3752" s="14">
        <f t="shared" si="34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8">
        <f t="shared" si="350"/>
        <v>100.44999999999999</v>
      </c>
      <c r="R3752" s="10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4">
        <f t="shared" si="348"/>
        <v>42462.993900462956</v>
      </c>
      <c r="K3753">
        <v>1454460673</v>
      </c>
      <c r="L3753" s="14">
        <f t="shared" si="34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8">
        <f t="shared" si="350"/>
        <v>132.6</v>
      </c>
      <c r="R3753" s="10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4">
        <f t="shared" si="348"/>
        <v>42659.875</v>
      </c>
      <c r="K3754">
        <v>1473189335</v>
      </c>
      <c r="L3754" s="14">
        <f t="shared" si="34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8">
        <f t="shared" si="350"/>
        <v>112.99999999999999</v>
      </c>
      <c r="R3754" s="10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4">
        <f t="shared" si="348"/>
        <v>42158</v>
      </c>
      <c r="K3755">
        <v>1430768800</v>
      </c>
      <c r="L3755" s="14">
        <f t="shared" si="34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8">
        <f t="shared" si="350"/>
        <v>103.34</v>
      </c>
      <c r="R3755" s="10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4">
        <f t="shared" si="348"/>
        <v>41846.207638888889</v>
      </c>
      <c r="K3756">
        <v>1403125737</v>
      </c>
      <c r="L3756" s="14">
        <f t="shared" si="34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8">
        <f t="shared" si="350"/>
        <v>120</v>
      </c>
      <c r="R3756" s="10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4">
        <f t="shared" si="348"/>
        <v>42475.866979166662</v>
      </c>
      <c r="K3757">
        <v>1458161307</v>
      </c>
      <c r="L3757" s="14">
        <f t="shared" si="34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8">
        <f t="shared" si="350"/>
        <v>129.63636363636363</v>
      </c>
      <c r="R3757" s="10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4">
        <f t="shared" si="348"/>
        <v>41801.814791666664</v>
      </c>
      <c r="K3758">
        <v>1399923198</v>
      </c>
      <c r="L3758" s="14">
        <f t="shared" si="34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8">
        <f t="shared" si="350"/>
        <v>101.11111111111111</v>
      </c>
      <c r="R3758" s="10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4">
        <f t="shared" si="348"/>
        <v>41974.850868055553</v>
      </c>
      <c r="K3759">
        <v>1415737515</v>
      </c>
      <c r="L3759" s="14">
        <f t="shared" si="34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8">
        <f t="shared" si="350"/>
        <v>108.51428571428572</v>
      </c>
      <c r="R3759" s="10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4">
        <f t="shared" si="348"/>
        <v>41778.208333333336</v>
      </c>
      <c r="K3760">
        <v>1397819938</v>
      </c>
      <c r="L3760" s="14">
        <f t="shared" si="349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8">
        <f t="shared" si="350"/>
        <v>102.33333333333334</v>
      </c>
      <c r="R3760" s="10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4">
        <f t="shared" si="348"/>
        <v>42242.108252314814</v>
      </c>
      <c r="K3761">
        <v>1435372553</v>
      </c>
      <c r="L3761" s="14">
        <f t="shared" si="34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8">
        <f t="shared" si="350"/>
        <v>110.24425000000002</v>
      </c>
      <c r="R3761" s="10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4">
        <f t="shared" si="348"/>
        <v>41764.525300925925</v>
      </c>
      <c r="K3762">
        <v>1397133386</v>
      </c>
      <c r="L3762" s="14">
        <f t="shared" si="34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8">
        <f t="shared" si="350"/>
        <v>101.0154</v>
      </c>
      <c r="R3762" s="10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4">
        <f t="shared" si="348"/>
        <v>42226.958333333328</v>
      </c>
      <c r="K3763">
        <v>1434625937</v>
      </c>
      <c r="L3763" s="14">
        <f t="shared" si="34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8">
        <f t="shared" si="350"/>
        <v>100</v>
      </c>
      <c r="R3763" s="10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4">
        <f t="shared" si="348"/>
        <v>42218.813530092593</v>
      </c>
      <c r="K3764">
        <v>1436383889</v>
      </c>
      <c r="L3764" s="14">
        <f t="shared" si="34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8">
        <f t="shared" si="350"/>
        <v>106.24</v>
      </c>
      <c r="R3764" s="10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4">
        <f t="shared" si="348"/>
        <v>42095.708634259259</v>
      </c>
      <c r="K3765">
        <v>1425319226</v>
      </c>
      <c r="L3765" s="14">
        <f t="shared" si="34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8">
        <f t="shared" si="350"/>
        <v>100</v>
      </c>
      <c r="R3765" s="10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4">
        <f t="shared" si="348"/>
        <v>42519.024999999994</v>
      </c>
      <c r="K3766">
        <v>1462824832</v>
      </c>
      <c r="L3766" s="14">
        <f t="shared" si="34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8">
        <f t="shared" si="350"/>
        <v>100</v>
      </c>
      <c r="R3766" s="10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4">
        <f t="shared" si="348"/>
        <v>41850.776412037041</v>
      </c>
      <c r="K3767">
        <v>1404153482</v>
      </c>
      <c r="L3767" s="14">
        <f t="shared" si="34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8">
        <f t="shared" si="350"/>
        <v>113.45714285714286</v>
      </c>
      <c r="R3767" s="10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4">
        <f t="shared" si="348"/>
        <v>41823.167187500003</v>
      </c>
      <c r="K3768">
        <v>1401336045</v>
      </c>
      <c r="L3768" s="14">
        <f t="shared" si="34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8">
        <f t="shared" si="350"/>
        <v>102.65010000000001</v>
      </c>
      <c r="R3768" s="10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4">
        <f t="shared" si="348"/>
        <v>42064.207638888889</v>
      </c>
      <c r="K3769">
        <v>1423960097</v>
      </c>
      <c r="L3769" s="14">
        <f t="shared" si="34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8">
        <f t="shared" si="350"/>
        <v>116.75</v>
      </c>
      <c r="R3769" s="10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4">
        <f t="shared" si="348"/>
        <v>41802.727893518517</v>
      </c>
      <c r="K3770">
        <v>1400002090</v>
      </c>
      <c r="L3770" s="14">
        <f t="shared" si="34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8">
        <f t="shared" si="350"/>
        <v>107.65274999999998</v>
      </c>
      <c r="R3770" s="10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4">
        <f t="shared" si="348"/>
        <v>42475.598136574074</v>
      </c>
      <c r="K3771">
        <v>1458138079</v>
      </c>
      <c r="L3771" s="14">
        <f t="shared" si="34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8">
        <f t="shared" si="350"/>
        <v>100</v>
      </c>
      <c r="R3771" s="10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4">
        <f t="shared" si="348"/>
        <v>42168.930671296301</v>
      </c>
      <c r="K3772">
        <v>1431642010</v>
      </c>
      <c r="L3772" s="14">
        <f t="shared" si="34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8">
        <f t="shared" si="350"/>
        <v>100</v>
      </c>
      <c r="R3772" s="10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4">
        <f t="shared" si="348"/>
        <v>42508</v>
      </c>
      <c r="K3773">
        <v>1462307652</v>
      </c>
      <c r="L3773" s="14">
        <f t="shared" si="34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8">
        <f t="shared" si="350"/>
        <v>146</v>
      </c>
      <c r="R3773" s="10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4">
        <f t="shared" si="348"/>
        <v>42703.25</v>
      </c>
      <c r="K3774">
        <v>1478616506</v>
      </c>
      <c r="L3774" s="14">
        <f t="shared" si="34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8">
        <f t="shared" si="350"/>
        <v>110.2</v>
      </c>
      <c r="R3774" s="10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4">
        <f t="shared" si="348"/>
        <v>42689.088888888888</v>
      </c>
      <c r="K3775">
        <v>1476317247</v>
      </c>
      <c r="L3775" s="14">
        <f t="shared" si="349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8">
        <f t="shared" si="350"/>
        <v>108.2</v>
      </c>
      <c r="R3775" s="10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4">
        <f t="shared" si="348"/>
        <v>42103.792303240742</v>
      </c>
      <c r="K3776">
        <v>1427223655</v>
      </c>
      <c r="L3776" s="14">
        <f t="shared" si="34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8">
        <f t="shared" si="350"/>
        <v>100</v>
      </c>
      <c r="R3776" s="10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4">
        <f t="shared" si="348"/>
        <v>42103.166666666672</v>
      </c>
      <c r="K3777">
        <v>1426199843</v>
      </c>
      <c r="L3777" s="14">
        <f t="shared" si="34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8">
        <f t="shared" si="350"/>
        <v>100.25</v>
      </c>
      <c r="R3777" s="10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4">
        <f t="shared" si="348"/>
        <v>41852.041666666664</v>
      </c>
      <c r="K3778">
        <v>1403599778</v>
      </c>
      <c r="L3778" s="14">
        <f t="shared" si="349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8">
        <f t="shared" si="350"/>
        <v>106.71250000000001</v>
      </c>
      <c r="R3778" s="10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4">
        <f t="shared" ref="J3779:J3842" si="354">(((I3779/60)/60)/24)+DATE(1970,1,1)</f>
        <v>41909.166666666664</v>
      </c>
      <c r="K3779">
        <v>1409884821</v>
      </c>
      <c r="L3779" s="14">
        <f t="shared" ref="L3779:L3842" si="355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8">
        <f t="shared" ref="Q3779:Q3842" si="356">SUM((E3779/D3779)*100)</f>
        <v>143.19999999999999</v>
      </c>
      <c r="R3779" s="10">
        <f t="shared" ref="R3779:R3842" si="357">SUM(E3779/N3779)</f>
        <v>48.542372881355931</v>
      </c>
      <c r="S3779" t="str">
        <f t="shared" ref="S3779:S3842" si="358">LEFT(P3779,FIND("/",P3779)-1)</f>
        <v>theater</v>
      </c>
      <c r="T3779" t="str">
        <f t="shared" ref="T3779:T3842" si="359">RIGHT(P3779,LEN(P3779)-FIND("/",P3779))</f>
        <v>musical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4">
        <f t="shared" si="354"/>
        <v>42049.819212962961</v>
      </c>
      <c r="K3780">
        <v>1418758780</v>
      </c>
      <c r="L3780" s="14">
        <f t="shared" si="35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8">
        <f t="shared" si="356"/>
        <v>105.04166666666667</v>
      </c>
      <c r="R3780" s="10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4">
        <f t="shared" si="354"/>
        <v>42455.693750000006</v>
      </c>
      <c r="K3781">
        <v>1456421940</v>
      </c>
      <c r="L3781" s="14">
        <f t="shared" si="35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8">
        <f t="shared" si="356"/>
        <v>103.98</v>
      </c>
      <c r="R3781" s="10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4">
        <f t="shared" si="354"/>
        <v>42198.837499999994</v>
      </c>
      <c r="K3782">
        <v>1433999785</v>
      </c>
      <c r="L3782" s="14">
        <f t="shared" si="35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8">
        <f t="shared" si="356"/>
        <v>120</v>
      </c>
      <c r="R3782" s="10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4">
        <f t="shared" si="354"/>
        <v>41890.882928240739</v>
      </c>
      <c r="K3783">
        <v>1408050685</v>
      </c>
      <c r="L3783" s="14">
        <f t="shared" si="35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8">
        <f t="shared" si="356"/>
        <v>109.66666666666667</v>
      </c>
      <c r="R3783" s="10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4">
        <f t="shared" si="354"/>
        <v>42575.958333333328</v>
      </c>
      <c r="K3784">
        <v>1466887297</v>
      </c>
      <c r="L3784" s="14">
        <f t="shared" si="355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8">
        <f t="shared" si="356"/>
        <v>101.75</v>
      </c>
      <c r="R3784" s="10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4">
        <f t="shared" si="354"/>
        <v>42444.666666666672</v>
      </c>
      <c r="K3785">
        <v>1455938520</v>
      </c>
      <c r="L3785" s="14">
        <f t="shared" si="35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8">
        <f t="shared" si="356"/>
        <v>128.91666666666666</v>
      </c>
      <c r="R3785" s="10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4">
        <f t="shared" si="354"/>
        <v>42561.980694444443</v>
      </c>
      <c r="K3786">
        <v>1465601532</v>
      </c>
      <c r="L3786" s="14">
        <f t="shared" si="35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8">
        <f t="shared" si="356"/>
        <v>114.99999999999999</v>
      </c>
      <c r="R3786" s="10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4">
        <f t="shared" si="354"/>
        <v>42584.418749999997</v>
      </c>
      <c r="K3787">
        <v>1467040769</v>
      </c>
      <c r="L3787" s="14">
        <f t="shared" si="35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8">
        <f t="shared" si="356"/>
        <v>150.75</v>
      </c>
      <c r="R3787" s="10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4">
        <f t="shared" si="354"/>
        <v>42517.037905092591</v>
      </c>
      <c r="K3788">
        <v>1461718475</v>
      </c>
      <c r="L3788" s="14">
        <f t="shared" si="35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8">
        <f t="shared" si="356"/>
        <v>110.96666666666665</v>
      </c>
      <c r="R3788" s="10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4">
        <f t="shared" si="354"/>
        <v>42196.165972222225</v>
      </c>
      <c r="K3789">
        <v>1434113406</v>
      </c>
      <c r="L3789" s="14">
        <f t="shared" si="35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8">
        <f t="shared" si="356"/>
        <v>100.28571428571429</v>
      </c>
      <c r="R3789" s="10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4">
        <f t="shared" si="354"/>
        <v>42361.679166666669</v>
      </c>
      <c r="K3790">
        <v>1448469719</v>
      </c>
      <c r="L3790" s="14">
        <f t="shared" si="35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8">
        <f t="shared" si="356"/>
        <v>0.66666666666666674</v>
      </c>
      <c r="R3790" s="10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4">
        <f t="shared" si="354"/>
        <v>42170.798819444448</v>
      </c>
      <c r="K3791">
        <v>1431630618</v>
      </c>
      <c r="L3791" s="14">
        <f t="shared" si="35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8">
        <f t="shared" si="356"/>
        <v>3.267605633802817</v>
      </c>
      <c r="R3791" s="10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4">
        <f t="shared" si="354"/>
        <v>42696.708599537036</v>
      </c>
      <c r="K3792">
        <v>1477238423</v>
      </c>
      <c r="L3792" s="14">
        <f t="shared" si="35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8">
        <f t="shared" si="356"/>
        <v>0</v>
      </c>
      <c r="R3792" s="10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4">
        <f t="shared" si="354"/>
        <v>41826.692037037035</v>
      </c>
      <c r="K3793">
        <v>1399480592</v>
      </c>
      <c r="L3793" s="14">
        <f t="shared" si="35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8">
        <f t="shared" si="356"/>
        <v>0</v>
      </c>
      <c r="R3793" s="10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4">
        <f t="shared" si="354"/>
        <v>42200.447013888886</v>
      </c>
      <c r="K3794">
        <v>1434365022</v>
      </c>
      <c r="L3794" s="14">
        <f t="shared" si="35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8">
        <f t="shared" si="356"/>
        <v>0.27999999999999997</v>
      </c>
      <c r="R3794" s="10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4">
        <f t="shared" si="354"/>
        <v>41989.938993055555</v>
      </c>
      <c r="K3795">
        <v>1416954729</v>
      </c>
      <c r="L3795" s="14">
        <f t="shared" si="35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8">
        <f t="shared" si="356"/>
        <v>59.657142857142851</v>
      </c>
      <c r="R3795" s="10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4">
        <f t="shared" si="354"/>
        <v>42162.58048611111</v>
      </c>
      <c r="K3796">
        <v>1431093354</v>
      </c>
      <c r="L3796" s="14">
        <f t="shared" si="35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8">
        <f t="shared" si="356"/>
        <v>1</v>
      </c>
      <c r="R3796" s="10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4">
        <f t="shared" si="354"/>
        <v>42244.9375</v>
      </c>
      <c r="K3797">
        <v>1437042490</v>
      </c>
      <c r="L3797" s="14">
        <f t="shared" si="35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8">
        <f t="shared" si="356"/>
        <v>1.6666666666666667</v>
      </c>
      <c r="R3797" s="10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4">
        <f t="shared" si="354"/>
        <v>42749.029583333337</v>
      </c>
      <c r="K3798">
        <v>1479170556</v>
      </c>
      <c r="L3798" s="14">
        <f t="shared" si="35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8">
        <f t="shared" si="356"/>
        <v>4.4444444444444444E-3</v>
      </c>
      <c r="R3798" s="10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4">
        <f t="shared" si="354"/>
        <v>42114.881539351853</v>
      </c>
      <c r="K3799">
        <v>1426972165</v>
      </c>
      <c r="L3799" s="14">
        <f t="shared" si="35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8">
        <f t="shared" si="356"/>
        <v>89.666666666666657</v>
      </c>
      <c r="R3799" s="10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4">
        <f t="shared" si="354"/>
        <v>41861.722777777781</v>
      </c>
      <c r="K3800">
        <v>1405099248</v>
      </c>
      <c r="L3800" s="14">
        <f t="shared" si="355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8">
        <f t="shared" si="356"/>
        <v>1.4642857142857144</v>
      </c>
      <c r="R3800" s="10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4">
        <f t="shared" si="354"/>
        <v>42440.93105324074</v>
      </c>
      <c r="K3801">
        <v>1455142843</v>
      </c>
      <c r="L3801" s="14">
        <f t="shared" si="35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8">
        <f t="shared" si="356"/>
        <v>4.0199999999999996</v>
      </c>
      <c r="R3801" s="10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4">
        <f t="shared" si="354"/>
        <v>42015.207638888889</v>
      </c>
      <c r="K3802">
        <v>1418146883</v>
      </c>
      <c r="L3802" s="14">
        <f t="shared" si="35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8">
        <f t="shared" si="356"/>
        <v>4.004545454545454</v>
      </c>
      <c r="R3802" s="10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4">
        <f t="shared" si="354"/>
        <v>42006.676111111112</v>
      </c>
      <c r="K3803">
        <v>1417536816</v>
      </c>
      <c r="L3803" s="14">
        <f t="shared" si="35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8">
        <f t="shared" si="356"/>
        <v>8.52</v>
      </c>
      <c r="R3803" s="10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4">
        <f t="shared" si="354"/>
        <v>42299.126226851848</v>
      </c>
      <c r="K3804">
        <v>1442890906</v>
      </c>
      <c r="L3804" s="14">
        <f t="shared" si="35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8">
        <f t="shared" si="356"/>
        <v>0</v>
      </c>
      <c r="R3804" s="10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4">
        <f t="shared" si="354"/>
        <v>42433.971851851849</v>
      </c>
      <c r="K3805">
        <v>1454541568</v>
      </c>
      <c r="L3805" s="14">
        <f t="shared" si="35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8">
        <f t="shared" si="356"/>
        <v>19.650000000000002</v>
      </c>
      <c r="R3805" s="10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4">
        <f t="shared" si="354"/>
        <v>42582.291666666672</v>
      </c>
      <c r="K3806">
        <v>1465172024</v>
      </c>
      <c r="L3806" s="14">
        <f t="shared" si="35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8">
        <f t="shared" si="356"/>
        <v>0</v>
      </c>
      <c r="R3806" s="10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4">
        <f t="shared" si="354"/>
        <v>41909.887037037035</v>
      </c>
      <c r="K3807">
        <v>1406668640</v>
      </c>
      <c r="L3807" s="14">
        <f t="shared" si="35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8">
        <f t="shared" si="356"/>
        <v>2E-3</v>
      </c>
      <c r="R3807" s="10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4">
        <f t="shared" si="354"/>
        <v>41819.259039351848</v>
      </c>
      <c r="K3808">
        <v>1402294381</v>
      </c>
      <c r="L3808" s="14">
        <f t="shared" si="35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8">
        <f t="shared" si="356"/>
        <v>6.6666666666666666E-2</v>
      </c>
      <c r="R3808" s="10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4">
        <f t="shared" si="354"/>
        <v>42097.909016203703</v>
      </c>
      <c r="K3809">
        <v>1427492939</v>
      </c>
      <c r="L3809" s="14">
        <f t="shared" si="35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8">
        <f t="shared" si="356"/>
        <v>30.333333333333336</v>
      </c>
      <c r="R3809" s="10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4">
        <f t="shared" si="354"/>
        <v>42119.412256944444</v>
      </c>
      <c r="K3810">
        <v>1424775219</v>
      </c>
      <c r="L3810" s="14">
        <f t="shared" si="35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8">
        <f t="shared" si="356"/>
        <v>100</v>
      </c>
      <c r="R3810" s="10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4">
        <f t="shared" si="354"/>
        <v>41850.958333333336</v>
      </c>
      <c r="K3811">
        <v>1402403907</v>
      </c>
      <c r="L3811" s="14">
        <f t="shared" si="35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8">
        <f t="shared" si="356"/>
        <v>101.25</v>
      </c>
      <c r="R3811" s="10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4">
        <f t="shared" si="354"/>
        <v>42084.807384259257</v>
      </c>
      <c r="K3812">
        <v>1424377358</v>
      </c>
      <c r="L3812" s="14">
        <f t="shared" si="35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8">
        <f t="shared" si="356"/>
        <v>121.73333333333333</v>
      </c>
      <c r="R3812" s="10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4">
        <f t="shared" si="354"/>
        <v>42521.458333333328</v>
      </c>
      <c r="K3813">
        <v>1461769373</v>
      </c>
      <c r="L3813" s="14">
        <f t="shared" si="35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8">
        <f t="shared" si="356"/>
        <v>330</v>
      </c>
      <c r="R3813" s="10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4">
        <f t="shared" si="354"/>
        <v>42156.165972222225</v>
      </c>
      <c r="K3814">
        <v>1429120908</v>
      </c>
      <c r="L3814" s="14">
        <f t="shared" si="35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8">
        <f t="shared" si="356"/>
        <v>109.55</v>
      </c>
      <c r="R3814" s="10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4">
        <f t="shared" si="354"/>
        <v>42535.904861111107</v>
      </c>
      <c r="K3815">
        <v>1462603021</v>
      </c>
      <c r="L3815" s="14">
        <f t="shared" si="35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8">
        <f t="shared" si="356"/>
        <v>100.95190476190474</v>
      </c>
      <c r="R3815" s="10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4">
        <f t="shared" si="354"/>
        <v>42095.165972222225</v>
      </c>
      <c r="K3816">
        <v>1424727712</v>
      </c>
      <c r="L3816" s="14">
        <f t="shared" si="35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8">
        <f t="shared" si="356"/>
        <v>140.13333333333333</v>
      </c>
      <c r="R3816" s="10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4">
        <f t="shared" si="354"/>
        <v>42236.958333333328</v>
      </c>
      <c r="K3817">
        <v>1437545657</v>
      </c>
      <c r="L3817" s="14">
        <f t="shared" si="35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8">
        <f t="shared" si="356"/>
        <v>100.001</v>
      </c>
      <c r="R3817" s="10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4">
        <f t="shared" si="354"/>
        <v>41837.690081018518</v>
      </c>
      <c r="K3818">
        <v>1403022823</v>
      </c>
      <c r="L3818" s="14">
        <f t="shared" si="35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8">
        <f t="shared" si="356"/>
        <v>119.238</v>
      </c>
      <c r="R3818" s="10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4">
        <f t="shared" si="354"/>
        <v>42301.165972222225</v>
      </c>
      <c r="K3819">
        <v>1444236216</v>
      </c>
      <c r="L3819" s="14">
        <f t="shared" si="35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8">
        <f t="shared" si="356"/>
        <v>107.25</v>
      </c>
      <c r="R3819" s="10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4">
        <f t="shared" si="354"/>
        <v>42075.800717592589</v>
      </c>
      <c r="K3820">
        <v>1423599182</v>
      </c>
      <c r="L3820" s="14">
        <f t="shared" si="35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8">
        <f t="shared" si="356"/>
        <v>227.99999999999997</v>
      </c>
      <c r="R3820" s="10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4">
        <f t="shared" si="354"/>
        <v>42202.876388888893</v>
      </c>
      <c r="K3821">
        <v>1435554104</v>
      </c>
      <c r="L3821" s="14">
        <f t="shared" si="35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8">
        <f t="shared" si="356"/>
        <v>106.4</v>
      </c>
      <c r="R3821" s="10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4">
        <f t="shared" si="354"/>
        <v>42190.651817129634</v>
      </c>
      <c r="K3822">
        <v>1433518717</v>
      </c>
      <c r="L3822" s="14">
        <f t="shared" si="35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8">
        <f t="shared" si="356"/>
        <v>143.33333333333334</v>
      </c>
      <c r="R3822" s="10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4">
        <f t="shared" si="354"/>
        <v>42373.180636574078</v>
      </c>
      <c r="K3823">
        <v>1449116407</v>
      </c>
      <c r="L3823" s="14">
        <f t="shared" si="35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8">
        <f t="shared" si="356"/>
        <v>104.54285714285714</v>
      </c>
      <c r="R3823" s="10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4">
        <f t="shared" si="354"/>
        <v>42388.957638888889</v>
      </c>
      <c r="K3824">
        <v>1448136417</v>
      </c>
      <c r="L3824" s="14">
        <f t="shared" si="35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8">
        <f t="shared" si="356"/>
        <v>110.02000000000001</v>
      </c>
      <c r="R3824" s="10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4">
        <f t="shared" si="354"/>
        <v>42205.165972222225</v>
      </c>
      <c r="K3825">
        <v>1434405044</v>
      </c>
      <c r="L3825" s="14">
        <f t="shared" si="35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8">
        <f t="shared" si="356"/>
        <v>106</v>
      </c>
      <c r="R3825" s="10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4">
        <f t="shared" si="354"/>
        <v>42583.570138888885</v>
      </c>
      <c r="K3826">
        <v>1469026903</v>
      </c>
      <c r="L3826" s="14">
        <f t="shared" si="35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8">
        <f t="shared" si="356"/>
        <v>108</v>
      </c>
      <c r="R3826" s="10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4">
        <f t="shared" si="354"/>
        <v>42172.069606481484</v>
      </c>
      <c r="K3827">
        <v>1432690814</v>
      </c>
      <c r="L3827" s="14">
        <f t="shared" si="35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8">
        <f t="shared" si="356"/>
        <v>105.42</v>
      </c>
      <c r="R3827" s="10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4">
        <f t="shared" si="354"/>
        <v>42131.423541666663</v>
      </c>
      <c r="K3828">
        <v>1428401394</v>
      </c>
      <c r="L3828" s="14">
        <f t="shared" si="35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8">
        <f t="shared" si="356"/>
        <v>119.16666666666667</v>
      </c>
      <c r="R3828" s="10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4">
        <f t="shared" si="354"/>
        <v>42090</v>
      </c>
      <c r="K3829">
        <v>1422656201</v>
      </c>
      <c r="L3829" s="14">
        <f t="shared" si="35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8">
        <f t="shared" si="356"/>
        <v>152.66666666666666</v>
      </c>
      <c r="R3829" s="10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4">
        <f t="shared" si="354"/>
        <v>42004.569293981483</v>
      </c>
      <c r="K3830">
        <v>1414845587</v>
      </c>
      <c r="L3830" s="14">
        <f t="shared" si="35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8">
        <f t="shared" si="356"/>
        <v>100</v>
      </c>
      <c r="R3830" s="10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4">
        <f t="shared" si="354"/>
        <v>42613.865405092598</v>
      </c>
      <c r="K3831">
        <v>1470948371</v>
      </c>
      <c r="L3831" s="14">
        <f t="shared" si="35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8">
        <f t="shared" si="356"/>
        <v>100.2</v>
      </c>
      <c r="R3831" s="10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4">
        <f t="shared" si="354"/>
        <v>42517.740868055553</v>
      </c>
      <c r="K3832">
        <v>1463161611</v>
      </c>
      <c r="L3832" s="14">
        <f t="shared" si="35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8">
        <f t="shared" si="356"/>
        <v>225</v>
      </c>
      <c r="R3832" s="10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4">
        <f t="shared" si="354"/>
        <v>41948.890567129631</v>
      </c>
      <c r="K3833">
        <v>1413404545</v>
      </c>
      <c r="L3833" s="14">
        <f t="shared" si="35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8">
        <f t="shared" si="356"/>
        <v>106.02199999999999</v>
      </c>
      <c r="R3833" s="10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4">
        <f t="shared" si="354"/>
        <v>42420.114988425921</v>
      </c>
      <c r="K3834">
        <v>1452048335</v>
      </c>
      <c r="L3834" s="14">
        <f t="shared" si="35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8">
        <f t="shared" si="356"/>
        <v>104.66666666666666</v>
      </c>
      <c r="R3834" s="10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4">
        <f t="shared" si="354"/>
        <v>41974.797916666663</v>
      </c>
      <c r="K3835">
        <v>1416516972</v>
      </c>
      <c r="L3835" s="14">
        <f t="shared" si="355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8">
        <f t="shared" si="356"/>
        <v>116.66666666666667</v>
      </c>
      <c r="R3835" s="10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4">
        <f t="shared" si="354"/>
        <v>42173.445219907408</v>
      </c>
      <c r="K3836">
        <v>1432032067</v>
      </c>
      <c r="L3836" s="14">
        <f t="shared" si="35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8">
        <f t="shared" si="356"/>
        <v>109.03333333333333</v>
      </c>
      <c r="R3836" s="10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4">
        <f t="shared" si="354"/>
        <v>42481.94222222222</v>
      </c>
      <c r="K3837">
        <v>1459463808</v>
      </c>
      <c r="L3837" s="14">
        <f t="shared" si="35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8">
        <f t="shared" si="356"/>
        <v>160</v>
      </c>
      <c r="R3837" s="10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4">
        <f t="shared" si="354"/>
        <v>42585.172916666663</v>
      </c>
      <c r="K3838">
        <v>1467497652</v>
      </c>
      <c r="L3838" s="14">
        <f t="shared" si="35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8">
        <f t="shared" si="356"/>
        <v>112.5</v>
      </c>
      <c r="R3838" s="10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4">
        <f t="shared" si="354"/>
        <v>42188.765717592592</v>
      </c>
      <c r="K3839">
        <v>1432837358</v>
      </c>
      <c r="L3839" s="14">
        <f t="shared" si="35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8">
        <f t="shared" si="356"/>
        <v>102.1</v>
      </c>
      <c r="R3839" s="10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4">
        <f t="shared" si="354"/>
        <v>42146.710752314815</v>
      </c>
      <c r="K3840">
        <v>1429722209</v>
      </c>
      <c r="L3840" s="14">
        <f t="shared" si="35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8">
        <f t="shared" si="356"/>
        <v>100.824</v>
      </c>
      <c r="R3840" s="10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4">
        <f t="shared" si="354"/>
        <v>42215.142638888887</v>
      </c>
      <c r="K3841">
        <v>1433042724</v>
      </c>
      <c r="L3841" s="14">
        <f t="shared" si="355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8">
        <f t="shared" si="356"/>
        <v>101.25</v>
      </c>
      <c r="R3841" s="10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4">
        <f t="shared" si="354"/>
        <v>42457.660057870366</v>
      </c>
      <c r="K3842">
        <v>1457023829</v>
      </c>
      <c r="L3842" s="14">
        <f t="shared" si="355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8">
        <f t="shared" si="356"/>
        <v>6500</v>
      </c>
      <c r="R3842" s="10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4">
        <f t="shared" ref="J3843:J3906" si="360">(((I3843/60)/60)/24)+DATE(1970,1,1)</f>
        <v>41840.785729166666</v>
      </c>
      <c r="K3843">
        <v>1400698287</v>
      </c>
      <c r="L3843" s="14">
        <f t="shared" ref="L3843:L3906" si="36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8">
        <f t="shared" ref="Q3843:Q3906" si="362">SUM((E3843/D3843)*100)</f>
        <v>8.7200000000000006</v>
      </c>
      <c r="R3843" s="10">
        <f t="shared" ref="R3843:R3906" si="363">SUM(E3843/N3843)</f>
        <v>25.647058823529413</v>
      </c>
      <c r="S3843" t="str">
        <f t="shared" ref="S3843:S3906" si="364">LEFT(P3843,FIND("/",P3843)-1)</f>
        <v>theater</v>
      </c>
      <c r="T3843" t="str">
        <f t="shared" ref="T3843:T3906" si="365">RIGHT(P3843,LEN(P3843)-FIND("/",P3843))</f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4">
        <f t="shared" si="360"/>
        <v>41770.493657407409</v>
      </c>
      <c r="K3844">
        <v>1397217052</v>
      </c>
      <c r="L3844" s="14">
        <f t="shared" si="36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8">
        <f t="shared" si="362"/>
        <v>21.94</v>
      </c>
      <c r="R3844" s="10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4">
        <f t="shared" si="360"/>
        <v>41791.072500000002</v>
      </c>
      <c r="K3845">
        <v>1399427064</v>
      </c>
      <c r="L3845" s="14">
        <f t="shared" si="36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8">
        <f t="shared" si="362"/>
        <v>21.3</v>
      </c>
      <c r="R3845" s="10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4">
        <f t="shared" si="360"/>
        <v>41793.290972222225</v>
      </c>
      <c r="K3846">
        <v>1399474134</v>
      </c>
      <c r="L3846" s="14">
        <f t="shared" si="36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8">
        <f t="shared" si="362"/>
        <v>41.489795918367342</v>
      </c>
      <c r="R3846" s="10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4">
        <f t="shared" si="360"/>
        <v>42278.627013888887</v>
      </c>
      <c r="K3847">
        <v>1441119774</v>
      </c>
      <c r="L3847" s="14">
        <f t="shared" si="36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8">
        <f t="shared" si="362"/>
        <v>2.105</v>
      </c>
      <c r="R3847" s="10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4">
        <f t="shared" si="360"/>
        <v>41916.290972222225</v>
      </c>
      <c r="K3848">
        <v>1409721542</v>
      </c>
      <c r="L3848" s="14">
        <f t="shared" si="36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8">
        <f t="shared" si="362"/>
        <v>2.7</v>
      </c>
      <c r="R3848" s="10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4">
        <f t="shared" si="360"/>
        <v>42204.224432870367</v>
      </c>
      <c r="K3849">
        <v>1433395391</v>
      </c>
      <c r="L3849" s="14">
        <f t="shared" si="36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8">
        <f t="shared" si="362"/>
        <v>16.161904761904761</v>
      </c>
      <c r="R3849" s="10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4">
        <f t="shared" si="360"/>
        <v>42295.817002314812</v>
      </c>
      <c r="K3850">
        <v>1442604989</v>
      </c>
      <c r="L3850" s="14">
        <f t="shared" si="36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8">
        <f t="shared" si="362"/>
        <v>16.376923076923077</v>
      </c>
      <c r="R3850" s="10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4">
        <f t="shared" si="360"/>
        <v>42166.767175925925</v>
      </c>
      <c r="K3851">
        <v>1431455084</v>
      </c>
      <c r="L3851" s="14">
        <f t="shared" si="36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8">
        <f t="shared" si="362"/>
        <v>7.043333333333333</v>
      </c>
      <c r="R3851" s="10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4">
        <f t="shared" si="360"/>
        <v>42005.124340277776</v>
      </c>
      <c r="K3852">
        <v>1417489143</v>
      </c>
      <c r="L3852" s="14">
        <f t="shared" si="36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8">
        <f t="shared" si="362"/>
        <v>3.8</v>
      </c>
      <c r="R3852" s="10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4">
        <f t="shared" si="360"/>
        <v>42202.439571759256</v>
      </c>
      <c r="K3853">
        <v>1434537179</v>
      </c>
      <c r="L3853" s="14">
        <f t="shared" si="36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8">
        <f t="shared" si="362"/>
        <v>34.08</v>
      </c>
      <c r="R3853" s="10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4">
        <f t="shared" si="360"/>
        <v>42090.149027777778</v>
      </c>
      <c r="K3854">
        <v>1425270876</v>
      </c>
      <c r="L3854" s="14">
        <f t="shared" si="36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8">
        <f t="shared" si="362"/>
        <v>0.2</v>
      </c>
      <c r="R3854" s="10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4">
        <f t="shared" si="360"/>
        <v>41883.84002314815</v>
      </c>
      <c r="K3855">
        <v>1406578178</v>
      </c>
      <c r="L3855" s="14">
        <f t="shared" si="36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8">
        <f t="shared" si="362"/>
        <v>2.5999999999999999E-2</v>
      </c>
      <c r="R3855" s="10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4">
        <f t="shared" si="360"/>
        <v>42133.884930555556</v>
      </c>
      <c r="K3856">
        <v>1428614058</v>
      </c>
      <c r="L3856" s="14">
        <f t="shared" si="36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8">
        <f t="shared" si="362"/>
        <v>16.254545454545454</v>
      </c>
      <c r="R3856" s="10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4">
        <f t="shared" si="360"/>
        <v>42089.929062499999</v>
      </c>
      <c r="K3857">
        <v>1424819871</v>
      </c>
      <c r="L3857" s="14">
        <f t="shared" si="36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8">
        <f t="shared" si="362"/>
        <v>2.5</v>
      </c>
      <c r="R3857" s="10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4">
        <f t="shared" si="360"/>
        <v>42071.701423611114</v>
      </c>
      <c r="K3858">
        <v>1423245003</v>
      </c>
      <c r="L3858" s="14">
        <f t="shared" si="36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8">
        <f t="shared" si="362"/>
        <v>0.02</v>
      </c>
      <c r="R3858" s="10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4">
        <f t="shared" si="360"/>
        <v>41852.716666666667</v>
      </c>
      <c r="K3859">
        <v>1404927690</v>
      </c>
      <c r="L3859" s="14">
        <f t="shared" si="36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8">
        <f t="shared" si="362"/>
        <v>5.2</v>
      </c>
      <c r="R3859" s="10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4">
        <f t="shared" si="360"/>
        <v>42146.875</v>
      </c>
      <c r="K3860">
        <v>1430734844</v>
      </c>
      <c r="L3860" s="14">
        <f t="shared" si="36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8">
        <f t="shared" si="362"/>
        <v>2</v>
      </c>
      <c r="R3860" s="10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4">
        <f t="shared" si="360"/>
        <v>41815.875</v>
      </c>
      <c r="K3861">
        <v>1401485207</v>
      </c>
      <c r="L3861" s="14">
        <f t="shared" si="36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8">
        <f t="shared" si="362"/>
        <v>0.04</v>
      </c>
      <c r="R3861" s="10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4">
        <f t="shared" si="360"/>
        <v>41863.660995370366</v>
      </c>
      <c r="K3862">
        <v>1405266710</v>
      </c>
      <c r="L3862" s="14">
        <f t="shared" si="36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8">
        <f t="shared" si="362"/>
        <v>17.666666666666668</v>
      </c>
      <c r="R3862" s="10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4">
        <f t="shared" si="360"/>
        <v>41955.907638888893</v>
      </c>
      <c r="K3863">
        <v>1412258977</v>
      </c>
      <c r="L3863" s="14">
        <f t="shared" si="36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8">
        <f t="shared" si="362"/>
        <v>5</v>
      </c>
      <c r="R3863" s="10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4">
        <f t="shared" si="360"/>
        <v>42625.707638888889</v>
      </c>
      <c r="K3864">
        <v>1472451356</v>
      </c>
      <c r="L3864" s="14">
        <f t="shared" si="36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8">
        <f t="shared" si="362"/>
        <v>1.3333333333333334E-2</v>
      </c>
      <c r="R3864" s="10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4">
        <f t="shared" si="360"/>
        <v>42313.674826388888</v>
      </c>
      <c r="K3865">
        <v>1441552305</v>
      </c>
      <c r="L3865" s="14">
        <f t="shared" si="36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8">
        <f t="shared" si="362"/>
        <v>0</v>
      </c>
      <c r="R3865" s="10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4">
        <f t="shared" si="360"/>
        <v>42325.933495370366</v>
      </c>
      <c r="K3866">
        <v>1445203454</v>
      </c>
      <c r="L3866" s="14">
        <f t="shared" si="36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8">
        <f t="shared" si="362"/>
        <v>1.2</v>
      </c>
      <c r="R3866" s="10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4">
        <f t="shared" si="360"/>
        <v>41881.229166666664</v>
      </c>
      <c r="K3867">
        <v>1405957098</v>
      </c>
      <c r="L3867" s="14">
        <f t="shared" si="36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8">
        <f t="shared" si="362"/>
        <v>26.937422295897225</v>
      </c>
      <c r="R3867" s="10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4">
        <f t="shared" si="360"/>
        <v>42452.145138888889</v>
      </c>
      <c r="K3868">
        <v>1454453021</v>
      </c>
      <c r="L3868" s="14">
        <f t="shared" si="36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8">
        <f t="shared" si="362"/>
        <v>0.54999999999999993</v>
      </c>
      <c r="R3868" s="10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4">
        <f t="shared" si="360"/>
        <v>42539.814108796301</v>
      </c>
      <c r="K3869">
        <v>1463686339</v>
      </c>
      <c r="L3869" s="14">
        <f t="shared" si="36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8">
        <f t="shared" si="362"/>
        <v>12.55</v>
      </c>
      <c r="R3869" s="10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4">
        <f t="shared" si="360"/>
        <v>41890.659780092588</v>
      </c>
      <c r="K3870">
        <v>1408031405</v>
      </c>
      <c r="L3870" s="14">
        <f t="shared" si="36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8">
        <f t="shared" si="362"/>
        <v>0.2</v>
      </c>
      <c r="R3870" s="10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4">
        <f t="shared" si="360"/>
        <v>42077.132638888885</v>
      </c>
      <c r="K3871">
        <v>1423761792</v>
      </c>
      <c r="L3871" s="14">
        <f t="shared" si="36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8">
        <f t="shared" si="362"/>
        <v>3.4474868431088401</v>
      </c>
      <c r="R3871" s="10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4">
        <f t="shared" si="360"/>
        <v>41823.17219907407</v>
      </c>
      <c r="K3872">
        <v>1401768478</v>
      </c>
      <c r="L3872" s="14">
        <f t="shared" si="36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8">
        <f t="shared" si="362"/>
        <v>15</v>
      </c>
      <c r="R3872" s="10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4">
        <f t="shared" si="360"/>
        <v>42823.739004629635</v>
      </c>
      <c r="K3873">
        <v>1485629050</v>
      </c>
      <c r="L3873" s="14">
        <f t="shared" si="36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8">
        <f t="shared" si="362"/>
        <v>2.666666666666667</v>
      </c>
      <c r="R3873" s="10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4">
        <f t="shared" si="360"/>
        <v>42230.145787037036</v>
      </c>
      <c r="K3874">
        <v>1435202996</v>
      </c>
      <c r="L3874" s="14">
        <f t="shared" si="36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8">
        <f t="shared" si="362"/>
        <v>0</v>
      </c>
      <c r="R3874" s="10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4">
        <f t="shared" si="360"/>
        <v>42285.696006944447</v>
      </c>
      <c r="K3875">
        <v>1441730535</v>
      </c>
      <c r="L3875" s="14">
        <f t="shared" si="36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8">
        <f t="shared" si="362"/>
        <v>0</v>
      </c>
      <c r="R3875" s="10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4">
        <f t="shared" si="360"/>
        <v>42028.041666666672</v>
      </c>
      <c r="K3876">
        <v>1420244622</v>
      </c>
      <c r="L3876" s="14">
        <f t="shared" si="36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8">
        <f t="shared" si="362"/>
        <v>0</v>
      </c>
      <c r="R3876" s="10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4">
        <f t="shared" si="360"/>
        <v>42616.416666666672</v>
      </c>
      <c r="K3877">
        <v>1472804365</v>
      </c>
      <c r="L3877" s="14">
        <f t="shared" si="36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8">
        <f t="shared" si="362"/>
        <v>0</v>
      </c>
      <c r="R3877" s="10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4">
        <f t="shared" si="360"/>
        <v>42402.624166666668</v>
      </c>
      <c r="K3878">
        <v>1451833128</v>
      </c>
      <c r="L3878" s="14">
        <f t="shared" si="36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8">
        <f t="shared" si="362"/>
        <v>52.794871794871788</v>
      </c>
      <c r="R3878" s="10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4">
        <f t="shared" si="360"/>
        <v>42712.67768518519</v>
      </c>
      <c r="K3879">
        <v>1478621752</v>
      </c>
      <c r="L3879" s="14">
        <f t="shared" si="36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8">
        <f t="shared" si="362"/>
        <v>4.9639999999999995</v>
      </c>
      <c r="R3879" s="10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4">
        <f t="shared" si="360"/>
        <v>42185.165972222225</v>
      </c>
      <c r="K3880">
        <v>1433014746</v>
      </c>
      <c r="L3880" s="14">
        <f t="shared" si="36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8">
        <f t="shared" si="362"/>
        <v>5.5555555555555552E-2</v>
      </c>
      <c r="R3880" s="10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4">
        <f t="shared" si="360"/>
        <v>42029.861064814817</v>
      </c>
      <c r="K3881">
        <v>1419626396</v>
      </c>
      <c r="L3881" s="14">
        <f t="shared" si="36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8">
        <f t="shared" si="362"/>
        <v>0</v>
      </c>
      <c r="R3881" s="10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4">
        <f t="shared" si="360"/>
        <v>41850.958333333336</v>
      </c>
      <c r="K3882">
        <v>1403724820</v>
      </c>
      <c r="L3882" s="14">
        <f t="shared" si="36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8">
        <f t="shared" si="362"/>
        <v>13.066666666666665</v>
      </c>
      <c r="R3882" s="10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4">
        <f t="shared" si="360"/>
        <v>42786.018506944441</v>
      </c>
      <c r="K3883">
        <v>1484958399</v>
      </c>
      <c r="L3883" s="14">
        <f t="shared" si="36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8">
        <f t="shared" si="362"/>
        <v>5</v>
      </c>
      <c r="R3883" s="10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4">
        <f t="shared" si="360"/>
        <v>42400.960416666669</v>
      </c>
      <c r="K3884">
        <v>1451950570</v>
      </c>
      <c r="L3884" s="14">
        <f t="shared" si="36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8">
        <f t="shared" si="362"/>
        <v>0</v>
      </c>
      <c r="R3884" s="10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4">
        <f t="shared" si="360"/>
        <v>41884.602650462963</v>
      </c>
      <c r="K3885">
        <v>1407076069</v>
      </c>
      <c r="L3885" s="14">
        <f t="shared" si="36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8">
        <f t="shared" si="362"/>
        <v>0</v>
      </c>
      <c r="R3885" s="10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4">
        <f t="shared" si="360"/>
        <v>42090.749907407408</v>
      </c>
      <c r="K3886">
        <v>1425322792</v>
      </c>
      <c r="L3886" s="14">
        <f t="shared" si="36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8">
        <f t="shared" si="362"/>
        <v>0</v>
      </c>
      <c r="R3886" s="10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4">
        <f t="shared" si="360"/>
        <v>42499.951284722221</v>
      </c>
      <c r="K3887">
        <v>1460242191</v>
      </c>
      <c r="L3887" s="14">
        <f t="shared" si="36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8">
        <f t="shared" si="362"/>
        <v>0</v>
      </c>
      <c r="R3887" s="10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4">
        <f t="shared" si="360"/>
        <v>41984.228032407409</v>
      </c>
      <c r="K3888">
        <v>1415683702</v>
      </c>
      <c r="L3888" s="14">
        <f t="shared" si="36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8">
        <f t="shared" si="362"/>
        <v>0</v>
      </c>
      <c r="R3888" s="10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4">
        <f t="shared" si="360"/>
        <v>42125.916666666672</v>
      </c>
      <c r="K3889">
        <v>1426538129</v>
      </c>
      <c r="L3889" s="14">
        <f t="shared" si="36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8">
        <f t="shared" si="362"/>
        <v>1.7500000000000002</v>
      </c>
      <c r="R3889" s="10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4">
        <f t="shared" si="360"/>
        <v>42792.545810185184</v>
      </c>
      <c r="K3890">
        <v>1485522358</v>
      </c>
      <c r="L3890" s="14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8">
        <f t="shared" si="362"/>
        <v>27.1</v>
      </c>
      <c r="R3890" s="10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4">
        <f t="shared" si="360"/>
        <v>42008.976388888885</v>
      </c>
      <c r="K3891">
        <v>1417651630</v>
      </c>
      <c r="L3891" s="14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8">
        <f t="shared" si="362"/>
        <v>1.4749999999999999</v>
      </c>
      <c r="R3891" s="10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4">
        <f t="shared" si="360"/>
        <v>42231.758611111116</v>
      </c>
      <c r="K3892">
        <v>1434478344</v>
      </c>
      <c r="L3892" s="14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8">
        <f t="shared" si="362"/>
        <v>16.826666666666668</v>
      </c>
      <c r="R3892" s="10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4">
        <f t="shared" si="360"/>
        <v>42086.207638888889</v>
      </c>
      <c r="K3893">
        <v>1424488244</v>
      </c>
      <c r="L3893" s="14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8">
        <f t="shared" si="362"/>
        <v>32.5</v>
      </c>
      <c r="R3893" s="10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4">
        <f t="shared" si="360"/>
        <v>41875.291666666664</v>
      </c>
      <c r="K3894">
        <v>1408203557</v>
      </c>
      <c r="L3894" s="14">
        <f t="shared" si="36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8">
        <f t="shared" si="362"/>
        <v>0</v>
      </c>
      <c r="R3894" s="10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4">
        <f t="shared" si="360"/>
        <v>41821.25</v>
      </c>
      <c r="K3895">
        <v>1400600840</v>
      </c>
      <c r="L3895" s="14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8">
        <f t="shared" si="362"/>
        <v>21.55</v>
      </c>
      <c r="R3895" s="10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4">
        <f t="shared" si="360"/>
        <v>42710.207638888889</v>
      </c>
      <c r="K3896">
        <v>1478386812</v>
      </c>
      <c r="L3896" s="14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8">
        <f t="shared" si="362"/>
        <v>3.4666666666666663</v>
      </c>
      <c r="R3896" s="10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4">
        <f t="shared" si="360"/>
        <v>42063.250208333338</v>
      </c>
      <c r="K3897">
        <v>1422424818</v>
      </c>
      <c r="L3897" s="14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8">
        <f t="shared" si="362"/>
        <v>5</v>
      </c>
      <c r="R3897" s="10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4">
        <f t="shared" si="360"/>
        <v>41807.191875000004</v>
      </c>
      <c r="K3898">
        <v>1401770178</v>
      </c>
      <c r="L3898" s="14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8">
        <f t="shared" si="362"/>
        <v>10.625</v>
      </c>
      <c r="R3898" s="10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4">
        <f t="shared" si="360"/>
        <v>42012.87364583333</v>
      </c>
      <c r="K3899">
        <v>1418158683</v>
      </c>
      <c r="L3899" s="14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8">
        <f t="shared" si="362"/>
        <v>17.599999999999998</v>
      </c>
      <c r="R3899" s="10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4">
        <f t="shared" si="360"/>
        <v>42233.666666666672</v>
      </c>
      <c r="K3900">
        <v>1436355270</v>
      </c>
      <c r="L3900" s="14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8">
        <f t="shared" si="362"/>
        <v>32.56</v>
      </c>
      <c r="R3900" s="10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4">
        <f t="shared" si="360"/>
        <v>41863.775011574071</v>
      </c>
      <c r="K3901">
        <v>1406140561</v>
      </c>
      <c r="L3901" s="14">
        <f t="shared" si="36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8">
        <f t="shared" si="362"/>
        <v>1.25</v>
      </c>
      <c r="R3901" s="10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4">
        <f t="shared" si="360"/>
        <v>42166.092488425929</v>
      </c>
      <c r="K3902">
        <v>1431396791</v>
      </c>
      <c r="L3902" s="14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8">
        <f t="shared" si="362"/>
        <v>5.4</v>
      </c>
      <c r="R3902" s="10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4">
        <f t="shared" si="360"/>
        <v>42357.826377314821</v>
      </c>
      <c r="K3903">
        <v>1447098599</v>
      </c>
      <c r="L3903" s="14">
        <f t="shared" si="36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8">
        <f t="shared" si="362"/>
        <v>0.83333333333333337</v>
      </c>
      <c r="R3903" s="10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4">
        <f t="shared" si="360"/>
        <v>42688.509745370371</v>
      </c>
      <c r="K3904">
        <v>1476962042</v>
      </c>
      <c r="L3904" s="14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8">
        <f t="shared" si="362"/>
        <v>48.833333333333336</v>
      </c>
      <c r="R3904" s="10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4">
        <f t="shared" si="360"/>
        <v>42230.818055555559</v>
      </c>
      <c r="K3905">
        <v>1435709765</v>
      </c>
      <c r="L3905" s="14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8">
        <f t="shared" si="362"/>
        <v>0</v>
      </c>
      <c r="R3905" s="10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4">
        <f t="shared" si="360"/>
        <v>42109.211111111115</v>
      </c>
      <c r="K3906">
        <v>1427866200</v>
      </c>
      <c r="L3906" s="14">
        <f t="shared" si="36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8">
        <f t="shared" si="362"/>
        <v>0.03</v>
      </c>
      <c r="R3906" s="10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4">
        <f t="shared" ref="J3907:J3970" si="366">(((I3907/60)/60)/24)+DATE(1970,1,1)</f>
        <v>42166.958333333328</v>
      </c>
      <c r="K3907">
        <v>1430405903</v>
      </c>
      <c r="L3907" s="14">
        <f t="shared" ref="L3907:L3970" si="36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8">
        <f t="shared" ref="Q3907:Q3970" si="368">SUM((E3907/D3907)*100)</f>
        <v>11.533333333333333</v>
      </c>
      <c r="R3907" s="10">
        <f t="shared" ref="R3907:R3970" si="369">SUM(E3907/N3907)</f>
        <v>24.714285714285715</v>
      </c>
      <c r="S3907" t="str">
        <f t="shared" ref="S3907:S3970" si="370">LEFT(P3907,FIND("/",P3907)-1)</f>
        <v>theater</v>
      </c>
      <c r="T3907" t="str">
        <f t="shared" ref="T3907:T3970" si="371">RIGHT(P3907,LEN(P3907)-FIND("/",P3907))</f>
        <v>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4">
        <f t="shared" si="366"/>
        <v>42181.559027777781</v>
      </c>
      <c r="K3908">
        <v>1432072893</v>
      </c>
      <c r="L3908" s="14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8">
        <f t="shared" si="368"/>
        <v>67.333333333333329</v>
      </c>
      <c r="R3908" s="10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4">
        <f t="shared" si="366"/>
        <v>41938.838888888888</v>
      </c>
      <c r="K3909">
        <v>1411587606</v>
      </c>
      <c r="L3909" s="14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8">
        <f t="shared" si="368"/>
        <v>15.299999999999999</v>
      </c>
      <c r="R3909" s="10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4">
        <f t="shared" si="366"/>
        <v>41849.135370370372</v>
      </c>
      <c r="K3910">
        <v>1405307696</v>
      </c>
      <c r="L3910" s="14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8">
        <f t="shared" si="368"/>
        <v>8.6666666666666679</v>
      </c>
      <c r="R3910" s="10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4">
        <f t="shared" si="366"/>
        <v>41893.359282407408</v>
      </c>
      <c r="K3911">
        <v>1407832642</v>
      </c>
      <c r="L3911" s="14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8">
        <f t="shared" si="368"/>
        <v>0.22499999999999998</v>
      </c>
      <c r="R3911" s="10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4">
        <f t="shared" si="366"/>
        <v>42254.756909722222</v>
      </c>
      <c r="K3912">
        <v>1439057397</v>
      </c>
      <c r="L3912" s="14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8">
        <f t="shared" si="368"/>
        <v>3.0833333333333335</v>
      </c>
      <c r="R3912" s="10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4">
        <f t="shared" si="366"/>
        <v>41969.853900462964</v>
      </c>
      <c r="K3913">
        <v>1414438177</v>
      </c>
      <c r="L3913" s="14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8">
        <f t="shared" si="368"/>
        <v>37.412500000000001</v>
      </c>
      <c r="R3913" s="10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4">
        <f t="shared" si="366"/>
        <v>42119.190972222219</v>
      </c>
      <c r="K3914">
        <v>1424759330</v>
      </c>
      <c r="L3914" s="14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8">
        <f t="shared" si="368"/>
        <v>6.6666666666666671E-3</v>
      </c>
      <c r="R3914" s="10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4">
        <f t="shared" si="366"/>
        <v>42338.252881944441</v>
      </c>
      <c r="K3915">
        <v>1446267849</v>
      </c>
      <c r="L3915" s="14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8">
        <f t="shared" si="368"/>
        <v>10</v>
      </c>
      <c r="R3915" s="10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4">
        <f t="shared" si="366"/>
        <v>42134.957638888889</v>
      </c>
      <c r="K3916">
        <v>1429558756</v>
      </c>
      <c r="L3916" s="14">
        <f t="shared" si="36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8">
        <f t="shared" si="368"/>
        <v>36.36</v>
      </c>
      <c r="R3916" s="10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4">
        <f t="shared" si="366"/>
        <v>42522.98505787037</v>
      </c>
      <c r="K3917">
        <v>1462232309</v>
      </c>
      <c r="L3917" s="14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8">
        <f t="shared" si="368"/>
        <v>0.33333333333333337</v>
      </c>
      <c r="R3917" s="10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4">
        <f t="shared" si="366"/>
        <v>42524.471666666665</v>
      </c>
      <c r="K3918">
        <v>1462360752</v>
      </c>
      <c r="L3918" s="14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8">
        <f t="shared" si="368"/>
        <v>0</v>
      </c>
      <c r="R3918" s="10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4">
        <f t="shared" si="366"/>
        <v>41893.527326388888</v>
      </c>
      <c r="K3919">
        <v>1407847161</v>
      </c>
      <c r="L3919" s="14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8">
        <f t="shared" si="368"/>
        <v>0.2857142857142857</v>
      </c>
      <c r="R3919" s="10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4">
        <f t="shared" si="366"/>
        <v>41855.666666666664</v>
      </c>
      <c r="K3920">
        <v>1406131023</v>
      </c>
      <c r="L3920" s="14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8">
        <f t="shared" si="368"/>
        <v>0.2</v>
      </c>
      <c r="R3920" s="10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4">
        <f t="shared" si="366"/>
        <v>42387</v>
      </c>
      <c r="K3921">
        <v>1450628773</v>
      </c>
      <c r="L3921" s="14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8">
        <f t="shared" si="368"/>
        <v>1.7999999999999998</v>
      </c>
      <c r="R3921" s="10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4">
        <f t="shared" si="366"/>
        <v>42687.428935185191</v>
      </c>
      <c r="K3922">
        <v>1476436660</v>
      </c>
      <c r="L3922" s="14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8">
        <f t="shared" si="368"/>
        <v>5.4</v>
      </c>
      <c r="R3922" s="10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4">
        <f t="shared" si="366"/>
        <v>41938.75</v>
      </c>
      <c r="K3923">
        <v>1413291655</v>
      </c>
      <c r="L3923" s="14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8">
        <f t="shared" si="368"/>
        <v>0</v>
      </c>
      <c r="R3923" s="10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4">
        <f t="shared" si="366"/>
        <v>42065.958333333328</v>
      </c>
      <c r="K3924">
        <v>1421432810</v>
      </c>
      <c r="L3924" s="14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8">
        <f t="shared" si="368"/>
        <v>8.1333333333333329</v>
      </c>
      <c r="R3924" s="10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4">
        <f t="shared" si="366"/>
        <v>42103.979988425926</v>
      </c>
      <c r="K3925">
        <v>1426203071</v>
      </c>
      <c r="L3925" s="14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8">
        <f t="shared" si="368"/>
        <v>12.034782608695652</v>
      </c>
      <c r="R3925" s="10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4">
        <f t="shared" si="366"/>
        <v>41816.959745370368</v>
      </c>
      <c r="K3926">
        <v>1401231722</v>
      </c>
      <c r="L3926" s="14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8">
        <f t="shared" si="368"/>
        <v>15.266666666666667</v>
      </c>
      <c r="R3926" s="10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4">
        <f t="shared" si="366"/>
        <v>41850.870821759258</v>
      </c>
      <c r="K3927">
        <v>1404161639</v>
      </c>
      <c r="L3927" s="14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8">
        <f t="shared" si="368"/>
        <v>10</v>
      </c>
      <c r="R3927" s="10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4">
        <f t="shared" si="366"/>
        <v>42000.085046296299</v>
      </c>
      <c r="K3928">
        <v>1417053748</v>
      </c>
      <c r="L3928" s="14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8">
        <f t="shared" si="368"/>
        <v>0.3</v>
      </c>
      <c r="R3928" s="10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4">
        <f t="shared" si="366"/>
        <v>41860.267407407409</v>
      </c>
      <c r="K3929">
        <v>1404973504</v>
      </c>
      <c r="L3929" s="14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8">
        <f t="shared" si="368"/>
        <v>1</v>
      </c>
      <c r="R3929" s="10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4">
        <f t="shared" si="366"/>
        <v>42293.207638888889</v>
      </c>
      <c r="K3930">
        <v>1442593427</v>
      </c>
      <c r="L3930" s="14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8">
        <f t="shared" si="368"/>
        <v>13.020000000000001</v>
      </c>
      <c r="R3930" s="10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4">
        <f t="shared" si="366"/>
        <v>42631.827141203699</v>
      </c>
      <c r="K3931">
        <v>1471636265</v>
      </c>
      <c r="L3931" s="14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8">
        <f t="shared" si="368"/>
        <v>2.2650000000000001</v>
      </c>
      <c r="R3931" s="10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4">
        <f t="shared" si="366"/>
        <v>42461.25</v>
      </c>
      <c r="K3932">
        <v>1457078868</v>
      </c>
      <c r="L3932" s="14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8">
        <f t="shared" si="368"/>
        <v>0</v>
      </c>
      <c r="R3932" s="10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4">
        <f t="shared" si="366"/>
        <v>42253.151701388888</v>
      </c>
      <c r="K3933">
        <v>1439350707</v>
      </c>
      <c r="L3933" s="14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8">
        <f t="shared" si="368"/>
        <v>0</v>
      </c>
      <c r="R3933" s="10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4">
        <f t="shared" si="366"/>
        <v>42445.126898148148</v>
      </c>
      <c r="K3934">
        <v>1455508964</v>
      </c>
      <c r="L3934" s="14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8">
        <f t="shared" si="368"/>
        <v>8.3333333333333332E-3</v>
      </c>
      <c r="R3934" s="10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4">
        <f t="shared" si="366"/>
        <v>42568.029861111107</v>
      </c>
      <c r="K3935">
        <v>1466205262</v>
      </c>
      <c r="L3935" s="14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8">
        <f t="shared" si="368"/>
        <v>15.742857142857142</v>
      </c>
      <c r="R3935" s="10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4">
        <f t="shared" si="366"/>
        <v>42278.541666666672</v>
      </c>
      <c r="K3936">
        <v>1439827639</v>
      </c>
      <c r="L3936" s="14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8">
        <f t="shared" si="368"/>
        <v>11</v>
      </c>
      <c r="R3936" s="10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4">
        <f t="shared" si="366"/>
        <v>42281.656782407401</v>
      </c>
      <c r="K3937">
        <v>1438789546</v>
      </c>
      <c r="L3937" s="14">
        <f t="shared" si="36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8">
        <f t="shared" si="368"/>
        <v>43.833333333333336</v>
      </c>
      <c r="R3937" s="10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4">
        <f t="shared" si="366"/>
        <v>42705.304629629631</v>
      </c>
      <c r="K3938">
        <v>1477981120</v>
      </c>
      <c r="L3938" s="14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8">
        <f t="shared" si="368"/>
        <v>0</v>
      </c>
      <c r="R3938" s="10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4">
        <f t="shared" si="366"/>
        <v>42562.631481481483</v>
      </c>
      <c r="K3939">
        <v>1465830560</v>
      </c>
      <c r="L3939" s="14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8">
        <f t="shared" si="368"/>
        <v>86.135181975736558</v>
      </c>
      <c r="R3939" s="10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4">
        <f t="shared" si="366"/>
        <v>42182.905717592599</v>
      </c>
      <c r="K3940">
        <v>1432763054</v>
      </c>
      <c r="L3940" s="14">
        <f t="shared" si="36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8">
        <f t="shared" si="368"/>
        <v>12.196620583717358</v>
      </c>
      <c r="R3940" s="10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4">
        <f t="shared" si="366"/>
        <v>41919.1875</v>
      </c>
      <c r="K3941">
        <v>1412328979</v>
      </c>
      <c r="L3941" s="14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8">
        <f t="shared" si="368"/>
        <v>0.1</v>
      </c>
      <c r="R3941" s="10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4">
        <f t="shared" si="366"/>
        <v>42006.492488425924</v>
      </c>
      <c r="K3942">
        <v>1416311351</v>
      </c>
      <c r="L3942" s="14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8">
        <f t="shared" si="368"/>
        <v>0.22</v>
      </c>
      <c r="R3942" s="10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4">
        <f t="shared" si="366"/>
        <v>41968.041666666672</v>
      </c>
      <c r="K3943">
        <v>1414505137</v>
      </c>
      <c r="L3943" s="14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8">
        <f t="shared" si="368"/>
        <v>0.90909090909090906</v>
      </c>
      <c r="R3943" s="10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4">
        <f t="shared" si="366"/>
        <v>42171.904097222221</v>
      </c>
      <c r="K3944">
        <v>1429306914</v>
      </c>
      <c r="L3944" s="14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8">
        <f t="shared" si="368"/>
        <v>0</v>
      </c>
      <c r="R3944" s="10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4">
        <f t="shared" si="366"/>
        <v>42310.701388888891</v>
      </c>
      <c r="K3945">
        <v>1443811268</v>
      </c>
      <c r="L3945" s="14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8">
        <f t="shared" si="368"/>
        <v>35.64</v>
      </c>
      <c r="R3945" s="10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4">
        <f t="shared" si="366"/>
        <v>42243.662905092591</v>
      </c>
      <c r="K3946">
        <v>1438098875</v>
      </c>
      <c r="L3946" s="14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8">
        <f t="shared" si="368"/>
        <v>0</v>
      </c>
      <c r="R3946" s="10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4">
        <f t="shared" si="366"/>
        <v>42139.801712962959</v>
      </c>
      <c r="K3947">
        <v>1429125268</v>
      </c>
      <c r="L3947" s="14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8">
        <f t="shared" si="368"/>
        <v>0.25</v>
      </c>
      <c r="R3947" s="10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4">
        <f t="shared" si="366"/>
        <v>42063.333333333328</v>
      </c>
      <c r="K3948">
        <v>1422388822</v>
      </c>
      <c r="L3948" s="14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8">
        <f t="shared" si="368"/>
        <v>3.25</v>
      </c>
      <c r="R3948" s="10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4">
        <f t="shared" si="366"/>
        <v>42645.142870370371</v>
      </c>
      <c r="K3949">
        <v>1472786744</v>
      </c>
      <c r="L3949" s="14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8">
        <f t="shared" si="368"/>
        <v>3.3666666666666663</v>
      </c>
      <c r="R3949" s="10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4">
        <f t="shared" si="366"/>
        <v>41889.325497685182</v>
      </c>
      <c r="K3950">
        <v>1404892123</v>
      </c>
      <c r="L3950" s="14">
        <f t="shared" si="36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8">
        <f t="shared" si="368"/>
        <v>0</v>
      </c>
      <c r="R3950" s="10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4">
        <f t="shared" si="366"/>
        <v>42046.120613425926</v>
      </c>
      <c r="K3951">
        <v>1421031221</v>
      </c>
      <c r="L3951" s="14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8">
        <f t="shared" si="368"/>
        <v>15.770000000000001</v>
      </c>
      <c r="R3951" s="10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4">
        <f t="shared" si="366"/>
        <v>42468.774305555555</v>
      </c>
      <c r="K3952">
        <v>1457628680</v>
      </c>
      <c r="L3952" s="14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8">
        <f t="shared" si="368"/>
        <v>0.625</v>
      </c>
      <c r="R3952" s="10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4">
        <f t="shared" si="366"/>
        <v>42493.784050925926</v>
      </c>
      <c r="K3953">
        <v>1457120942</v>
      </c>
      <c r="L3953" s="14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8">
        <f t="shared" si="368"/>
        <v>5.0000000000000001E-4</v>
      </c>
      <c r="R3953" s="10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4">
        <f t="shared" si="366"/>
        <v>42303.790393518517</v>
      </c>
      <c r="K3954">
        <v>1440701890</v>
      </c>
      <c r="L3954" s="14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8">
        <f t="shared" si="368"/>
        <v>9.6153846153846159E-2</v>
      </c>
      <c r="R3954" s="10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4">
        <f t="shared" si="366"/>
        <v>42580.978472222225</v>
      </c>
      <c r="K3955">
        <v>1467162586</v>
      </c>
      <c r="L3955" s="14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8">
        <f t="shared" si="368"/>
        <v>0</v>
      </c>
      <c r="R3955" s="10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4">
        <f t="shared" si="366"/>
        <v>41834.651203703703</v>
      </c>
      <c r="K3956">
        <v>1400168264</v>
      </c>
      <c r="L3956" s="14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8">
        <f t="shared" si="368"/>
        <v>0</v>
      </c>
      <c r="R3956" s="10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4">
        <f t="shared" si="366"/>
        <v>42336.890520833331</v>
      </c>
      <c r="K3957">
        <v>1446150141</v>
      </c>
      <c r="L3957" s="14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8">
        <f t="shared" si="368"/>
        <v>24.285714285714285</v>
      </c>
      <c r="R3957" s="10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4">
        <f t="shared" si="366"/>
        <v>42485.013888888891</v>
      </c>
      <c r="K3958">
        <v>1459203727</v>
      </c>
      <c r="L3958" s="14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8">
        <f t="shared" si="368"/>
        <v>0</v>
      </c>
      <c r="R3958" s="10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4">
        <f t="shared" si="366"/>
        <v>42559.976319444439</v>
      </c>
      <c r="K3959">
        <v>1464045954</v>
      </c>
      <c r="L3959" s="14">
        <f t="shared" si="36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8">
        <f t="shared" si="368"/>
        <v>2.5000000000000001E-2</v>
      </c>
      <c r="R3959" s="10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4">
        <f t="shared" si="366"/>
        <v>41853.583333333336</v>
      </c>
      <c r="K3960">
        <v>1403822912</v>
      </c>
      <c r="L3960" s="14">
        <f t="shared" si="36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8">
        <f t="shared" si="368"/>
        <v>32.049999999999997</v>
      </c>
      <c r="R3960" s="10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4">
        <f t="shared" si="366"/>
        <v>41910.788842592592</v>
      </c>
      <c r="K3961">
        <v>1409338556</v>
      </c>
      <c r="L3961" s="14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8">
        <f t="shared" si="368"/>
        <v>24.333333333333336</v>
      </c>
      <c r="R3961" s="10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4">
        <f t="shared" si="366"/>
        <v>42372.845555555556</v>
      </c>
      <c r="K3962">
        <v>1449260256</v>
      </c>
      <c r="L3962" s="14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8">
        <f t="shared" si="368"/>
        <v>1.5</v>
      </c>
      <c r="R3962" s="10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4">
        <f t="shared" si="366"/>
        <v>41767.891319444447</v>
      </c>
      <c r="K3963">
        <v>1397683410</v>
      </c>
      <c r="L3963" s="14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8">
        <f t="shared" si="368"/>
        <v>0.42</v>
      </c>
      <c r="R3963" s="10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4">
        <f t="shared" si="366"/>
        <v>42336.621458333335</v>
      </c>
      <c r="K3964">
        <v>1446562494</v>
      </c>
      <c r="L3964" s="14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8">
        <f t="shared" si="368"/>
        <v>3.214285714285714</v>
      </c>
      <c r="R3964" s="10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4">
        <f t="shared" si="366"/>
        <v>42326.195798611108</v>
      </c>
      <c r="K3965">
        <v>1445226117</v>
      </c>
      <c r="L3965" s="14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8">
        <f t="shared" si="368"/>
        <v>0</v>
      </c>
      <c r="R3965" s="10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4">
        <f t="shared" si="366"/>
        <v>42113.680393518516</v>
      </c>
      <c r="K3966">
        <v>1424279986</v>
      </c>
      <c r="L3966" s="14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8">
        <f t="shared" si="368"/>
        <v>6.3</v>
      </c>
      <c r="R3966" s="10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4">
        <f t="shared" si="366"/>
        <v>42474.194212962961</v>
      </c>
      <c r="K3967">
        <v>1455428380</v>
      </c>
      <c r="L3967" s="14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8">
        <f t="shared" si="368"/>
        <v>14.249999999999998</v>
      </c>
      <c r="R3967" s="10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4">
        <f t="shared" si="366"/>
        <v>41844.124305555553</v>
      </c>
      <c r="K3968">
        <v>1402506278</v>
      </c>
      <c r="L3968" s="14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8">
        <f t="shared" si="368"/>
        <v>0.6</v>
      </c>
      <c r="R3968" s="10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4">
        <f t="shared" si="366"/>
        <v>42800.290590277778</v>
      </c>
      <c r="K3969">
        <v>1486191507</v>
      </c>
      <c r="L3969" s="14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8">
        <f t="shared" si="368"/>
        <v>24.117647058823529</v>
      </c>
      <c r="R3969" s="10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4">
        <f t="shared" si="366"/>
        <v>42512.815659722226</v>
      </c>
      <c r="K3970">
        <v>1458761673</v>
      </c>
      <c r="L3970" s="14">
        <f t="shared" si="36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8">
        <f t="shared" si="368"/>
        <v>10.54</v>
      </c>
      <c r="R3970" s="10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4">
        <f t="shared" ref="J3971:J4034" si="372">(((I3971/60)/60)/24)+DATE(1970,1,1)</f>
        <v>42611.163194444445</v>
      </c>
      <c r="K3971">
        <v>1471638646</v>
      </c>
      <c r="L3971" s="14">
        <f t="shared" ref="L3971:L4034" si="373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8">
        <f t="shared" ref="Q3971:Q4034" si="374">SUM((E3971/D3971)*100)</f>
        <v>7.4690265486725664</v>
      </c>
      <c r="R3971" s="10">
        <f t="shared" ref="R3971:R4034" si="375">SUM(E3971/N3971)</f>
        <v>35.166666666666664</v>
      </c>
      <c r="S3971" t="str">
        <f t="shared" ref="S3971:S4034" si="376">LEFT(P3971,FIND("/",P3971)-1)</f>
        <v>theater</v>
      </c>
      <c r="T3971" t="str">
        <f t="shared" ref="T3971:T4034" si="377">RIGHT(P3971,LEN(P3971)-FIND("/",P3971))</f>
        <v>plays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4">
        <f t="shared" si="372"/>
        <v>42477.863553240735</v>
      </c>
      <c r="K3972">
        <v>1458333811</v>
      </c>
      <c r="L3972" s="14">
        <f t="shared" si="37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8">
        <f t="shared" si="374"/>
        <v>7.3333333333333334E-2</v>
      </c>
      <c r="R3972" s="10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4">
        <f t="shared" si="372"/>
        <v>41841.536180555559</v>
      </c>
      <c r="K3973">
        <v>1403355126</v>
      </c>
      <c r="L3973" s="14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8">
        <f t="shared" si="374"/>
        <v>0.97142857142857131</v>
      </c>
      <c r="R3973" s="10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4">
        <f t="shared" si="372"/>
        <v>42041.067523148144</v>
      </c>
      <c r="K3974">
        <v>1418002634</v>
      </c>
      <c r="L3974" s="14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8">
        <f t="shared" si="374"/>
        <v>21.099999999999998</v>
      </c>
      <c r="R3974" s="10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4">
        <f t="shared" si="372"/>
        <v>42499.166666666672</v>
      </c>
      <c r="K3975">
        <v>1460219110</v>
      </c>
      <c r="L3975" s="14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8">
        <f t="shared" si="374"/>
        <v>78.100000000000009</v>
      </c>
      <c r="R3975" s="10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4">
        <f t="shared" si="372"/>
        <v>42523.546851851846</v>
      </c>
      <c r="K3976">
        <v>1462280848</v>
      </c>
      <c r="L3976" s="14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8">
        <f t="shared" si="374"/>
        <v>32</v>
      </c>
      <c r="R3976" s="10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4">
        <f t="shared" si="372"/>
        <v>42564.866875</v>
      </c>
      <c r="K3977">
        <v>1465850898</v>
      </c>
      <c r="L3977" s="14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s="8">
        <f t="shared" si="374"/>
        <v>0</v>
      </c>
      <c r="R3977" s="10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4">
        <f t="shared" si="372"/>
        <v>41852.291666666664</v>
      </c>
      <c r="K3978">
        <v>1405024561</v>
      </c>
      <c r="L3978" s="14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8">
        <f t="shared" si="374"/>
        <v>47.692307692307693</v>
      </c>
      <c r="R3978" s="10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4">
        <f t="shared" si="372"/>
        <v>42573.788564814815</v>
      </c>
      <c r="K3979">
        <v>1466621732</v>
      </c>
      <c r="L3979" s="14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8">
        <f t="shared" si="374"/>
        <v>1.4500000000000002</v>
      </c>
      <c r="R3979" s="10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4">
        <f t="shared" si="372"/>
        <v>42035.642974537041</v>
      </c>
      <c r="K3980">
        <v>1417533953</v>
      </c>
      <c r="L3980" s="14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8">
        <f t="shared" si="374"/>
        <v>10.7</v>
      </c>
      <c r="R3980" s="10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4">
        <f t="shared" si="372"/>
        <v>42092.833333333328</v>
      </c>
      <c r="K3981">
        <v>1425678057</v>
      </c>
      <c r="L3981" s="14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8">
        <f t="shared" si="374"/>
        <v>1.8333333333333333</v>
      </c>
      <c r="R3981" s="10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4">
        <f t="shared" si="372"/>
        <v>41825.598923611113</v>
      </c>
      <c r="K3982">
        <v>1401978147</v>
      </c>
      <c r="L3982" s="14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8">
        <f t="shared" si="374"/>
        <v>18</v>
      </c>
      <c r="R3982" s="10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4">
        <f t="shared" si="372"/>
        <v>42568.179965277777</v>
      </c>
      <c r="K3983">
        <v>1463545149</v>
      </c>
      <c r="L3983" s="14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8">
        <f t="shared" si="374"/>
        <v>4.083333333333333</v>
      </c>
      <c r="R3983" s="10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4">
        <f t="shared" si="372"/>
        <v>42192.809953703705</v>
      </c>
      <c r="K3984">
        <v>1431113180</v>
      </c>
      <c r="L3984" s="14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8">
        <f t="shared" si="374"/>
        <v>20</v>
      </c>
      <c r="R3984" s="10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4">
        <f t="shared" si="372"/>
        <v>41779.290972222225</v>
      </c>
      <c r="K3985">
        <v>1397854356</v>
      </c>
      <c r="L3985" s="14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8">
        <f t="shared" si="374"/>
        <v>34.802513464991023</v>
      </c>
      <c r="R3985" s="10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4">
        <f t="shared" si="372"/>
        <v>41951</v>
      </c>
      <c r="K3986">
        <v>1412809644</v>
      </c>
      <c r="L3986" s="14">
        <f t="shared" si="37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8">
        <f t="shared" si="374"/>
        <v>6.3333333333333339</v>
      </c>
      <c r="R3986" s="10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4">
        <f t="shared" si="372"/>
        <v>42420.878472222219</v>
      </c>
      <c r="K3987">
        <v>1454173120</v>
      </c>
      <c r="L3987" s="14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8">
        <f t="shared" si="374"/>
        <v>32.049999999999997</v>
      </c>
      <c r="R3987" s="10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4">
        <f t="shared" si="372"/>
        <v>42496.544444444444</v>
      </c>
      <c r="K3988">
        <v>1460034594</v>
      </c>
      <c r="L3988" s="14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8">
        <f t="shared" si="374"/>
        <v>9.76</v>
      </c>
      <c r="R3988" s="10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4">
        <f t="shared" si="372"/>
        <v>41775.92465277778</v>
      </c>
      <c r="K3989">
        <v>1399414290</v>
      </c>
      <c r="L3989" s="14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8">
        <f t="shared" si="374"/>
        <v>37.75</v>
      </c>
      <c r="R3989" s="10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4">
        <f t="shared" si="372"/>
        <v>42245.08116898148</v>
      </c>
      <c r="K3990">
        <v>1439517413</v>
      </c>
      <c r="L3990" s="14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8">
        <f t="shared" si="374"/>
        <v>2.1333333333333333</v>
      </c>
      <c r="R3990" s="10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4">
        <f t="shared" si="372"/>
        <v>42316.791446759264</v>
      </c>
      <c r="K3991">
        <v>1444413581</v>
      </c>
      <c r="L3991" s="14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8">
        <f t="shared" si="374"/>
        <v>0</v>
      </c>
      <c r="R3991" s="10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4">
        <f t="shared" si="372"/>
        <v>42431.672372685185</v>
      </c>
      <c r="K3992">
        <v>1454342893</v>
      </c>
      <c r="L3992" s="14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8">
        <f t="shared" si="374"/>
        <v>4.1818181818181817</v>
      </c>
      <c r="R3992" s="10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4">
        <f t="shared" si="372"/>
        <v>42155.644467592589</v>
      </c>
      <c r="K3993">
        <v>1430494082</v>
      </c>
      <c r="L3993" s="14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8">
        <f t="shared" si="374"/>
        <v>20</v>
      </c>
      <c r="R3993" s="10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4">
        <f t="shared" si="372"/>
        <v>42349.982164351852</v>
      </c>
      <c r="K3994">
        <v>1444689259</v>
      </c>
      <c r="L3994" s="14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8">
        <f t="shared" si="374"/>
        <v>5.41</v>
      </c>
      <c r="R3994" s="10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4">
        <f t="shared" si="372"/>
        <v>42137.864722222221</v>
      </c>
      <c r="K3995">
        <v>1428957912</v>
      </c>
      <c r="L3995" s="14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8">
        <f t="shared" si="374"/>
        <v>6.0000000000000001E-3</v>
      </c>
      <c r="R3995" s="10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4">
        <f t="shared" si="372"/>
        <v>41839.389930555553</v>
      </c>
      <c r="K3996">
        <v>1403169690</v>
      </c>
      <c r="L3996" s="14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8">
        <f t="shared" si="374"/>
        <v>0.25</v>
      </c>
      <c r="R3996" s="10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4">
        <f t="shared" si="372"/>
        <v>42049.477083333331</v>
      </c>
      <c r="K3997">
        <v>1421339077</v>
      </c>
      <c r="L3997" s="14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8">
        <f t="shared" si="374"/>
        <v>35</v>
      </c>
      <c r="R3997" s="10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4">
        <f t="shared" si="372"/>
        <v>41963.669444444444</v>
      </c>
      <c r="K3998">
        <v>1415341464</v>
      </c>
      <c r="L3998" s="14">
        <f t="shared" si="37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8">
        <f t="shared" si="374"/>
        <v>16.566666666666666</v>
      </c>
      <c r="R3998" s="10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4">
        <f t="shared" si="372"/>
        <v>42099.349780092598</v>
      </c>
      <c r="K3999">
        <v>1425633821</v>
      </c>
      <c r="L3999" s="14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8">
        <f t="shared" si="374"/>
        <v>0</v>
      </c>
      <c r="R3999" s="10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4">
        <f t="shared" si="372"/>
        <v>42091.921597222223</v>
      </c>
      <c r="K4000">
        <v>1424992026</v>
      </c>
      <c r="L4000" s="14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8">
        <f t="shared" si="374"/>
        <v>57.199999999999996</v>
      </c>
      <c r="R4000" s="10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4">
        <f t="shared" si="372"/>
        <v>41882.827650462961</v>
      </c>
      <c r="K4001">
        <v>1406058798</v>
      </c>
      <c r="L4001" s="14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8">
        <f t="shared" si="374"/>
        <v>16.514285714285716</v>
      </c>
      <c r="R4001" s="10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4">
        <f t="shared" si="372"/>
        <v>42497.603680555556</v>
      </c>
      <c r="K4002">
        <v>1457450958</v>
      </c>
      <c r="L4002" s="14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8">
        <f t="shared" si="374"/>
        <v>0.125</v>
      </c>
      <c r="R4002" s="10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4">
        <f t="shared" si="372"/>
        <v>42795.791666666672</v>
      </c>
      <c r="K4003">
        <v>1486681708</v>
      </c>
      <c r="L4003" s="14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8">
        <f t="shared" si="374"/>
        <v>37.75</v>
      </c>
      <c r="R4003" s="10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4">
        <f t="shared" si="372"/>
        <v>41909.043530092589</v>
      </c>
      <c r="K4004">
        <v>1409187761</v>
      </c>
      <c r="L4004" s="14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8">
        <f t="shared" si="374"/>
        <v>1.8399999999999999</v>
      </c>
      <c r="R4004" s="10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4">
        <f t="shared" si="372"/>
        <v>42050.587349537032</v>
      </c>
      <c r="K4005">
        <v>1421417147</v>
      </c>
      <c r="L4005" s="14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8">
        <f t="shared" si="374"/>
        <v>10.050000000000001</v>
      </c>
      <c r="R4005" s="10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4">
        <f t="shared" si="372"/>
        <v>41920.16269675926</v>
      </c>
      <c r="K4006">
        <v>1410148457</v>
      </c>
      <c r="L4006" s="14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8">
        <f t="shared" si="374"/>
        <v>0.2</v>
      </c>
      <c r="R4006" s="10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4">
        <f t="shared" si="372"/>
        <v>41932.807696759257</v>
      </c>
      <c r="K4007">
        <v>1408648985</v>
      </c>
      <c r="L4007" s="14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8">
        <f t="shared" si="374"/>
        <v>1.3333333333333335</v>
      </c>
      <c r="R4007" s="10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4">
        <f t="shared" si="372"/>
        <v>42416.772997685184</v>
      </c>
      <c r="K4008">
        <v>1453487587</v>
      </c>
      <c r="L4008" s="14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8">
        <f t="shared" si="374"/>
        <v>6.6666666666666671E-3</v>
      </c>
      <c r="R4008" s="10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4">
        <f t="shared" si="372"/>
        <v>41877.686111111114</v>
      </c>
      <c r="K4009">
        <v>1406572381</v>
      </c>
      <c r="L4009" s="14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8">
        <f t="shared" si="374"/>
        <v>0.25</v>
      </c>
      <c r="R4009" s="10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4">
        <f t="shared" si="372"/>
        <v>42207.964201388888</v>
      </c>
      <c r="K4010">
        <v>1435014507</v>
      </c>
      <c r="L4010" s="14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8">
        <f t="shared" si="374"/>
        <v>6</v>
      </c>
      <c r="R4010" s="10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4">
        <f t="shared" si="372"/>
        <v>41891.700925925928</v>
      </c>
      <c r="K4011">
        <v>1406825360</v>
      </c>
      <c r="L4011" s="14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8">
        <f t="shared" si="374"/>
        <v>3.8860103626943006</v>
      </c>
      <c r="R4011" s="10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4">
        <f t="shared" si="372"/>
        <v>41938.770439814813</v>
      </c>
      <c r="K4012">
        <v>1412879366</v>
      </c>
      <c r="L4012" s="14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8">
        <f t="shared" si="374"/>
        <v>24.194444444444443</v>
      </c>
      <c r="R4012" s="10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4">
        <f t="shared" si="372"/>
        <v>42032.54488425926</v>
      </c>
      <c r="K4013">
        <v>1419858278</v>
      </c>
      <c r="L4013" s="14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8">
        <f t="shared" si="374"/>
        <v>7.6</v>
      </c>
      <c r="R4013" s="10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4">
        <f t="shared" si="372"/>
        <v>42126.544548611113</v>
      </c>
      <c r="K4014">
        <v>1427979849</v>
      </c>
      <c r="L4014" s="14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8">
        <f t="shared" si="374"/>
        <v>0</v>
      </c>
      <c r="R4014" s="10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4">
        <f t="shared" si="372"/>
        <v>42051.301192129627</v>
      </c>
      <c r="K4015">
        <v>1421478823</v>
      </c>
      <c r="L4015" s="14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8">
        <f t="shared" si="374"/>
        <v>1.3</v>
      </c>
      <c r="R4015" s="10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4">
        <f t="shared" si="372"/>
        <v>42434.246168981481</v>
      </c>
      <c r="K4016">
        <v>1455861269</v>
      </c>
      <c r="L4016" s="14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8">
        <f t="shared" si="374"/>
        <v>0</v>
      </c>
      <c r="R4016" s="10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4">
        <f t="shared" si="372"/>
        <v>42204.780821759254</v>
      </c>
      <c r="K4017">
        <v>1434739463</v>
      </c>
      <c r="L4017" s="14">
        <f t="shared" si="37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8">
        <f t="shared" si="374"/>
        <v>1.4285714285714287E-2</v>
      </c>
      <c r="R4017" s="10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4">
        <f t="shared" si="372"/>
        <v>41899.872685185182</v>
      </c>
      <c r="K4018">
        <v>1408395400</v>
      </c>
      <c r="L4018" s="14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8">
        <f t="shared" si="374"/>
        <v>14.000000000000002</v>
      </c>
      <c r="R4018" s="10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4">
        <f t="shared" si="372"/>
        <v>41886.672152777777</v>
      </c>
      <c r="K4019">
        <v>1407254874</v>
      </c>
      <c r="L4019" s="14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8">
        <f t="shared" si="374"/>
        <v>1.05</v>
      </c>
      <c r="R4019" s="10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4">
        <f t="shared" si="372"/>
        <v>42650.91097222222</v>
      </c>
      <c r="K4020">
        <v>1473285108</v>
      </c>
      <c r="L4020" s="14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8">
        <f t="shared" si="374"/>
        <v>8.6666666666666679</v>
      </c>
      <c r="R4020" s="10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4">
        <f t="shared" si="372"/>
        <v>42475.686111111107</v>
      </c>
      <c r="K4021">
        <v>1455725596</v>
      </c>
      <c r="L4021" s="14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8">
        <f t="shared" si="374"/>
        <v>0.82857142857142851</v>
      </c>
      <c r="R4021" s="10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4">
        <f t="shared" si="372"/>
        <v>42087.149293981478</v>
      </c>
      <c r="K4022">
        <v>1424579699</v>
      </c>
      <c r="L4022" s="14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8">
        <f t="shared" si="374"/>
        <v>16.666666666666664</v>
      </c>
      <c r="R4022" s="10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4">
        <f t="shared" si="372"/>
        <v>41938.911550925928</v>
      </c>
      <c r="K4023">
        <v>1409176358</v>
      </c>
      <c r="L4023" s="14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8">
        <f t="shared" si="374"/>
        <v>0.83333333333333337</v>
      </c>
      <c r="R4023" s="10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4">
        <f t="shared" si="372"/>
        <v>42036.120833333334</v>
      </c>
      <c r="K4024">
        <v>1418824867</v>
      </c>
      <c r="L4024" s="14">
        <f t="shared" si="37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8">
        <f t="shared" si="374"/>
        <v>69.561111111111103</v>
      </c>
      <c r="R4024" s="10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4">
        <f t="shared" si="372"/>
        <v>42453.957905092597</v>
      </c>
      <c r="K4025">
        <v>1454975963</v>
      </c>
      <c r="L4025" s="14">
        <f t="shared" si="37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8">
        <f t="shared" si="374"/>
        <v>0</v>
      </c>
      <c r="R4025" s="10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4">
        <f t="shared" si="372"/>
        <v>42247.670104166667</v>
      </c>
      <c r="K4026">
        <v>1438445097</v>
      </c>
      <c r="L4026" s="14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8">
        <f t="shared" si="374"/>
        <v>1.25</v>
      </c>
      <c r="R4026" s="10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4">
        <f t="shared" si="372"/>
        <v>42211.237685185188</v>
      </c>
      <c r="K4027">
        <v>1432705336</v>
      </c>
      <c r="L4027" s="14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8">
        <f t="shared" si="374"/>
        <v>5</v>
      </c>
      <c r="R4027" s="10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4">
        <f t="shared" si="372"/>
        <v>42342.697210648148</v>
      </c>
      <c r="K4028">
        <v>1444059839</v>
      </c>
      <c r="L4028" s="14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8">
        <f t="shared" si="374"/>
        <v>0</v>
      </c>
      <c r="R4028" s="10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4">
        <f t="shared" si="372"/>
        <v>42789.041666666672</v>
      </c>
      <c r="K4029">
        <v>1486077481</v>
      </c>
      <c r="L4029" s="14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8">
        <f t="shared" si="374"/>
        <v>7.166666666666667</v>
      </c>
      <c r="R4029" s="10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4">
        <f t="shared" si="372"/>
        <v>41795.938657407409</v>
      </c>
      <c r="K4030">
        <v>1399415500</v>
      </c>
      <c r="L4030" s="14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8">
        <f t="shared" si="374"/>
        <v>28.050000000000004</v>
      </c>
      <c r="R4030" s="10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4">
        <f t="shared" si="372"/>
        <v>42352.025115740747</v>
      </c>
      <c r="K4031">
        <v>1447461370</v>
      </c>
      <c r="L4031" s="14">
        <f t="shared" si="37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8">
        <f t="shared" si="374"/>
        <v>0</v>
      </c>
      <c r="R4031" s="10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4">
        <f t="shared" si="372"/>
        <v>42403.784027777772</v>
      </c>
      <c r="K4032">
        <v>1452008599</v>
      </c>
      <c r="L4032" s="14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8">
        <f t="shared" si="374"/>
        <v>16</v>
      </c>
      <c r="R4032" s="10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4">
        <f t="shared" si="372"/>
        <v>41991.626898148148</v>
      </c>
      <c r="K4033">
        <v>1414591364</v>
      </c>
      <c r="L4033" s="14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8">
        <f t="shared" si="374"/>
        <v>0</v>
      </c>
      <c r="R4033" s="10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4">
        <f t="shared" si="372"/>
        <v>42353.85087962963</v>
      </c>
      <c r="K4034">
        <v>1445023516</v>
      </c>
      <c r="L4034" s="14">
        <f t="shared" si="373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8">
        <f t="shared" si="374"/>
        <v>6.8287037037037033</v>
      </c>
      <c r="R4034" s="10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4">
        <f t="shared" ref="J4035:J4098" si="378">(((I4035/60)/60)/24)+DATE(1970,1,1)</f>
        <v>42645.375</v>
      </c>
      <c r="K4035">
        <v>1472711224</v>
      </c>
      <c r="L4035" s="14">
        <f t="shared" ref="L4035:L4098" si="379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8">
        <f t="shared" ref="Q4035:Q4098" si="380">SUM((E4035/D4035)*100)</f>
        <v>25.698702928870294</v>
      </c>
      <c r="R4035" s="10">
        <f t="shared" ref="R4035:R4098" si="381">SUM(E4035/N4035)</f>
        <v>65.340319148936175</v>
      </c>
      <c r="S4035" t="str">
        <f t="shared" ref="S4035:S4098" si="382">LEFT(P4035,FIND("/",P4035)-1)</f>
        <v>theater</v>
      </c>
      <c r="T4035" t="str">
        <f t="shared" ref="T4035:T4098" si="383">RIGHT(P4035,LEN(P4035)-FIND("/",P4035))</f>
        <v>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4">
        <f t="shared" si="378"/>
        <v>42097.905671296292</v>
      </c>
      <c r="K4036">
        <v>1425509050</v>
      </c>
      <c r="L4036" s="14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8">
        <f t="shared" si="380"/>
        <v>1.4814814814814816</v>
      </c>
      <c r="R4036" s="10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4">
        <f t="shared" si="378"/>
        <v>41933.882951388885</v>
      </c>
      <c r="K4037">
        <v>1411333887</v>
      </c>
      <c r="L4037" s="14">
        <f t="shared" si="37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8">
        <f t="shared" si="380"/>
        <v>36.85</v>
      </c>
      <c r="R4037" s="10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4">
        <f t="shared" si="378"/>
        <v>41821.9375</v>
      </c>
      <c r="K4038">
        <v>1402784964</v>
      </c>
      <c r="L4038" s="14">
        <f t="shared" si="37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8">
        <f t="shared" si="380"/>
        <v>47.05</v>
      </c>
      <c r="R4038" s="10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4">
        <f t="shared" si="378"/>
        <v>42514.600694444445</v>
      </c>
      <c r="K4039">
        <v>1462585315</v>
      </c>
      <c r="L4039" s="14">
        <f t="shared" si="37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8">
        <f t="shared" si="380"/>
        <v>11.428571428571429</v>
      </c>
      <c r="R4039" s="10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4">
        <f t="shared" si="378"/>
        <v>41929.798726851855</v>
      </c>
      <c r="K4040">
        <v>1408389010</v>
      </c>
      <c r="L4040" s="14">
        <f t="shared" si="37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8">
        <f t="shared" si="380"/>
        <v>12.04</v>
      </c>
      <c r="R4040" s="10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4">
        <f t="shared" si="378"/>
        <v>42339.249305555553</v>
      </c>
      <c r="K4041">
        <v>1446048367</v>
      </c>
      <c r="L4041" s="14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8">
        <f t="shared" si="380"/>
        <v>60</v>
      </c>
      <c r="R4041" s="10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4">
        <f t="shared" si="378"/>
        <v>42203.125</v>
      </c>
      <c r="K4042">
        <v>1432100004</v>
      </c>
      <c r="L4042" s="14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8">
        <f t="shared" si="380"/>
        <v>31.25</v>
      </c>
      <c r="R4042" s="10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4">
        <f t="shared" si="378"/>
        <v>42619.474004629628</v>
      </c>
      <c r="K4043">
        <v>1467976954</v>
      </c>
      <c r="L4043" s="14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8">
        <f t="shared" si="380"/>
        <v>0.42</v>
      </c>
      <c r="R4043" s="10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4">
        <f t="shared" si="378"/>
        <v>42024.802777777775</v>
      </c>
      <c r="K4044">
        <v>1419213664</v>
      </c>
      <c r="L4044" s="14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8">
        <f t="shared" si="380"/>
        <v>0.21</v>
      </c>
      <c r="R4044" s="10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4">
        <f t="shared" si="378"/>
        <v>41963.957465277781</v>
      </c>
      <c r="K4045">
        <v>1415228325</v>
      </c>
      <c r="L4045" s="14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8">
        <f t="shared" si="380"/>
        <v>0</v>
      </c>
      <c r="R4045" s="10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4">
        <f t="shared" si="378"/>
        <v>42104.208333333328</v>
      </c>
      <c r="K4046">
        <v>1426050982</v>
      </c>
      <c r="L4046" s="14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8">
        <f t="shared" si="380"/>
        <v>37.5</v>
      </c>
      <c r="R4046" s="10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4">
        <f t="shared" si="378"/>
        <v>41872.201261574075</v>
      </c>
      <c r="K4047">
        <v>1406004589</v>
      </c>
      <c r="L4047" s="14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8">
        <f t="shared" si="380"/>
        <v>0.02</v>
      </c>
      <c r="R4047" s="10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4">
        <f t="shared" si="378"/>
        <v>41934.650578703702</v>
      </c>
      <c r="K4048">
        <v>1411400210</v>
      </c>
      <c r="L4048" s="14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8">
        <f t="shared" si="380"/>
        <v>8.2142857142857135</v>
      </c>
      <c r="R4048" s="10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4">
        <f t="shared" si="378"/>
        <v>42015.041666666672</v>
      </c>
      <c r="K4049">
        <v>1418862743</v>
      </c>
      <c r="L4049" s="14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8">
        <f t="shared" si="380"/>
        <v>2.1999999999999997</v>
      </c>
      <c r="R4049" s="10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4">
        <f t="shared" si="378"/>
        <v>42471.467442129629</v>
      </c>
      <c r="K4050">
        <v>1457352787</v>
      </c>
      <c r="L4050" s="14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8">
        <f t="shared" si="380"/>
        <v>17.652941176470588</v>
      </c>
      <c r="R4050" s="10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4">
        <f t="shared" si="378"/>
        <v>42199.958506944444</v>
      </c>
      <c r="K4051">
        <v>1434322815</v>
      </c>
      <c r="L4051" s="14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8">
        <f t="shared" si="380"/>
        <v>0.08</v>
      </c>
      <c r="R4051" s="10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4">
        <f t="shared" si="378"/>
        <v>41935.636469907404</v>
      </c>
      <c r="K4052">
        <v>1411485391</v>
      </c>
      <c r="L4052" s="14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8">
        <f t="shared" si="380"/>
        <v>6.6666666666666666E-2</v>
      </c>
      <c r="R4052" s="10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4">
        <f t="shared" si="378"/>
        <v>41768.286805555559</v>
      </c>
      <c r="K4053">
        <v>1399058797</v>
      </c>
      <c r="L4053" s="14">
        <f t="shared" si="37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8">
        <f t="shared" si="380"/>
        <v>0</v>
      </c>
      <c r="R4053" s="10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4">
        <f t="shared" si="378"/>
        <v>41925.878657407404</v>
      </c>
      <c r="K4054">
        <v>1408050316</v>
      </c>
      <c r="L4054" s="14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8">
        <f t="shared" si="380"/>
        <v>37.533333333333339</v>
      </c>
      <c r="R4054" s="10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4">
        <f t="shared" si="378"/>
        <v>41958.833333333328</v>
      </c>
      <c r="K4055">
        <v>1413477228</v>
      </c>
      <c r="L4055" s="14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8">
        <f t="shared" si="380"/>
        <v>22</v>
      </c>
      <c r="R4055" s="10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4">
        <f t="shared" si="378"/>
        <v>42644.166666666672</v>
      </c>
      <c r="K4056">
        <v>1472674285</v>
      </c>
      <c r="L4056" s="14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8">
        <f t="shared" si="380"/>
        <v>0</v>
      </c>
      <c r="R4056" s="10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4">
        <f t="shared" si="378"/>
        <v>41809.648506944446</v>
      </c>
      <c r="K4057">
        <v>1400600031</v>
      </c>
      <c r="L4057" s="14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8">
        <f t="shared" si="380"/>
        <v>17.62</v>
      </c>
      <c r="R4057" s="10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4">
        <f t="shared" si="378"/>
        <v>42554.832638888889</v>
      </c>
      <c r="K4058">
        <v>1465856639</v>
      </c>
      <c r="L4058" s="14">
        <f t="shared" si="37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8">
        <f t="shared" si="380"/>
        <v>53</v>
      </c>
      <c r="R4058" s="10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4">
        <f t="shared" si="378"/>
        <v>42333.958333333328</v>
      </c>
      <c r="K4059">
        <v>1446506080</v>
      </c>
      <c r="L4059" s="14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8">
        <f t="shared" si="380"/>
        <v>22.142857142857142</v>
      </c>
      <c r="R4059" s="10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4">
        <f t="shared" si="378"/>
        <v>42461.165972222225</v>
      </c>
      <c r="K4060">
        <v>1458178044</v>
      </c>
      <c r="L4060" s="14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8">
        <f t="shared" si="380"/>
        <v>2.5333333333333332</v>
      </c>
      <c r="R4060" s="10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4">
        <f t="shared" si="378"/>
        <v>41898.125</v>
      </c>
      <c r="K4061">
        <v>1408116152</v>
      </c>
      <c r="L4061" s="14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8">
        <f t="shared" si="380"/>
        <v>2.5</v>
      </c>
      <c r="R4061" s="10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4">
        <f t="shared" si="378"/>
        <v>41813.666666666664</v>
      </c>
      <c r="K4062">
        <v>1400604056</v>
      </c>
      <c r="L4062" s="14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8">
        <f t="shared" si="380"/>
        <v>2.85</v>
      </c>
      <c r="R4062" s="10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4">
        <f t="shared" si="378"/>
        <v>42481.099803240737</v>
      </c>
      <c r="K4063">
        <v>1456025023</v>
      </c>
      <c r="L4063" s="14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8">
        <f t="shared" si="380"/>
        <v>0</v>
      </c>
      <c r="R4063" s="10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4">
        <f t="shared" si="378"/>
        <v>42553.739212962959</v>
      </c>
      <c r="K4064">
        <v>1464889468</v>
      </c>
      <c r="L4064" s="14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8">
        <f t="shared" si="380"/>
        <v>2.4500000000000002</v>
      </c>
      <c r="R4064" s="10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4">
        <f t="shared" si="378"/>
        <v>41817.681527777779</v>
      </c>
      <c r="K4065">
        <v>1401294084</v>
      </c>
      <c r="L4065" s="14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8">
        <f t="shared" si="380"/>
        <v>1.4210526315789473</v>
      </c>
      <c r="R4065" s="10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4">
        <f t="shared" si="378"/>
        <v>42123.588263888887</v>
      </c>
      <c r="K4066">
        <v>1427724426</v>
      </c>
      <c r="L4066" s="14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8">
        <f t="shared" si="380"/>
        <v>19.25</v>
      </c>
      <c r="R4066" s="10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4">
        <f t="shared" si="378"/>
        <v>41863.951516203706</v>
      </c>
      <c r="K4067">
        <v>1405291811</v>
      </c>
      <c r="L4067" s="14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8">
        <f t="shared" si="380"/>
        <v>0.67500000000000004</v>
      </c>
      <c r="R4067" s="10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4">
        <f t="shared" si="378"/>
        <v>42509.039212962962</v>
      </c>
      <c r="K4068">
        <v>1461027388</v>
      </c>
      <c r="L4068" s="14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8">
        <f t="shared" si="380"/>
        <v>0.16666666666666669</v>
      </c>
      <c r="R4068" s="10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4">
        <f t="shared" si="378"/>
        <v>42275.117476851854</v>
      </c>
      <c r="K4069">
        <v>1439952550</v>
      </c>
      <c r="L4069" s="14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8">
        <f t="shared" si="380"/>
        <v>60.9</v>
      </c>
      <c r="R4069" s="10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4">
        <f t="shared" si="378"/>
        <v>42748.961805555555</v>
      </c>
      <c r="K4070">
        <v>1481756855</v>
      </c>
      <c r="L4070" s="14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8">
        <f t="shared" si="380"/>
        <v>1</v>
      </c>
      <c r="R4070" s="10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4">
        <f t="shared" si="378"/>
        <v>42063.5</v>
      </c>
      <c r="K4071">
        <v>1421596356</v>
      </c>
      <c r="L4071" s="14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8">
        <f t="shared" si="380"/>
        <v>34.4</v>
      </c>
      <c r="R4071" s="10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4">
        <f t="shared" si="378"/>
        <v>42064.125</v>
      </c>
      <c r="K4072">
        <v>1422374420</v>
      </c>
      <c r="L4072" s="14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8">
        <f t="shared" si="380"/>
        <v>16.5</v>
      </c>
      <c r="R4072" s="10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4">
        <f t="shared" si="378"/>
        <v>42730.804756944446</v>
      </c>
      <c r="K4073">
        <v>1480187931</v>
      </c>
      <c r="L4073" s="14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8">
        <f t="shared" si="380"/>
        <v>0</v>
      </c>
      <c r="R4073" s="10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4">
        <f t="shared" si="378"/>
        <v>41872.77443287037</v>
      </c>
      <c r="K4074">
        <v>1403462111</v>
      </c>
      <c r="L4074" s="14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8">
        <f t="shared" si="380"/>
        <v>0.4</v>
      </c>
      <c r="R4074" s="10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4">
        <f t="shared" si="378"/>
        <v>42133.166666666672</v>
      </c>
      <c r="K4075">
        <v>1426407426</v>
      </c>
      <c r="L4075" s="14">
        <f t="shared" si="37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8">
        <f t="shared" si="380"/>
        <v>1.0571428571428572</v>
      </c>
      <c r="R4075" s="10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4">
        <f t="shared" si="378"/>
        <v>42313.594618055555</v>
      </c>
      <c r="K4076">
        <v>1444137375</v>
      </c>
      <c r="L4076" s="14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8">
        <f t="shared" si="380"/>
        <v>26.727272727272727</v>
      </c>
      <c r="R4076" s="10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4">
        <f t="shared" si="378"/>
        <v>41820.727777777778</v>
      </c>
      <c r="K4077">
        <v>1400547969</v>
      </c>
      <c r="L4077" s="14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8">
        <f t="shared" si="380"/>
        <v>28.799999999999997</v>
      </c>
      <c r="R4077" s="10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4">
        <f t="shared" si="378"/>
        <v>41933.82708333333</v>
      </c>
      <c r="K4078">
        <v>1411499149</v>
      </c>
      <c r="L4078" s="14">
        <f t="shared" si="37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8">
        <f t="shared" si="380"/>
        <v>0</v>
      </c>
      <c r="R4078" s="10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4">
        <f t="shared" si="378"/>
        <v>42725.7105787037</v>
      </c>
      <c r="K4079">
        <v>1479747794</v>
      </c>
      <c r="L4079" s="14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8">
        <f t="shared" si="380"/>
        <v>8.9</v>
      </c>
      <c r="R4079" s="10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4">
        <f t="shared" si="378"/>
        <v>42762.787523148145</v>
      </c>
      <c r="K4080">
        <v>1482951242</v>
      </c>
      <c r="L4080" s="14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8">
        <f t="shared" si="380"/>
        <v>0</v>
      </c>
      <c r="R4080" s="10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4">
        <f t="shared" si="378"/>
        <v>42540.938900462963</v>
      </c>
      <c r="K4081">
        <v>1463783521</v>
      </c>
      <c r="L4081" s="14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8">
        <f t="shared" si="380"/>
        <v>0.16666666666666669</v>
      </c>
      <c r="R4081" s="10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4">
        <f t="shared" si="378"/>
        <v>42535.787500000006</v>
      </c>
      <c r="K4082">
        <v>1463849116</v>
      </c>
      <c r="L4082" s="14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8">
        <f t="shared" si="380"/>
        <v>0</v>
      </c>
      <c r="R4082" s="10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4">
        <f t="shared" si="378"/>
        <v>42071.539641203708</v>
      </c>
      <c r="K4083">
        <v>1423231025</v>
      </c>
      <c r="L4083" s="14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8">
        <f t="shared" si="380"/>
        <v>15.737410071942445</v>
      </c>
      <c r="R4083" s="10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4">
        <f t="shared" si="378"/>
        <v>42322.958333333328</v>
      </c>
      <c r="K4084">
        <v>1446179553</v>
      </c>
      <c r="L4084" s="14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8">
        <f t="shared" si="380"/>
        <v>2</v>
      </c>
      <c r="R4084" s="10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4">
        <f t="shared" si="378"/>
        <v>42383.761759259258</v>
      </c>
      <c r="K4085">
        <v>1450203416</v>
      </c>
      <c r="L4085" s="14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8">
        <f t="shared" si="380"/>
        <v>21.685714285714287</v>
      </c>
      <c r="R4085" s="10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4">
        <f t="shared" si="378"/>
        <v>42652.436412037037</v>
      </c>
      <c r="K4086">
        <v>1473416906</v>
      </c>
      <c r="L4086" s="14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8">
        <f t="shared" si="380"/>
        <v>0.33333333333333337</v>
      </c>
      <c r="R4086" s="10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4">
        <f t="shared" si="378"/>
        <v>42087.165972222225</v>
      </c>
      <c r="K4087">
        <v>1424701775</v>
      </c>
      <c r="L4087" s="14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8">
        <f t="shared" si="380"/>
        <v>0.2857142857142857</v>
      </c>
      <c r="R4087" s="10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4">
        <f t="shared" si="378"/>
        <v>42329.166666666672</v>
      </c>
      <c r="K4088">
        <v>1445985299</v>
      </c>
      <c r="L4088" s="14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8">
        <f t="shared" si="380"/>
        <v>4.7</v>
      </c>
      <c r="R4088" s="10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4">
        <f t="shared" si="378"/>
        <v>42568.742893518516</v>
      </c>
      <c r="K4089">
        <v>1466185786</v>
      </c>
      <c r="L4089" s="14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8">
        <f t="shared" si="380"/>
        <v>0</v>
      </c>
      <c r="R4089" s="10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4">
        <f t="shared" si="378"/>
        <v>42020.434722222228</v>
      </c>
      <c r="K4090">
        <v>1418827324</v>
      </c>
      <c r="L4090" s="14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8">
        <f t="shared" si="380"/>
        <v>10.8</v>
      </c>
      <c r="R4090" s="10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4">
        <f t="shared" si="378"/>
        <v>42155.732638888891</v>
      </c>
      <c r="K4091">
        <v>1430242488</v>
      </c>
      <c r="L4091" s="14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8">
        <f t="shared" si="380"/>
        <v>4.8</v>
      </c>
      <c r="R4091" s="10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4">
        <f t="shared" si="378"/>
        <v>42223.625</v>
      </c>
      <c r="K4092">
        <v>1437754137</v>
      </c>
      <c r="L4092" s="14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8">
        <f t="shared" si="380"/>
        <v>3.2</v>
      </c>
      <c r="R4092" s="10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4">
        <f t="shared" si="378"/>
        <v>42020.506377314814</v>
      </c>
      <c r="K4093">
        <v>1418818151</v>
      </c>
      <c r="L4093" s="14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8">
        <f t="shared" si="380"/>
        <v>12.75</v>
      </c>
      <c r="R4093" s="10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4">
        <f t="shared" si="378"/>
        <v>42099.153321759266</v>
      </c>
      <c r="K4094">
        <v>1423024847</v>
      </c>
      <c r="L4094" s="14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8">
        <f t="shared" si="380"/>
        <v>1.8181818181818181E-2</v>
      </c>
      <c r="R4094" s="10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4">
        <f t="shared" si="378"/>
        <v>42238.815891203703</v>
      </c>
      <c r="K4095">
        <v>1435088093</v>
      </c>
      <c r="L4095" s="14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8">
        <f t="shared" si="380"/>
        <v>2.4</v>
      </c>
      <c r="R4095" s="10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4">
        <f t="shared" si="378"/>
        <v>41934.207638888889</v>
      </c>
      <c r="K4096">
        <v>1410141900</v>
      </c>
      <c r="L4096" s="14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8">
        <f t="shared" si="380"/>
        <v>36.5</v>
      </c>
      <c r="R4096" s="10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4">
        <f t="shared" si="378"/>
        <v>42723.031828703708</v>
      </c>
      <c r="K4097">
        <v>1479516350</v>
      </c>
      <c r="L4097" s="14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8">
        <f t="shared" si="380"/>
        <v>2.666666666666667</v>
      </c>
      <c r="R4097" s="10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4">
        <f t="shared" si="378"/>
        <v>42794.368749999994</v>
      </c>
      <c r="K4098">
        <v>1484484219</v>
      </c>
      <c r="L4098" s="14">
        <f t="shared" si="37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8">
        <f t="shared" si="380"/>
        <v>11.428571428571429</v>
      </c>
      <c r="R4098" s="10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4">
        <f t="shared" ref="J4099:J4115" si="384">(((I4099/60)/60)/24)+DATE(1970,1,1)</f>
        <v>42400.996527777781</v>
      </c>
      <c r="K4099">
        <v>1449431237</v>
      </c>
      <c r="L4099" s="14">
        <f t="shared" ref="L4099:L4115" si="385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8">
        <f t="shared" ref="Q4099:Q4115" si="386">SUM((E4099/D4099)*100)</f>
        <v>0</v>
      </c>
      <c r="R4099" s="10" t="e">
        <f t="shared" ref="R4099:R4115" si="387">SUM(E4099/N4099)</f>
        <v>#DIV/0!</v>
      </c>
      <c r="S4099" t="str">
        <f t="shared" ref="S4099:S4115" si="388">LEFT(P4099,FIND("/",P4099)-1)</f>
        <v>theater</v>
      </c>
      <c r="T4099" t="str">
        <f t="shared" ref="T4099:T4115" si="389">RIGHT(P4099,LEN(P4099)-FIND("/",P4099))</f>
        <v>plays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4">
        <f t="shared" si="384"/>
        <v>42525.722187499996</v>
      </c>
      <c r="K4100">
        <v>1462468797</v>
      </c>
      <c r="L4100" s="14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8">
        <f t="shared" si="386"/>
        <v>0</v>
      </c>
      <c r="R4100" s="10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4">
        <f t="shared" si="384"/>
        <v>42615.850381944445</v>
      </c>
      <c r="K4101">
        <v>1468959873</v>
      </c>
      <c r="L4101" s="14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8">
        <f t="shared" si="386"/>
        <v>1.1111111111111112</v>
      </c>
      <c r="R4101" s="10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4">
        <f t="shared" si="384"/>
        <v>41937.124884259261</v>
      </c>
      <c r="K4102">
        <v>1413341990</v>
      </c>
      <c r="L4102" s="14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8">
        <f t="shared" si="386"/>
        <v>0</v>
      </c>
      <c r="R4102" s="10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4">
        <f t="shared" si="384"/>
        <v>42760.903726851851</v>
      </c>
      <c r="K4103">
        <v>1482788482</v>
      </c>
      <c r="L4103" s="14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8">
        <f t="shared" si="386"/>
        <v>0</v>
      </c>
      <c r="R4103" s="10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4">
        <f t="shared" si="384"/>
        <v>42505.848067129627</v>
      </c>
      <c r="K4104">
        <v>1460751673</v>
      </c>
      <c r="L4104" s="14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8">
        <f t="shared" si="386"/>
        <v>27.400000000000002</v>
      </c>
      <c r="R4104" s="10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4">
        <f t="shared" si="384"/>
        <v>42242.772222222222</v>
      </c>
      <c r="K4105">
        <v>1435953566</v>
      </c>
      <c r="L4105" s="14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8">
        <f t="shared" si="386"/>
        <v>10</v>
      </c>
      <c r="R4105" s="10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4">
        <f t="shared" si="384"/>
        <v>42670.278171296297</v>
      </c>
      <c r="K4106">
        <v>1474958434</v>
      </c>
      <c r="L4106" s="14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8">
        <f t="shared" si="386"/>
        <v>21.366666666666667</v>
      </c>
      <c r="R4106" s="10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4">
        <f t="shared" si="384"/>
        <v>42730.010520833333</v>
      </c>
      <c r="K4107">
        <v>1479860109</v>
      </c>
      <c r="L4107" s="14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8">
        <f t="shared" si="386"/>
        <v>6.9696969696969706</v>
      </c>
      <c r="R4107" s="10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4">
        <f t="shared" si="384"/>
        <v>42096.041666666672</v>
      </c>
      <c r="K4108">
        <v>1424221866</v>
      </c>
      <c r="L4108" s="14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8">
        <f t="shared" si="386"/>
        <v>70.599999999999994</v>
      </c>
      <c r="R4108" s="10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4">
        <f t="shared" si="384"/>
        <v>41906.916678240741</v>
      </c>
      <c r="K4109">
        <v>1409608801</v>
      </c>
      <c r="L4109" s="14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8">
        <f t="shared" si="386"/>
        <v>2.0500000000000003</v>
      </c>
      <c r="R4109" s="10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4">
        <f t="shared" si="384"/>
        <v>42797.208333333328</v>
      </c>
      <c r="K4110">
        <v>1485909937</v>
      </c>
      <c r="L4110" s="14">
        <f t="shared" si="385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8">
        <f t="shared" si="386"/>
        <v>1.9666666666666666</v>
      </c>
      <c r="R4110" s="10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4">
        <f t="shared" si="384"/>
        <v>42337.581064814818</v>
      </c>
      <c r="K4111">
        <v>1446209804</v>
      </c>
      <c r="L4111" s="14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8">
        <f t="shared" si="386"/>
        <v>0</v>
      </c>
      <c r="R4111" s="10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4">
        <f t="shared" si="384"/>
        <v>42572.626747685179</v>
      </c>
      <c r="K4112">
        <v>1463929351</v>
      </c>
      <c r="L4112" s="14">
        <f t="shared" si="385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8">
        <f t="shared" si="386"/>
        <v>28.666666666666668</v>
      </c>
      <c r="R4112" s="10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4">
        <f t="shared" si="384"/>
        <v>42059.135879629626</v>
      </c>
      <c r="K4113">
        <v>1422155740</v>
      </c>
      <c r="L4113" s="14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8">
        <f t="shared" si="386"/>
        <v>3.1333333333333333</v>
      </c>
      <c r="R4113" s="10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4">
        <f t="shared" si="384"/>
        <v>42428</v>
      </c>
      <c r="K4114">
        <v>1454280186</v>
      </c>
      <c r="L4114" s="14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8">
        <f t="shared" si="386"/>
        <v>0.04</v>
      </c>
      <c r="R4114" s="10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4">
        <f t="shared" si="384"/>
        <v>42377.273611111115</v>
      </c>
      <c r="K4115">
        <v>1450619123</v>
      </c>
      <c r="L4115" s="14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8">
        <f t="shared" si="386"/>
        <v>0.2</v>
      </c>
      <c r="R4115" s="10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conditionalFormatting sqref="F1:F1048576">
    <cfRule type="containsText" dxfId="11" priority="7" operator="containsText" text="live">
      <formula>NOT(ISERROR(SEARCH("live",F1)))</formula>
    </cfRule>
    <cfRule type="containsText" dxfId="10" priority="8" operator="containsText" text="canceled">
      <formula>NOT(ISERROR(SEARCH("canceled",F1)))</formula>
    </cfRule>
    <cfRule type="containsText" dxfId="9" priority="9" operator="containsText" text="failed">
      <formula>NOT(ISERROR(SEARCH("failed",F1)))</formula>
    </cfRule>
    <cfRule type="containsText" dxfId="8" priority="10" operator="containsText" text="successful">
      <formula>NOT(ISERROR(SEARCH("successful",F1)))</formula>
    </cfRule>
  </conditionalFormatting>
  <conditionalFormatting sqref="Q1:Q1048576 R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02F2B-1609-4831-BADB-9BE2C244B99D}">
  <dimension ref="A1:F14"/>
  <sheetViews>
    <sheetView workbookViewId="0">
      <selection activeCell="F9" sqref="F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1" t="s">
        <v>8223</v>
      </c>
      <c r="B1" t="s">
        <v>8322</v>
      </c>
    </row>
    <row r="3" spans="1:6" x14ac:dyDescent="0.3">
      <c r="A3" s="11" t="s">
        <v>8323</v>
      </c>
      <c r="B3" s="11" t="s">
        <v>8312</v>
      </c>
    </row>
    <row r="4" spans="1:6" x14ac:dyDescent="0.3">
      <c r="A4" s="11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12" t="s">
        <v>8313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3">
      <c r="A6" s="12" t="s">
        <v>8314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3">
      <c r="A7" s="12" t="s">
        <v>8315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3">
      <c r="A8" s="12" t="s">
        <v>8316</v>
      </c>
      <c r="B8" s="13"/>
      <c r="C8" s="13"/>
      <c r="D8" s="13">
        <v>24</v>
      </c>
      <c r="E8" s="13"/>
      <c r="F8" s="13">
        <v>24</v>
      </c>
    </row>
    <row r="9" spans="1:6" x14ac:dyDescent="0.3">
      <c r="A9" s="12" t="s">
        <v>8317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3">
      <c r="A10" s="12" t="s">
        <v>8318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3">
      <c r="A11" s="12" t="s">
        <v>8319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3">
      <c r="A12" s="12" t="s">
        <v>8320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3">
      <c r="A13" s="12" t="s">
        <v>8321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3">
      <c r="A14" s="12" t="s">
        <v>8311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B2561-CF06-4B25-991B-F2848C97E716}">
  <dimension ref="A2:F48"/>
  <sheetViews>
    <sheetView workbookViewId="0">
      <selection activeCell="E5" sqref="E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1" t="s">
        <v>8223</v>
      </c>
      <c r="B2" t="s">
        <v>8322</v>
      </c>
    </row>
    <row r="3" spans="1:6" x14ac:dyDescent="0.3">
      <c r="A3" s="11" t="s">
        <v>8365</v>
      </c>
      <c r="B3" t="s">
        <v>8322</v>
      </c>
    </row>
    <row r="5" spans="1:6" x14ac:dyDescent="0.3">
      <c r="A5" s="11" t="s">
        <v>8323</v>
      </c>
      <c r="B5" s="11" t="s">
        <v>8312</v>
      </c>
    </row>
    <row r="6" spans="1:6" x14ac:dyDescent="0.3">
      <c r="A6" s="11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8311</v>
      </c>
    </row>
    <row r="7" spans="1:6" x14ac:dyDescent="0.3">
      <c r="A7" s="12" t="s">
        <v>8324</v>
      </c>
      <c r="B7" s="13"/>
      <c r="C7" s="13">
        <v>100</v>
      </c>
      <c r="D7" s="13"/>
      <c r="E7" s="13"/>
      <c r="F7" s="13">
        <v>100</v>
      </c>
    </row>
    <row r="8" spans="1:6" x14ac:dyDescent="0.3">
      <c r="A8" s="12" t="s">
        <v>8325</v>
      </c>
      <c r="B8" s="13">
        <v>20</v>
      </c>
      <c r="C8" s="13"/>
      <c r="D8" s="13"/>
      <c r="E8" s="13"/>
      <c r="F8" s="13">
        <v>20</v>
      </c>
    </row>
    <row r="9" spans="1:6" x14ac:dyDescent="0.3">
      <c r="A9" s="12" t="s">
        <v>8326</v>
      </c>
      <c r="B9" s="13">
        <v>24</v>
      </c>
      <c r="C9" s="13"/>
      <c r="D9" s="13"/>
      <c r="E9" s="13"/>
      <c r="F9" s="13">
        <v>24</v>
      </c>
    </row>
    <row r="10" spans="1:6" x14ac:dyDescent="0.3">
      <c r="A10" s="12" t="s">
        <v>8327</v>
      </c>
      <c r="B10" s="13"/>
      <c r="C10" s="13">
        <v>40</v>
      </c>
      <c r="D10" s="13"/>
      <c r="E10" s="13"/>
      <c r="F10" s="13">
        <v>40</v>
      </c>
    </row>
    <row r="11" spans="1:6" x14ac:dyDescent="0.3">
      <c r="A11" s="12" t="s">
        <v>8328</v>
      </c>
      <c r="B11" s="13"/>
      <c r="C11" s="13"/>
      <c r="D11" s="13"/>
      <c r="E11" s="13">
        <v>40</v>
      </c>
      <c r="F11" s="13">
        <v>40</v>
      </c>
    </row>
    <row r="12" spans="1:6" x14ac:dyDescent="0.3">
      <c r="A12" s="12" t="s">
        <v>8329</v>
      </c>
      <c r="B12" s="13"/>
      <c r="C12" s="13"/>
      <c r="D12" s="13"/>
      <c r="E12" s="13">
        <v>180</v>
      </c>
      <c r="F12" s="13">
        <v>180</v>
      </c>
    </row>
    <row r="13" spans="1:6" x14ac:dyDescent="0.3">
      <c r="A13" s="12" t="s">
        <v>8330</v>
      </c>
      <c r="B13" s="13"/>
      <c r="C13" s="13">
        <v>80</v>
      </c>
      <c r="D13" s="13"/>
      <c r="E13" s="13"/>
      <c r="F13" s="13">
        <v>80</v>
      </c>
    </row>
    <row r="14" spans="1:6" x14ac:dyDescent="0.3">
      <c r="A14" s="12" t="s">
        <v>8331</v>
      </c>
      <c r="B14" s="13"/>
      <c r="C14" s="13"/>
      <c r="D14" s="13"/>
      <c r="E14" s="13">
        <v>40</v>
      </c>
      <c r="F14" s="13">
        <v>40</v>
      </c>
    </row>
    <row r="15" spans="1:6" x14ac:dyDescent="0.3">
      <c r="A15" s="12" t="s">
        <v>8332</v>
      </c>
      <c r="B15" s="13"/>
      <c r="C15" s="13">
        <v>40</v>
      </c>
      <c r="D15" s="13">
        <v>20</v>
      </c>
      <c r="E15" s="13"/>
      <c r="F15" s="13">
        <v>60</v>
      </c>
    </row>
    <row r="16" spans="1:6" x14ac:dyDescent="0.3">
      <c r="A16" s="12" t="s">
        <v>8333</v>
      </c>
      <c r="B16" s="13"/>
      <c r="C16" s="13">
        <v>40</v>
      </c>
      <c r="D16" s="13"/>
      <c r="E16" s="13"/>
      <c r="F16" s="13">
        <v>40</v>
      </c>
    </row>
    <row r="17" spans="1:6" x14ac:dyDescent="0.3">
      <c r="A17" s="12" t="s">
        <v>8334</v>
      </c>
      <c r="B17" s="13">
        <v>20</v>
      </c>
      <c r="C17" s="13">
        <v>120</v>
      </c>
      <c r="D17" s="13"/>
      <c r="E17" s="13"/>
      <c r="F17" s="13">
        <v>140</v>
      </c>
    </row>
    <row r="18" spans="1:6" x14ac:dyDescent="0.3">
      <c r="A18" s="12" t="s">
        <v>8335</v>
      </c>
      <c r="B18" s="13"/>
      <c r="C18" s="13">
        <v>20</v>
      </c>
      <c r="D18" s="13"/>
      <c r="E18" s="13"/>
      <c r="F18" s="13">
        <v>20</v>
      </c>
    </row>
    <row r="19" spans="1:6" x14ac:dyDescent="0.3">
      <c r="A19" s="12" t="s">
        <v>8336</v>
      </c>
      <c r="B19" s="13"/>
      <c r="C19" s="13"/>
      <c r="D19" s="13"/>
      <c r="E19" s="13">
        <v>140</v>
      </c>
      <c r="F19" s="13">
        <v>140</v>
      </c>
    </row>
    <row r="20" spans="1:6" x14ac:dyDescent="0.3">
      <c r="A20" s="12" t="s">
        <v>8337</v>
      </c>
      <c r="B20" s="13"/>
      <c r="C20" s="13">
        <v>20</v>
      </c>
      <c r="D20" s="13"/>
      <c r="E20" s="13">
        <v>140</v>
      </c>
      <c r="F20" s="13">
        <v>160</v>
      </c>
    </row>
    <row r="21" spans="1:6" x14ac:dyDescent="0.3">
      <c r="A21" s="12" t="s">
        <v>8338</v>
      </c>
      <c r="B21" s="13"/>
      <c r="C21" s="13">
        <v>60</v>
      </c>
      <c r="D21" s="13"/>
      <c r="E21" s="13"/>
      <c r="F21" s="13">
        <v>60</v>
      </c>
    </row>
    <row r="22" spans="1:6" x14ac:dyDescent="0.3">
      <c r="A22" s="12" t="s">
        <v>8339</v>
      </c>
      <c r="B22" s="13"/>
      <c r="C22" s="13">
        <v>11</v>
      </c>
      <c r="D22" s="13"/>
      <c r="E22" s="13">
        <v>9</v>
      </c>
      <c r="F22" s="13">
        <v>20</v>
      </c>
    </row>
    <row r="23" spans="1:6" x14ac:dyDescent="0.3">
      <c r="A23" s="12" t="s">
        <v>8340</v>
      </c>
      <c r="B23" s="13"/>
      <c r="C23" s="13"/>
      <c r="D23" s="13"/>
      <c r="E23" s="13">
        <v>20</v>
      </c>
      <c r="F23" s="13">
        <v>20</v>
      </c>
    </row>
    <row r="24" spans="1:6" x14ac:dyDescent="0.3">
      <c r="A24" s="12" t="s">
        <v>8341</v>
      </c>
      <c r="B24" s="13"/>
      <c r="C24" s="13">
        <v>40</v>
      </c>
      <c r="D24" s="13"/>
      <c r="E24" s="13"/>
      <c r="F24" s="13">
        <v>40</v>
      </c>
    </row>
    <row r="25" spans="1:6" x14ac:dyDescent="0.3">
      <c r="A25" s="12" t="s">
        <v>8342</v>
      </c>
      <c r="B25" s="13">
        <v>20</v>
      </c>
      <c r="C25" s="13">
        <v>60</v>
      </c>
      <c r="D25" s="13"/>
      <c r="E25" s="13">
        <v>60</v>
      </c>
      <c r="F25" s="13">
        <v>140</v>
      </c>
    </row>
    <row r="26" spans="1:6" x14ac:dyDescent="0.3">
      <c r="A26" s="12" t="s">
        <v>8343</v>
      </c>
      <c r="B26" s="13"/>
      <c r="C26" s="13">
        <v>20</v>
      </c>
      <c r="D26" s="13"/>
      <c r="E26" s="13"/>
      <c r="F26" s="13">
        <v>20</v>
      </c>
    </row>
    <row r="27" spans="1:6" x14ac:dyDescent="0.3">
      <c r="A27" s="12" t="s">
        <v>8344</v>
      </c>
      <c r="B27" s="13"/>
      <c r="C27" s="13"/>
      <c r="D27" s="13"/>
      <c r="E27" s="13">
        <v>60</v>
      </c>
      <c r="F27" s="13">
        <v>60</v>
      </c>
    </row>
    <row r="28" spans="1:6" x14ac:dyDescent="0.3">
      <c r="A28" s="12" t="s">
        <v>8345</v>
      </c>
      <c r="B28" s="13"/>
      <c r="C28" s="13">
        <v>20</v>
      </c>
      <c r="D28" s="13"/>
      <c r="E28" s="13"/>
      <c r="F28" s="13">
        <v>20</v>
      </c>
    </row>
    <row r="29" spans="1:6" x14ac:dyDescent="0.3">
      <c r="A29" s="12" t="s">
        <v>8346</v>
      </c>
      <c r="B29" s="13"/>
      <c r="C29" s="13">
        <v>57</v>
      </c>
      <c r="D29" s="13"/>
      <c r="E29" s="13">
        <v>103</v>
      </c>
      <c r="F29" s="13">
        <v>160</v>
      </c>
    </row>
    <row r="30" spans="1:6" x14ac:dyDescent="0.3">
      <c r="A30" s="12" t="s">
        <v>8347</v>
      </c>
      <c r="B30" s="13"/>
      <c r="C30" s="13">
        <v>20</v>
      </c>
      <c r="D30" s="13"/>
      <c r="E30" s="13"/>
      <c r="F30" s="13">
        <v>20</v>
      </c>
    </row>
    <row r="31" spans="1:6" x14ac:dyDescent="0.3">
      <c r="A31" s="12" t="s">
        <v>8348</v>
      </c>
      <c r="B31" s="13"/>
      <c r="C31" s="13">
        <v>353</v>
      </c>
      <c r="D31" s="13">
        <v>19</v>
      </c>
      <c r="E31" s="13">
        <v>694</v>
      </c>
      <c r="F31" s="13">
        <v>1066</v>
      </c>
    </row>
    <row r="32" spans="1:6" x14ac:dyDescent="0.3">
      <c r="A32" s="12" t="s">
        <v>8349</v>
      </c>
      <c r="B32" s="13"/>
      <c r="C32" s="13"/>
      <c r="D32" s="13"/>
      <c r="E32" s="13">
        <v>40</v>
      </c>
      <c r="F32" s="13">
        <v>40</v>
      </c>
    </row>
    <row r="33" spans="1:6" x14ac:dyDescent="0.3">
      <c r="A33" s="12" t="s">
        <v>8350</v>
      </c>
      <c r="B33" s="13"/>
      <c r="C33" s="13"/>
      <c r="D33" s="13"/>
      <c r="E33" s="13">
        <v>20</v>
      </c>
      <c r="F33" s="13">
        <v>20</v>
      </c>
    </row>
    <row r="34" spans="1:6" x14ac:dyDescent="0.3">
      <c r="A34" s="12" t="s">
        <v>8351</v>
      </c>
      <c r="B34" s="13"/>
      <c r="C34" s="13">
        <v>20</v>
      </c>
      <c r="D34" s="13"/>
      <c r="E34" s="13"/>
      <c r="F34" s="13">
        <v>20</v>
      </c>
    </row>
    <row r="35" spans="1:6" x14ac:dyDescent="0.3">
      <c r="A35" s="12" t="s">
        <v>8352</v>
      </c>
      <c r="B35" s="13"/>
      <c r="C35" s="13"/>
      <c r="D35" s="13"/>
      <c r="E35" s="13">
        <v>260</v>
      </c>
      <c r="F35" s="13">
        <v>260</v>
      </c>
    </row>
    <row r="36" spans="1:6" x14ac:dyDescent="0.3">
      <c r="A36" s="12" t="s">
        <v>8353</v>
      </c>
      <c r="B36" s="13">
        <v>40</v>
      </c>
      <c r="C36" s="13"/>
      <c r="D36" s="13"/>
      <c r="E36" s="13"/>
      <c r="F36" s="13">
        <v>40</v>
      </c>
    </row>
    <row r="37" spans="1:6" x14ac:dyDescent="0.3">
      <c r="A37" s="12" t="s">
        <v>8354</v>
      </c>
      <c r="B37" s="13"/>
      <c r="C37" s="13"/>
      <c r="D37" s="13"/>
      <c r="E37" s="13">
        <v>60</v>
      </c>
      <c r="F37" s="13">
        <v>60</v>
      </c>
    </row>
    <row r="38" spans="1:6" x14ac:dyDescent="0.3">
      <c r="A38" s="12" t="s">
        <v>8355</v>
      </c>
      <c r="B38" s="13"/>
      <c r="C38" s="13"/>
      <c r="D38" s="13">
        <v>6</v>
      </c>
      <c r="E38" s="13">
        <v>34</v>
      </c>
      <c r="F38" s="13">
        <v>40</v>
      </c>
    </row>
    <row r="39" spans="1:6" x14ac:dyDescent="0.3">
      <c r="A39" s="12" t="s">
        <v>8356</v>
      </c>
      <c r="B39" s="13">
        <v>18</v>
      </c>
      <c r="C39" s="13">
        <v>2</v>
      </c>
      <c r="D39" s="13"/>
      <c r="E39" s="13">
        <v>40</v>
      </c>
      <c r="F39" s="13">
        <v>60</v>
      </c>
    </row>
    <row r="40" spans="1:6" x14ac:dyDescent="0.3">
      <c r="A40" s="12" t="s">
        <v>8357</v>
      </c>
      <c r="B40" s="13">
        <v>17</v>
      </c>
      <c r="C40" s="13">
        <v>80</v>
      </c>
      <c r="D40" s="13">
        <v>5</v>
      </c>
      <c r="E40" s="13">
        <v>85</v>
      </c>
      <c r="F40" s="13">
        <v>187</v>
      </c>
    </row>
    <row r="41" spans="1:6" x14ac:dyDescent="0.3">
      <c r="A41" s="12" t="s">
        <v>8358</v>
      </c>
      <c r="B41" s="13"/>
      <c r="C41" s="13"/>
      <c r="D41" s="13"/>
      <c r="E41" s="13">
        <v>80</v>
      </c>
      <c r="F41" s="13">
        <v>80</v>
      </c>
    </row>
    <row r="42" spans="1:6" x14ac:dyDescent="0.3">
      <c r="A42" s="12" t="s">
        <v>8359</v>
      </c>
      <c r="B42" s="13"/>
      <c r="C42" s="13"/>
      <c r="D42" s="13"/>
      <c r="E42" s="13">
        <v>60</v>
      </c>
      <c r="F42" s="13">
        <v>60</v>
      </c>
    </row>
    <row r="43" spans="1:6" x14ac:dyDescent="0.3">
      <c r="A43" s="12" t="s">
        <v>8360</v>
      </c>
      <c r="B43" s="13">
        <v>10</v>
      </c>
      <c r="C43" s="13">
        <v>47</v>
      </c>
      <c r="D43" s="13"/>
      <c r="E43" s="13"/>
      <c r="F43" s="13">
        <v>57</v>
      </c>
    </row>
    <row r="44" spans="1:6" x14ac:dyDescent="0.3">
      <c r="A44" s="12" t="s">
        <v>8361</v>
      </c>
      <c r="B44" s="13"/>
      <c r="C44" s="13">
        <v>100</v>
      </c>
      <c r="D44" s="13"/>
      <c r="E44" s="13"/>
      <c r="F44" s="13">
        <v>100</v>
      </c>
    </row>
    <row r="45" spans="1:6" x14ac:dyDescent="0.3">
      <c r="A45" s="12" t="s">
        <v>8362</v>
      </c>
      <c r="B45" s="13">
        <v>60</v>
      </c>
      <c r="C45" s="13">
        <v>120</v>
      </c>
      <c r="D45" s="13"/>
      <c r="E45" s="13">
        <v>20</v>
      </c>
      <c r="F45" s="13">
        <v>200</v>
      </c>
    </row>
    <row r="46" spans="1:6" x14ac:dyDescent="0.3">
      <c r="A46" s="12" t="s">
        <v>8363</v>
      </c>
      <c r="B46" s="13">
        <v>100</v>
      </c>
      <c r="C46" s="13">
        <v>60</v>
      </c>
      <c r="D46" s="13"/>
      <c r="E46" s="13"/>
      <c r="F46" s="13">
        <v>160</v>
      </c>
    </row>
    <row r="47" spans="1:6" x14ac:dyDescent="0.3">
      <c r="A47" s="12" t="s">
        <v>8364</v>
      </c>
      <c r="B47" s="13">
        <v>20</v>
      </c>
      <c r="C47" s="13"/>
      <c r="D47" s="13"/>
      <c r="E47" s="13"/>
      <c r="F47" s="13">
        <v>20</v>
      </c>
    </row>
    <row r="48" spans="1:6" x14ac:dyDescent="0.3">
      <c r="A48" s="12" t="s">
        <v>8311</v>
      </c>
      <c r="B48" s="13">
        <v>349</v>
      </c>
      <c r="C48" s="13">
        <v>1530</v>
      </c>
      <c r="D48" s="13">
        <v>50</v>
      </c>
      <c r="E48" s="13">
        <v>2185</v>
      </c>
      <c r="F4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8FBB3-364B-42FA-AC86-A0A896A88711}">
  <dimension ref="A1:E18"/>
  <sheetViews>
    <sheetView workbookViewId="0">
      <selection activeCell="L27" sqref="L2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8380</v>
      </c>
      <c r="B1" t="s">
        <v>8322</v>
      </c>
    </row>
    <row r="2" spans="1:5" x14ac:dyDescent="0.3">
      <c r="A2" s="11" t="s">
        <v>8308</v>
      </c>
      <c r="B2" t="s">
        <v>8322</v>
      </c>
    </row>
    <row r="4" spans="1:5" x14ac:dyDescent="0.3">
      <c r="A4" s="11" t="s">
        <v>8323</v>
      </c>
      <c r="B4" s="11" t="s">
        <v>8312</v>
      </c>
    </row>
    <row r="5" spans="1:5" x14ac:dyDescent="0.3">
      <c r="A5" s="11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">
      <c r="A6" s="15" t="s">
        <v>8374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3">
      <c r="A7" s="15" t="s">
        <v>8375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3">
      <c r="A8" s="15" t="s">
        <v>8376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3">
      <c r="A9" s="15" t="s">
        <v>8377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3">
      <c r="A10" s="15" t="s">
        <v>8368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3">
      <c r="A11" s="15" t="s">
        <v>8378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3">
      <c r="A12" s="15" t="s">
        <v>8369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3">
      <c r="A13" s="15" t="s">
        <v>8370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3">
      <c r="A14" s="15" t="s">
        <v>8371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3">
      <c r="A15" s="15" t="s">
        <v>8372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3">
      <c r="A16" s="15" t="s">
        <v>8373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3">
      <c r="A17" s="15" t="s">
        <v>8379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3">
      <c r="A18" s="15" t="s">
        <v>8311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34FAE-5C7C-4EB9-9E5F-5EBA1648EA5B}">
  <dimension ref="A1:H13"/>
  <sheetViews>
    <sheetView workbookViewId="0">
      <selection activeCell="J22" sqref="J22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8389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SUM(B2:D2)</f>
        <v>453</v>
      </c>
      <c r="F2" s="5">
        <f>SUM(B2/E2)</f>
        <v>0.71081677704194257</v>
      </c>
      <c r="G2" s="5">
        <f>SUM(C2/E2)</f>
        <v>0.24944812362030905</v>
      </c>
      <c r="H2" s="5">
        <f>SUM(D2/E2)</f>
        <v>3.9735099337748346E-2</v>
      </c>
    </row>
    <row r="3" spans="1:8" x14ac:dyDescent="0.3">
      <c r="A3" t="s">
        <v>8390</v>
      </c>
      <c r="B3">
        <f>COUNTIFS(Data!$D$2:$D$4115,"&gt;=1000",Data!$D$2:$D$4115,"&lt;=4999",Data!$F$2:$F$4115,"successful")</f>
        <v>932</v>
      </c>
      <c r="C3">
        <f>COUNTIFS(Data!$D$2:$D$4115,"&gt;=1000",Data!$D$2:$D$4115,"&lt;=4999",Data!$F$2:$F$4115,"failed")</f>
        <v>420</v>
      </c>
      <c r="D3">
        <f>COUNTIFS(Data!$D$2:$D$4115,"&gt;=1000",Data!$D$2:$D$4115,"&lt;=4999",Data!$F$2:$F$4115,"canceled")</f>
        <v>60</v>
      </c>
      <c r="E3">
        <f t="shared" ref="E3:E13" si="0">SUM(B3:D3)</f>
        <v>1412</v>
      </c>
      <c r="F3" s="5">
        <f t="shared" ref="F3:F13" si="1">SUM(B3/E3)</f>
        <v>0.66005665722379603</v>
      </c>
      <c r="G3" s="5">
        <f t="shared" ref="G3:G13" si="2">SUM(C3/E3)</f>
        <v>0.29745042492917845</v>
      </c>
      <c r="H3" s="5">
        <f t="shared" ref="H3:H13" si="3">SUM(D3/E3)</f>
        <v>4.2492917847025496E-2</v>
      </c>
    </row>
    <row r="4" spans="1:8" x14ac:dyDescent="0.3">
      <c r="A4" t="s">
        <v>8391</v>
      </c>
      <c r="B4">
        <f>COUNTIFS(Data!$D$2:$D$4115,"&gt;=5000",Data!$D$2:$D$4115,"&lt;=9999",Data!$F$2:$F$4115,"successful")</f>
        <v>381</v>
      </c>
      <c r="C4">
        <f>COUNTIFS(Data!$D$2:$D$4115,"&gt;=5000",Data!$D$2:$D$4115,"&lt;=9999",Data!$F$2:$F$4115,"failed")</f>
        <v>283</v>
      </c>
      <c r="D4">
        <f>COUNTIFS(Data!$D$2:$D$4115,"&gt;=5000",Data!$D$2:$D$4115,"&lt;=9999",Data!$F$2:$F$4115,"canceled")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8392</v>
      </c>
      <c r="B5">
        <f>COUNTIFS(Data!$D$2:$D$4115,"&gt;=10000",Data!$D$2:$D$4115,"&lt;=14999",Data!$F$2:$F$4115,"successful")</f>
        <v>168</v>
      </c>
      <c r="C5">
        <f>COUNTIFS(Data!$D$2:$D$4115,"&gt;=10000",Data!$D$2:$D$4115,"&lt;=14999",Data!$F$2:$F$4115,"failed")</f>
        <v>144</v>
      </c>
      <c r="D5">
        <f>COUNTIFS(Data!$D$2:$D$4115,"&gt;=10000",Data!$D$2:$D$4115,"&lt;=14999",Data!$F$2:$F$4115,"canceled")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8393</v>
      </c>
      <c r="B6">
        <f>COUNTIFS(Data!$D$2:$D$4115,"&gt;=15000",Data!$D$2:$D$4115,"&lt;=19999",Data!$F$2:$F$4115,"successful")</f>
        <v>94</v>
      </c>
      <c r="C6">
        <f>COUNTIFS(Data!$D$2:$D$4115,"&gt;=15000",Data!$D$2:$D$4115,"&lt;=19999",Data!$F$2:$F$4115,"failed")</f>
        <v>90</v>
      </c>
      <c r="D6">
        <f>COUNTIFS(Data!$D$2:$D$4115,"&gt;=15000",Data!$D$2:$D$4115,"&lt;=19999",Data!$F$2:$F$4115,"canceled")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8394</v>
      </c>
      <c r="B7">
        <f>COUNTIFS(Data!$D$2:$D$4115,"&gt;=20000",Data!$D$2:$D$4115,"&lt;=24999",Data!$F$2:$F$4115,"successful")</f>
        <v>62</v>
      </c>
      <c r="C7">
        <f>COUNTIFS(Data!$D$2:$D$4115,"&gt;=20000",Data!$D$2:$D$4115,"&lt;=24999",Data!$F$2:$F$4115,"failed")</f>
        <v>72</v>
      </c>
      <c r="D7">
        <f>COUNTIFS(Data!$D$2:$D$4115,"&gt;=20000",Data!$D$2:$D$4115,"&lt;=24999",Data!$F$2:$F$4115,"canceled")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8395</v>
      </c>
      <c r="B8">
        <f>COUNTIFS(Data!$D$2:$D$4115,"&gt;=25000",Data!$D$2:$D$4115,"&lt;=29999",Data!$F$2:$F$4115,"successful")</f>
        <v>55</v>
      </c>
      <c r="C8">
        <f>COUNTIFS(Data!$D$2:$D$4115,"&gt;=25000",Data!$D$2:$D$4115,"&lt;=29999",Data!$F$2:$F$4115,"failed")</f>
        <v>64</v>
      </c>
      <c r="D8">
        <f>COUNTIFS(Data!$D$2:$D$4115,"&gt;=25000",Data!$D$2:$D$4115,"&lt;=29999",Data!$F$2:$F$4115,"canceled")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8396</v>
      </c>
      <c r="B9">
        <f>COUNTIFS(Data!$D$2:$D$4115,"&gt;=30000",Data!$D$2:$D$4115,"&lt;=34999",Data!$F$2:$F$4115,"successful")</f>
        <v>32</v>
      </c>
      <c r="C9">
        <f>COUNTIFS(Data!$D$2:$D$4115,"&gt;=30000",Data!$D$2:$D$4115,"&lt;=34999",Data!$F$2:$F$4115,"failed")</f>
        <v>37</v>
      </c>
      <c r="D9">
        <f>COUNTIFS(Data!$D$2:$D$4115,"&gt;=30000",Data!$D$2:$D$4115,"&lt;=34999",Data!$F$2:$F$4115,"canceled")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8397</v>
      </c>
      <c r="B10">
        <f>COUNTIFS(Data!$D$2:$D$4115,"&gt;=35000",Data!$D$2:$D$4115,"&lt;=39999",Data!$F$2:$F$4115,"successful")</f>
        <v>26</v>
      </c>
      <c r="C10">
        <f>COUNTIFS(Data!$D$2:$D$4115,"&gt;=35000",Data!$D$2:$D$4115,"&lt;=39999",Data!$F$2:$F$4115,"failed")</f>
        <v>22</v>
      </c>
      <c r="D10">
        <f>COUNTIFS(Data!$D$2:$D$4115,"&gt;=35000",Data!$D$2:$D$4115,"&lt;=39999",Data!$F$2:$F$4115,"canceled")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8398</v>
      </c>
      <c r="B11">
        <f>COUNTIFS(Data!$D$2:$D$4115,"&gt;=40000",Data!$D$2:$D$4115,"&lt;=44999",Data!$F$2:$F$4115,"successful")</f>
        <v>21</v>
      </c>
      <c r="C11">
        <f>COUNTIFS(Data!$D$2:$D$4115,"&gt;=40000",Data!$D$2:$D$4115,"&lt;=44999",Data!$F$2:$F$4115,"failed")</f>
        <v>16</v>
      </c>
      <c r="D11">
        <f>COUNTIFS(Data!$D$2:$D$4115,"&gt;=40000",Data!$D$2:$D$4115,"&lt;=44999",Data!$F$2:$F$4115,"canceled")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8399</v>
      </c>
      <c r="B12">
        <f>COUNTIFS(Data!$D$2:$D$4115,"&gt;=45000",Data!$D$2:$D$4115,"&lt;=49999",Data!$F$2:$F$4115,"successful")</f>
        <v>6</v>
      </c>
      <c r="C12">
        <f>COUNTIFS(Data!$D$2:$D$4115,"&gt;=45000",Data!$D$2:$D$4115,"&lt;=49999",Data!$F$2:$F$4115,"failed")</f>
        <v>11</v>
      </c>
      <c r="D12">
        <f>COUNTIFS(Data!$D$2:$D$4115,"&gt;=45000",Data!$D$2:$D$4115,"&lt;=49999",Data!$F$2:$F$4115,"canceled")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8400</v>
      </c>
      <c r="B13">
        <f>COUNTIFS(Data!$D$2:$D$4115,"&gt;=50000",Data!$F$2:$F$4115,"successful")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38F2F-417C-4586-B9E9-FF3200E2BED4}">
  <sheetPr filterMode="1"/>
  <dimension ref="A1:G2585"/>
  <sheetViews>
    <sheetView zoomScale="85" zoomScaleNormal="85" workbookViewId="0">
      <selection activeCell="J253" sqref="J253"/>
    </sheetView>
  </sheetViews>
  <sheetFormatPr defaultRowHeight="14.4" x14ac:dyDescent="0.3"/>
  <cols>
    <col min="1" max="1" width="7.77734375" bestFit="1" customWidth="1"/>
    <col min="2" max="2" width="40.6640625" style="3" bestFit="1" customWidth="1"/>
    <col min="3" max="3" width="10.5546875" bestFit="1" customWidth="1"/>
    <col min="4" max="4" width="19.33203125" bestFit="1" customWidth="1"/>
    <col min="6" max="6" width="17.109375" bestFit="1" customWidth="1"/>
  </cols>
  <sheetData>
    <row r="1" spans="1:4" x14ac:dyDescent="0.3">
      <c r="A1" s="1" t="s">
        <v>0</v>
      </c>
      <c r="B1" s="2" t="s">
        <v>1</v>
      </c>
      <c r="C1" s="1" t="s">
        <v>8218</v>
      </c>
      <c r="D1" s="1" t="s">
        <v>8262</v>
      </c>
    </row>
    <row r="2" spans="1:4" hidden="1" x14ac:dyDescent="0.3">
      <c r="A2">
        <v>120</v>
      </c>
      <c r="B2" s="3" t="s">
        <v>122</v>
      </c>
      <c r="C2" t="s">
        <v>8220</v>
      </c>
      <c r="D2">
        <v>1</v>
      </c>
    </row>
    <row r="3" spans="1:4" hidden="1" x14ac:dyDescent="0.3">
      <c r="A3">
        <v>121</v>
      </c>
      <c r="B3" s="3" t="s">
        <v>123</v>
      </c>
      <c r="C3" t="s">
        <v>8220</v>
      </c>
      <c r="D3">
        <v>1</v>
      </c>
    </row>
    <row r="4" spans="1:4" hidden="1" x14ac:dyDescent="0.3">
      <c r="A4">
        <v>122</v>
      </c>
      <c r="B4" s="3" t="s">
        <v>124</v>
      </c>
      <c r="C4" t="s">
        <v>8220</v>
      </c>
      <c r="D4">
        <v>0</v>
      </c>
    </row>
    <row r="5" spans="1:4" hidden="1" x14ac:dyDescent="0.3">
      <c r="A5">
        <v>123</v>
      </c>
      <c r="B5" s="3" t="s">
        <v>125</v>
      </c>
      <c r="C5" t="s">
        <v>8220</v>
      </c>
      <c r="D5">
        <v>6</v>
      </c>
    </row>
    <row r="6" spans="1:4" hidden="1" x14ac:dyDescent="0.3">
      <c r="A6">
        <v>124</v>
      </c>
      <c r="B6" s="3" t="s">
        <v>126</v>
      </c>
      <c r="C6" t="s">
        <v>8220</v>
      </c>
      <c r="D6">
        <v>0</v>
      </c>
    </row>
    <row r="7" spans="1:4" hidden="1" x14ac:dyDescent="0.3">
      <c r="A7">
        <v>125</v>
      </c>
      <c r="B7" s="3" t="s">
        <v>127</v>
      </c>
      <c r="C7" t="s">
        <v>8220</v>
      </c>
      <c r="D7">
        <v>6</v>
      </c>
    </row>
    <row r="8" spans="1:4" hidden="1" x14ac:dyDescent="0.3">
      <c r="A8">
        <v>126</v>
      </c>
      <c r="B8" s="3" t="s">
        <v>128</v>
      </c>
      <c r="C8" t="s">
        <v>8220</v>
      </c>
      <c r="D8">
        <v>13</v>
      </c>
    </row>
    <row r="9" spans="1:4" hidden="1" x14ac:dyDescent="0.3">
      <c r="A9">
        <v>127</v>
      </c>
      <c r="B9" s="3" t="s">
        <v>129</v>
      </c>
      <c r="C9" t="s">
        <v>8220</v>
      </c>
      <c r="D9">
        <v>4</v>
      </c>
    </row>
    <row r="10" spans="1:4" hidden="1" x14ac:dyDescent="0.3">
      <c r="A10">
        <v>128</v>
      </c>
      <c r="B10" s="3" t="s">
        <v>130</v>
      </c>
      <c r="C10" t="s">
        <v>8220</v>
      </c>
      <c r="D10">
        <v>6</v>
      </c>
    </row>
    <row r="11" spans="1:4" hidden="1" x14ac:dyDescent="0.3">
      <c r="A11">
        <v>129</v>
      </c>
      <c r="B11" s="3" t="s">
        <v>131</v>
      </c>
      <c r="C11" t="s">
        <v>8220</v>
      </c>
      <c r="D11">
        <v>0</v>
      </c>
    </row>
    <row r="12" spans="1:4" hidden="1" x14ac:dyDescent="0.3">
      <c r="A12">
        <v>130</v>
      </c>
      <c r="B12" s="3" t="s">
        <v>132</v>
      </c>
      <c r="C12" t="s">
        <v>8220</v>
      </c>
      <c r="D12">
        <v>0</v>
      </c>
    </row>
    <row r="13" spans="1:4" hidden="1" x14ac:dyDescent="0.3">
      <c r="A13">
        <v>131</v>
      </c>
      <c r="B13" s="3" t="s">
        <v>133</v>
      </c>
      <c r="C13" t="s">
        <v>8220</v>
      </c>
      <c r="D13">
        <v>0</v>
      </c>
    </row>
    <row r="14" spans="1:4" hidden="1" x14ac:dyDescent="0.3">
      <c r="A14">
        <v>132</v>
      </c>
      <c r="B14" s="3" t="s">
        <v>134</v>
      </c>
      <c r="C14" t="s">
        <v>8220</v>
      </c>
      <c r="D14">
        <v>81</v>
      </c>
    </row>
    <row r="15" spans="1:4" hidden="1" x14ac:dyDescent="0.3">
      <c r="A15">
        <v>133</v>
      </c>
      <c r="B15" s="3" t="s">
        <v>135</v>
      </c>
      <c r="C15" t="s">
        <v>8220</v>
      </c>
      <c r="D15">
        <v>0</v>
      </c>
    </row>
    <row r="16" spans="1:4" ht="28.8" hidden="1" x14ac:dyDescent="0.3">
      <c r="A16">
        <v>134</v>
      </c>
      <c r="B16" s="3" t="s">
        <v>136</v>
      </c>
      <c r="C16" t="s">
        <v>8220</v>
      </c>
      <c r="D16">
        <v>0</v>
      </c>
    </row>
    <row r="17" spans="1:4" ht="28.8" hidden="1" x14ac:dyDescent="0.3">
      <c r="A17">
        <v>135</v>
      </c>
      <c r="B17" s="3" t="s">
        <v>137</v>
      </c>
      <c r="C17" t="s">
        <v>8220</v>
      </c>
      <c r="D17">
        <v>5</v>
      </c>
    </row>
    <row r="18" spans="1:4" hidden="1" x14ac:dyDescent="0.3">
      <c r="A18">
        <v>136</v>
      </c>
      <c r="B18" s="3" t="s">
        <v>138</v>
      </c>
      <c r="C18" t="s">
        <v>8220</v>
      </c>
      <c r="D18">
        <v>0</v>
      </c>
    </row>
    <row r="19" spans="1:4" hidden="1" x14ac:dyDescent="0.3">
      <c r="A19">
        <v>137</v>
      </c>
      <c r="B19" s="3" t="s">
        <v>139</v>
      </c>
      <c r="C19" t="s">
        <v>8220</v>
      </c>
      <c r="D19">
        <v>0</v>
      </c>
    </row>
    <row r="20" spans="1:4" hidden="1" x14ac:dyDescent="0.3">
      <c r="A20">
        <v>138</v>
      </c>
      <c r="B20" s="3" t="s">
        <v>140</v>
      </c>
      <c r="C20" t="s">
        <v>8220</v>
      </c>
      <c r="D20">
        <v>58</v>
      </c>
    </row>
    <row r="21" spans="1:4" hidden="1" x14ac:dyDescent="0.3">
      <c r="A21">
        <v>139</v>
      </c>
      <c r="B21" s="3" t="s">
        <v>141</v>
      </c>
      <c r="C21" t="s">
        <v>8220</v>
      </c>
      <c r="D21">
        <v>1</v>
      </c>
    </row>
    <row r="22" spans="1:4" hidden="1" x14ac:dyDescent="0.3">
      <c r="A22">
        <v>140</v>
      </c>
      <c r="B22" s="3" t="s">
        <v>142</v>
      </c>
      <c r="C22" t="s">
        <v>8220</v>
      </c>
      <c r="D22">
        <v>0</v>
      </c>
    </row>
    <row r="23" spans="1:4" ht="28.8" hidden="1" x14ac:dyDescent="0.3">
      <c r="A23">
        <v>141</v>
      </c>
      <c r="B23" s="3" t="s">
        <v>143</v>
      </c>
      <c r="C23" t="s">
        <v>8220</v>
      </c>
      <c r="D23">
        <v>28</v>
      </c>
    </row>
    <row r="24" spans="1:4" hidden="1" x14ac:dyDescent="0.3">
      <c r="A24">
        <v>142</v>
      </c>
      <c r="B24" s="3" t="s">
        <v>144</v>
      </c>
      <c r="C24" t="s">
        <v>8220</v>
      </c>
      <c r="D24">
        <v>1</v>
      </c>
    </row>
    <row r="25" spans="1:4" ht="28.8" hidden="1" x14ac:dyDescent="0.3">
      <c r="A25">
        <v>143</v>
      </c>
      <c r="B25" s="3" t="s">
        <v>145</v>
      </c>
      <c r="C25" t="s">
        <v>8220</v>
      </c>
      <c r="D25">
        <v>0</v>
      </c>
    </row>
    <row r="26" spans="1:4" ht="28.8" hidden="1" x14ac:dyDescent="0.3">
      <c r="A26">
        <v>144</v>
      </c>
      <c r="B26" s="3" t="s">
        <v>146</v>
      </c>
      <c r="C26" t="s">
        <v>8220</v>
      </c>
      <c r="D26">
        <v>37</v>
      </c>
    </row>
    <row r="27" spans="1:4" hidden="1" x14ac:dyDescent="0.3">
      <c r="A27">
        <v>145</v>
      </c>
      <c r="B27" s="3" t="s">
        <v>147</v>
      </c>
      <c r="C27" t="s">
        <v>8220</v>
      </c>
      <c r="D27">
        <v>9</v>
      </c>
    </row>
    <row r="28" spans="1:4" hidden="1" x14ac:dyDescent="0.3">
      <c r="A28">
        <v>146</v>
      </c>
      <c r="B28" s="3" t="s">
        <v>148</v>
      </c>
      <c r="C28" t="s">
        <v>8220</v>
      </c>
      <c r="D28">
        <v>3</v>
      </c>
    </row>
    <row r="29" spans="1:4" hidden="1" x14ac:dyDescent="0.3">
      <c r="A29">
        <v>147</v>
      </c>
      <c r="B29" s="3" t="s">
        <v>149</v>
      </c>
      <c r="C29" t="s">
        <v>8220</v>
      </c>
      <c r="D29">
        <v>0</v>
      </c>
    </row>
    <row r="30" spans="1:4" hidden="1" x14ac:dyDescent="0.3">
      <c r="A30">
        <v>148</v>
      </c>
      <c r="B30" s="3" t="s">
        <v>150</v>
      </c>
      <c r="C30" t="s">
        <v>8220</v>
      </c>
      <c r="D30">
        <v>2</v>
      </c>
    </row>
    <row r="31" spans="1:4" hidden="1" x14ac:dyDescent="0.3">
      <c r="A31">
        <v>149</v>
      </c>
      <c r="B31" s="3" t="s">
        <v>151</v>
      </c>
      <c r="C31" t="s">
        <v>8220</v>
      </c>
      <c r="D31">
        <v>6</v>
      </c>
    </row>
    <row r="32" spans="1:4" hidden="1" x14ac:dyDescent="0.3">
      <c r="A32">
        <v>150</v>
      </c>
      <c r="B32" s="3" t="s">
        <v>152</v>
      </c>
      <c r="C32" t="s">
        <v>8220</v>
      </c>
      <c r="D32">
        <v>67</v>
      </c>
    </row>
    <row r="33" spans="1:4" ht="28.8" hidden="1" x14ac:dyDescent="0.3">
      <c r="A33">
        <v>151</v>
      </c>
      <c r="B33" s="3" t="s">
        <v>153</v>
      </c>
      <c r="C33" t="s">
        <v>8220</v>
      </c>
      <c r="D33">
        <v>5</v>
      </c>
    </row>
    <row r="34" spans="1:4" hidden="1" x14ac:dyDescent="0.3">
      <c r="A34">
        <v>152</v>
      </c>
      <c r="B34" s="3" t="s">
        <v>154</v>
      </c>
      <c r="C34" t="s">
        <v>8220</v>
      </c>
      <c r="D34">
        <v>2</v>
      </c>
    </row>
    <row r="35" spans="1:4" hidden="1" x14ac:dyDescent="0.3">
      <c r="A35">
        <v>153</v>
      </c>
      <c r="B35" s="3" t="s">
        <v>155</v>
      </c>
      <c r="C35" t="s">
        <v>8220</v>
      </c>
      <c r="D35">
        <v>10</v>
      </c>
    </row>
    <row r="36" spans="1:4" ht="28.8" hidden="1" x14ac:dyDescent="0.3">
      <c r="A36">
        <v>154</v>
      </c>
      <c r="B36" s="3" t="s">
        <v>156</v>
      </c>
      <c r="C36" t="s">
        <v>8220</v>
      </c>
      <c r="D36">
        <v>3</v>
      </c>
    </row>
    <row r="37" spans="1:4" hidden="1" x14ac:dyDescent="0.3">
      <c r="A37">
        <v>155</v>
      </c>
      <c r="B37" s="3" t="s">
        <v>157</v>
      </c>
      <c r="C37" t="s">
        <v>8220</v>
      </c>
      <c r="D37">
        <v>4</v>
      </c>
    </row>
    <row r="38" spans="1:4" hidden="1" x14ac:dyDescent="0.3">
      <c r="A38">
        <v>156</v>
      </c>
      <c r="B38" s="3" t="s">
        <v>158</v>
      </c>
      <c r="C38" t="s">
        <v>8220</v>
      </c>
      <c r="D38">
        <v>15</v>
      </c>
    </row>
    <row r="39" spans="1:4" hidden="1" x14ac:dyDescent="0.3">
      <c r="A39">
        <v>157</v>
      </c>
      <c r="B39" s="3" t="s">
        <v>159</v>
      </c>
      <c r="C39" t="s">
        <v>8220</v>
      </c>
      <c r="D39">
        <v>2</v>
      </c>
    </row>
    <row r="40" spans="1:4" ht="28.8" hidden="1" x14ac:dyDescent="0.3">
      <c r="A40">
        <v>158</v>
      </c>
      <c r="B40" s="3" t="s">
        <v>160</v>
      </c>
      <c r="C40" t="s">
        <v>8220</v>
      </c>
      <c r="D40">
        <v>0</v>
      </c>
    </row>
    <row r="41" spans="1:4" ht="28.8" hidden="1" x14ac:dyDescent="0.3">
      <c r="A41">
        <v>159</v>
      </c>
      <c r="B41" s="3" t="s">
        <v>161</v>
      </c>
      <c r="C41" t="s">
        <v>8220</v>
      </c>
      <c r="D41">
        <v>1</v>
      </c>
    </row>
    <row r="42" spans="1:4" ht="28.8" hidden="1" x14ac:dyDescent="0.3">
      <c r="A42">
        <v>600</v>
      </c>
      <c r="B42" s="3" t="s">
        <v>601</v>
      </c>
      <c r="C42" t="s">
        <v>8220</v>
      </c>
      <c r="D42">
        <v>1</v>
      </c>
    </row>
    <row r="43" spans="1:4" ht="28.8" hidden="1" x14ac:dyDescent="0.3">
      <c r="A43">
        <v>601</v>
      </c>
      <c r="B43" s="3" t="s">
        <v>602</v>
      </c>
      <c r="C43" t="s">
        <v>8220</v>
      </c>
      <c r="D43">
        <v>6</v>
      </c>
    </row>
    <row r="44" spans="1:4" ht="28.8" hidden="1" x14ac:dyDescent="0.3">
      <c r="A44">
        <v>602</v>
      </c>
      <c r="B44" s="3" t="s">
        <v>603</v>
      </c>
      <c r="C44" t="s">
        <v>8220</v>
      </c>
      <c r="D44">
        <v>0</v>
      </c>
    </row>
    <row r="45" spans="1:4" ht="28.8" hidden="1" x14ac:dyDescent="0.3">
      <c r="A45">
        <v>603</v>
      </c>
      <c r="B45" s="3" t="s">
        <v>604</v>
      </c>
      <c r="C45" t="s">
        <v>8220</v>
      </c>
      <c r="D45">
        <v>13</v>
      </c>
    </row>
    <row r="46" spans="1:4" hidden="1" x14ac:dyDescent="0.3">
      <c r="A46">
        <v>604</v>
      </c>
      <c r="B46" s="3" t="s">
        <v>605</v>
      </c>
      <c r="C46" t="s">
        <v>8220</v>
      </c>
      <c r="D46">
        <v>0</v>
      </c>
    </row>
    <row r="47" spans="1:4" hidden="1" x14ac:dyDescent="0.3">
      <c r="A47">
        <v>605</v>
      </c>
      <c r="B47" s="3" t="s">
        <v>606</v>
      </c>
      <c r="C47" t="s">
        <v>8220</v>
      </c>
      <c r="D47">
        <v>8</v>
      </c>
    </row>
    <row r="48" spans="1:4" ht="28.8" hidden="1" x14ac:dyDescent="0.3">
      <c r="A48">
        <v>606</v>
      </c>
      <c r="B48" s="3" t="s">
        <v>607</v>
      </c>
      <c r="C48" t="s">
        <v>8220</v>
      </c>
      <c r="D48">
        <v>1</v>
      </c>
    </row>
    <row r="49" spans="1:4" hidden="1" x14ac:dyDescent="0.3">
      <c r="A49">
        <v>607</v>
      </c>
      <c r="B49" s="3" t="s">
        <v>608</v>
      </c>
      <c r="C49" t="s">
        <v>8220</v>
      </c>
      <c r="D49">
        <v>0</v>
      </c>
    </row>
    <row r="50" spans="1:4" ht="28.8" hidden="1" x14ac:dyDescent="0.3">
      <c r="A50">
        <v>608</v>
      </c>
      <c r="B50" s="3" t="s">
        <v>609</v>
      </c>
      <c r="C50" t="s">
        <v>8220</v>
      </c>
      <c r="D50">
        <v>5</v>
      </c>
    </row>
    <row r="51" spans="1:4" hidden="1" x14ac:dyDescent="0.3">
      <c r="A51">
        <v>609</v>
      </c>
      <c r="B51" s="3" t="s">
        <v>610</v>
      </c>
      <c r="C51" t="s">
        <v>8220</v>
      </c>
      <c r="D51">
        <v>1</v>
      </c>
    </row>
    <row r="52" spans="1:4" hidden="1" x14ac:dyDescent="0.3">
      <c r="A52">
        <v>610</v>
      </c>
      <c r="B52" s="3" t="s">
        <v>611</v>
      </c>
      <c r="C52" t="s">
        <v>8220</v>
      </c>
      <c r="D52">
        <v>0</v>
      </c>
    </row>
    <row r="53" spans="1:4" hidden="1" x14ac:dyDescent="0.3">
      <c r="A53">
        <v>611</v>
      </c>
      <c r="B53" s="3" t="s">
        <v>612</v>
      </c>
      <c r="C53" t="s">
        <v>8220</v>
      </c>
      <c r="D53">
        <v>0</v>
      </c>
    </row>
    <row r="54" spans="1:4" hidden="1" x14ac:dyDescent="0.3">
      <c r="A54">
        <v>612</v>
      </c>
      <c r="B54" s="3" t="s">
        <v>613</v>
      </c>
      <c r="C54" t="s">
        <v>8220</v>
      </c>
      <c r="D54">
        <v>0</v>
      </c>
    </row>
    <row r="55" spans="1:4" ht="28.8" hidden="1" x14ac:dyDescent="0.3">
      <c r="A55">
        <v>613</v>
      </c>
      <c r="B55" s="3" t="s">
        <v>614</v>
      </c>
      <c r="C55" t="s">
        <v>8220</v>
      </c>
      <c r="D55">
        <v>121</v>
      </c>
    </row>
    <row r="56" spans="1:4" ht="28.8" hidden="1" x14ac:dyDescent="0.3">
      <c r="A56">
        <v>614</v>
      </c>
      <c r="B56" s="3" t="s">
        <v>615</v>
      </c>
      <c r="C56" t="s">
        <v>8220</v>
      </c>
      <c r="D56">
        <v>0</v>
      </c>
    </row>
    <row r="57" spans="1:4" ht="28.8" hidden="1" x14ac:dyDescent="0.3">
      <c r="A57">
        <v>615</v>
      </c>
      <c r="B57" s="3" t="s">
        <v>616</v>
      </c>
      <c r="C57" t="s">
        <v>8220</v>
      </c>
      <c r="D57">
        <v>0</v>
      </c>
    </row>
    <row r="58" spans="1:4" hidden="1" x14ac:dyDescent="0.3">
      <c r="A58">
        <v>616</v>
      </c>
      <c r="B58" s="3" t="s">
        <v>617</v>
      </c>
      <c r="C58" t="s">
        <v>8220</v>
      </c>
      <c r="D58">
        <v>0</v>
      </c>
    </row>
    <row r="59" spans="1:4" ht="28.8" hidden="1" x14ac:dyDescent="0.3">
      <c r="A59">
        <v>617</v>
      </c>
      <c r="B59" s="3" t="s">
        <v>618</v>
      </c>
      <c r="C59" t="s">
        <v>8220</v>
      </c>
      <c r="D59">
        <v>3</v>
      </c>
    </row>
    <row r="60" spans="1:4" hidden="1" x14ac:dyDescent="0.3">
      <c r="A60">
        <v>618</v>
      </c>
      <c r="B60" s="3" t="s">
        <v>619</v>
      </c>
      <c r="C60" t="s">
        <v>8220</v>
      </c>
      <c r="D60">
        <v>0</v>
      </c>
    </row>
    <row r="61" spans="1:4" hidden="1" x14ac:dyDescent="0.3">
      <c r="A61">
        <v>619</v>
      </c>
      <c r="B61" s="3" t="s">
        <v>620</v>
      </c>
      <c r="C61" t="s">
        <v>8220</v>
      </c>
      <c r="D61">
        <v>1</v>
      </c>
    </row>
    <row r="62" spans="1:4" ht="28.8" hidden="1" x14ac:dyDescent="0.3">
      <c r="A62">
        <v>620</v>
      </c>
      <c r="B62" s="3" t="s">
        <v>621</v>
      </c>
      <c r="C62" t="s">
        <v>8220</v>
      </c>
      <c r="D62">
        <v>1</v>
      </c>
    </row>
    <row r="63" spans="1:4" ht="28.8" hidden="1" x14ac:dyDescent="0.3">
      <c r="A63">
        <v>621</v>
      </c>
      <c r="B63" s="3" t="s">
        <v>622</v>
      </c>
      <c r="C63" t="s">
        <v>8220</v>
      </c>
      <c r="D63">
        <v>3</v>
      </c>
    </row>
    <row r="64" spans="1:4" ht="28.8" hidden="1" x14ac:dyDescent="0.3">
      <c r="A64">
        <v>622</v>
      </c>
      <c r="B64" s="3" t="s">
        <v>623</v>
      </c>
      <c r="C64" t="s">
        <v>8220</v>
      </c>
      <c r="D64">
        <v>9</v>
      </c>
    </row>
    <row r="65" spans="1:4" ht="28.8" hidden="1" x14ac:dyDescent="0.3">
      <c r="A65">
        <v>623</v>
      </c>
      <c r="B65" s="3" t="s">
        <v>624</v>
      </c>
      <c r="C65" t="s">
        <v>8220</v>
      </c>
      <c r="D65">
        <v>0</v>
      </c>
    </row>
    <row r="66" spans="1:4" hidden="1" x14ac:dyDescent="0.3">
      <c r="A66">
        <v>624</v>
      </c>
      <c r="B66" s="3" t="s">
        <v>625</v>
      </c>
      <c r="C66" t="s">
        <v>8220</v>
      </c>
      <c r="D66">
        <v>0</v>
      </c>
    </row>
    <row r="67" spans="1:4" hidden="1" x14ac:dyDescent="0.3">
      <c r="A67">
        <v>625</v>
      </c>
      <c r="B67" s="3" t="s">
        <v>626</v>
      </c>
      <c r="C67" t="s">
        <v>8220</v>
      </c>
      <c r="D67">
        <v>0</v>
      </c>
    </row>
    <row r="68" spans="1:4" ht="28.8" hidden="1" x14ac:dyDescent="0.3">
      <c r="A68">
        <v>626</v>
      </c>
      <c r="B68" s="3" t="s">
        <v>627</v>
      </c>
      <c r="C68" t="s">
        <v>8220</v>
      </c>
      <c r="D68">
        <v>39</v>
      </c>
    </row>
    <row r="69" spans="1:4" ht="28.8" hidden="1" x14ac:dyDescent="0.3">
      <c r="A69">
        <v>627</v>
      </c>
      <c r="B69" s="3" t="s">
        <v>628</v>
      </c>
      <c r="C69" t="s">
        <v>8220</v>
      </c>
      <c r="D69">
        <v>1</v>
      </c>
    </row>
    <row r="70" spans="1:4" ht="28.8" hidden="1" x14ac:dyDescent="0.3">
      <c r="A70">
        <v>628</v>
      </c>
      <c r="B70" s="3" t="s">
        <v>629</v>
      </c>
      <c r="C70" t="s">
        <v>8220</v>
      </c>
      <c r="D70">
        <v>0</v>
      </c>
    </row>
    <row r="71" spans="1:4" ht="28.8" hidden="1" x14ac:dyDescent="0.3">
      <c r="A71">
        <v>629</v>
      </c>
      <c r="B71" s="3" t="s">
        <v>630</v>
      </c>
      <c r="C71" t="s">
        <v>8220</v>
      </c>
      <c r="D71">
        <v>3</v>
      </c>
    </row>
    <row r="72" spans="1:4" hidden="1" x14ac:dyDescent="0.3">
      <c r="A72">
        <v>630</v>
      </c>
      <c r="B72" s="3" t="s">
        <v>631</v>
      </c>
      <c r="C72" t="s">
        <v>8220</v>
      </c>
      <c r="D72">
        <v>1</v>
      </c>
    </row>
    <row r="73" spans="1:4" ht="28.8" hidden="1" x14ac:dyDescent="0.3">
      <c r="A73">
        <v>631</v>
      </c>
      <c r="B73" s="3" t="s">
        <v>632</v>
      </c>
      <c r="C73" t="s">
        <v>8220</v>
      </c>
      <c r="D73">
        <v>9</v>
      </c>
    </row>
    <row r="74" spans="1:4" ht="28.8" hidden="1" x14ac:dyDescent="0.3">
      <c r="A74">
        <v>632</v>
      </c>
      <c r="B74" s="3" t="s">
        <v>633</v>
      </c>
      <c r="C74" t="s">
        <v>8220</v>
      </c>
      <c r="D74">
        <v>0</v>
      </c>
    </row>
    <row r="75" spans="1:4" ht="28.8" hidden="1" x14ac:dyDescent="0.3">
      <c r="A75">
        <v>633</v>
      </c>
      <c r="B75" s="3" t="s">
        <v>634</v>
      </c>
      <c r="C75" t="s">
        <v>8220</v>
      </c>
      <c r="D75">
        <v>25</v>
      </c>
    </row>
    <row r="76" spans="1:4" hidden="1" x14ac:dyDescent="0.3">
      <c r="A76">
        <v>634</v>
      </c>
      <c r="B76" s="3" t="s">
        <v>635</v>
      </c>
      <c r="C76" t="s">
        <v>8220</v>
      </c>
      <c r="D76">
        <v>1</v>
      </c>
    </row>
    <row r="77" spans="1:4" ht="28.8" hidden="1" x14ac:dyDescent="0.3">
      <c r="A77">
        <v>635</v>
      </c>
      <c r="B77" s="3" t="s">
        <v>636</v>
      </c>
      <c r="C77" t="s">
        <v>8220</v>
      </c>
      <c r="D77">
        <v>1</v>
      </c>
    </row>
    <row r="78" spans="1:4" hidden="1" x14ac:dyDescent="0.3">
      <c r="A78">
        <v>636</v>
      </c>
      <c r="B78" s="3" t="s">
        <v>637</v>
      </c>
      <c r="C78" t="s">
        <v>8220</v>
      </c>
      <c r="D78">
        <v>1</v>
      </c>
    </row>
    <row r="79" spans="1:4" ht="28.8" hidden="1" x14ac:dyDescent="0.3">
      <c r="A79">
        <v>637</v>
      </c>
      <c r="B79" s="3" t="s">
        <v>638</v>
      </c>
      <c r="C79" t="s">
        <v>8220</v>
      </c>
      <c r="D79">
        <v>0</v>
      </c>
    </row>
    <row r="80" spans="1:4" hidden="1" x14ac:dyDescent="0.3">
      <c r="A80">
        <v>638</v>
      </c>
      <c r="B80" s="3" t="s">
        <v>639</v>
      </c>
      <c r="C80" t="s">
        <v>8220</v>
      </c>
      <c r="D80">
        <v>6</v>
      </c>
    </row>
    <row r="81" spans="1:4" hidden="1" x14ac:dyDescent="0.3">
      <c r="A81">
        <v>639</v>
      </c>
      <c r="B81" s="3" t="s">
        <v>640</v>
      </c>
      <c r="C81" t="s">
        <v>8220</v>
      </c>
      <c r="D81">
        <v>1</v>
      </c>
    </row>
    <row r="82" spans="1:4" ht="28.8" hidden="1" x14ac:dyDescent="0.3">
      <c r="A82">
        <v>1000</v>
      </c>
      <c r="B82" s="3" t="s">
        <v>1001</v>
      </c>
      <c r="C82" t="s">
        <v>8220</v>
      </c>
      <c r="D82">
        <v>6</v>
      </c>
    </row>
    <row r="83" spans="1:4" ht="28.8" hidden="1" x14ac:dyDescent="0.3">
      <c r="A83">
        <v>1001</v>
      </c>
      <c r="B83" s="3" t="s">
        <v>1002</v>
      </c>
      <c r="C83" t="s">
        <v>8220</v>
      </c>
      <c r="D83">
        <v>4</v>
      </c>
    </row>
    <row r="84" spans="1:4" ht="28.8" hidden="1" x14ac:dyDescent="0.3">
      <c r="A84">
        <v>1002</v>
      </c>
      <c r="B84" s="3" t="s">
        <v>1003</v>
      </c>
      <c r="C84" t="s">
        <v>8220</v>
      </c>
      <c r="D84">
        <v>22</v>
      </c>
    </row>
    <row r="85" spans="1:4" ht="28.8" hidden="1" x14ac:dyDescent="0.3">
      <c r="A85">
        <v>1003</v>
      </c>
      <c r="B85" s="3" t="s">
        <v>1004</v>
      </c>
      <c r="C85" t="s">
        <v>8220</v>
      </c>
      <c r="D85">
        <v>15</v>
      </c>
    </row>
    <row r="86" spans="1:4" ht="28.8" hidden="1" x14ac:dyDescent="0.3">
      <c r="A86">
        <v>1004</v>
      </c>
      <c r="B86" s="3" t="s">
        <v>1005</v>
      </c>
      <c r="C86" t="s">
        <v>8220</v>
      </c>
      <c r="D86">
        <v>95</v>
      </c>
    </row>
    <row r="87" spans="1:4" ht="28.8" hidden="1" x14ac:dyDescent="0.3">
      <c r="A87">
        <v>1005</v>
      </c>
      <c r="B87" s="3" t="s">
        <v>1006</v>
      </c>
      <c r="C87" t="s">
        <v>8220</v>
      </c>
      <c r="D87">
        <v>161</v>
      </c>
    </row>
    <row r="88" spans="1:4" ht="28.8" hidden="1" x14ac:dyDescent="0.3">
      <c r="A88">
        <v>1006</v>
      </c>
      <c r="B88" s="3" t="s">
        <v>1007</v>
      </c>
      <c r="C88" t="s">
        <v>8220</v>
      </c>
      <c r="D88">
        <v>8</v>
      </c>
    </row>
    <row r="89" spans="1:4" ht="28.8" hidden="1" x14ac:dyDescent="0.3">
      <c r="A89">
        <v>1007</v>
      </c>
      <c r="B89" s="3" t="s">
        <v>1008</v>
      </c>
      <c r="C89" t="s">
        <v>8220</v>
      </c>
      <c r="D89">
        <v>76</v>
      </c>
    </row>
    <row r="90" spans="1:4" ht="28.8" hidden="1" x14ac:dyDescent="0.3">
      <c r="A90">
        <v>1008</v>
      </c>
      <c r="B90" s="3" t="s">
        <v>1009</v>
      </c>
      <c r="C90" t="s">
        <v>8220</v>
      </c>
      <c r="D90">
        <v>1</v>
      </c>
    </row>
    <row r="91" spans="1:4" hidden="1" x14ac:dyDescent="0.3">
      <c r="A91">
        <v>1009</v>
      </c>
      <c r="B91" s="3" t="s">
        <v>1010</v>
      </c>
      <c r="C91" t="s">
        <v>8220</v>
      </c>
      <c r="D91">
        <v>101</v>
      </c>
    </row>
    <row r="92" spans="1:4" ht="28.8" hidden="1" x14ac:dyDescent="0.3">
      <c r="A92">
        <v>1010</v>
      </c>
      <c r="B92" s="3" t="s">
        <v>1011</v>
      </c>
      <c r="C92" t="s">
        <v>8220</v>
      </c>
      <c r="D92">
        <v>4</v>
      </c>
    </row>
    <row r="93" spans="1:4" ht="28.8" hidden="1" x14ac:dyDescent="0.3">
      <c r="A93">
        <v>1011</v>
      </c>
      <c r="B93" s="3" t="s">
        <v>1012</v>
      </c>
      <c r="C93" t="s">
        <v>8220</v>
      </c>
      <c r="D93">
        <v>1</v>
      </c>
    </row>
    <row r="94" spans="1:4" ht="28.8" hidden="1" x14ac:dyDescent="0.3">
      <c r="A94">
        <v>1012</v>
      </c>
      <c r="B94" s="3" t="s">
        <v>1013</v>
      </c>
      <c r="C94" t="s">
        <v>8220</v>
      </c>
      <c r="D94">
        <v>775</v>
      </c>
    </row>
    <row r="95" spans="1:4" ht="28.8" hidden="1" x14ac:dyDescent="0.3">
      <c r="A95">
        <v>1013</v>
      </c>
      <c r="B95" s="3" t="s">
        <v>1014</v>
      </c>
      <c r="C95" t="s">
        <v>8220</v>
      </c>
      <c r="D95">
        <v>90</v>
      </c>
    </row>
    <row r="96" spans="1:4" ht="28.8" hidden="1" x14ac:dyDescent="0.3">
      <c r="A96">
        <v>1014</v>
      </c>
      <c r="B96" s="3" t="s">
        <v>1015</v>
      </c>
      <c r="C96" t="s">
        <v>8220</v>
      </c>
      <c r="D96">
        <v>16</v>
      </c>
    </row>
    <row r="97" spans="1:4" ht="28.8" hidden="1" x14ac:dyDescent="0.3">
      <c r="A97">
        <v>1015</v>
      </c>
      <c r="B97" s="3" t="s">
        <v>1016</v>
      </c>
      <c r="C97" t="s">
        <v>8220</v>
      </c>
      <c r="D97">
        <v>6</v>
      </c>
    </row>
    <row r="98" spans="1:4" ht="28.8" hidden="1" x14ac:dyDescent="0.3">
      <c r="A98">
        <v>1016</v>
      </c>
      <c r="B98" s="3" t="s">
        <v>1017</v>
      </c>
      <c r="C98" t="s">
        <v>8220</v>
      </c>
      <c r="D98">
        <v>38</v>
      </c>
    </row>
    <row r="99" spans="1:4" ht="28.8" hidden="1" x14ac:dyDescent="0.3">
      <c r="A99">
        <v>1017</v>
      </c>
      <c r="B99" s="3" t="s">
        <v>1018</v>
      </c>
      <c r="C99" t="s">
        <v>8220</v>
      </c>
      <c r="D99">
        <v>355</v>
      </c>
    </row>
    <row r="100" spans="1:4" hidden="1" x14ac:dyDescent="0.3">
      <c r="A100">
        <v>1018</v>
      </c>
      <c r="B100" s="3" t="s">
        <v>1019</v>
      </c>
      <c r="C100" t="s">
        <v>8220</v>
      </c>
      <c r="D100">
        <v>7</v>
      </c>
    </row>
    <row r="101" spans="1:4" ht="28.8" hidden="1" x14ac:dyDescent="0.3">
      <c r="A101">
        <v>1019</v>
      </c>
      <c r="B101" s="3" t="s">
        <v>1020</v>
      </c>
      <c r="C101" t="s">
        <v>8220</v>
      </c>
      <c r="D101">
        <v>400</v>
      </c>
    </row>
    <row r="102" spans="1:4" ht="28.8" hidden="1" x14ac:dyDescent="0.3">
      <c r="A102">
        <v>1040</v>
      </c>
      <c r="B102" s="3" t="s">
        <v>1041</v>
      </c>
      <c r="C102" t="s">
        <v>8220</v>
      </c>
      <c r="D102">
        <v>1</v>
      </c>
    </row>
    <row r="103" spans="1:4" hidden="1" x14ac:dyDescent="0.3">
      <c r="A103">
        <v>1041</v>
      </c>
      <c r="B103" s="3" t="s">
        <v>1042</v>
      </c>
      <c r="C103" t="s">
        <v>8220</v>
      </c>
      <c r="D103">
        <v>0</v>
      </c>
    </row>
    <row r="104" spans="1:4" hidden="1" x14ac:dyDescent="0.3">
      <c r="A104">
        <v>1042</v>
      </c>
      <c r="B104" s="3" t="s">
        <v>1043</v>
      </c>
      <c r="C104" t="s">
        <v>8220</v>
      </c>
      <c r="D104">
        <v>1</v>
      </c>
    </row>
    <row r="105" spans="1:4" ht="28.8" hidden="1" x14ac:dyDescent="0.3">
      <c r="A105">
        <v>1043</v>
      </c>
      <c r="B105" s="3" t="s">
        <v>1044</v>
      </c>
      <c r="C105" t="s">
        <v>8220</v>
      </c>
      <c r="D105">
        <v>292</v>
      </c>
    </row>
    <row r="106" spans="1:4" hidden="1" x14ac:dyDescent="0.3">
      <c r="A106">
        <v>1044</v>
      </c>
      <c r="B106" s="3" t="s">
        <v>1045</v>
      </c>
      <c r="C106" t="s">
        <v>8220</v>
      </c>
      <c r="D106">
        <v>2</v>
      </c>
    </row>
    <row r="107" spans="1:4" hidden="1" x14ac:dyDescent="0.3">
      <c r="A107">
        <v>1045</v>
      </c>
      <c r="B107" s="3" t="s">
        <v>1046</v>
      </c>
      <c r="C107" t="s">
        <v>8220</v>
      </c>
      <c r="D107">
        <v>8</v>
      </c>
    </row>
    <row r="108" spans="1:4" hidden="1" x14ac:dyDescent="0.3">
      <c r="A108">
        <v>1046</v>
      </c>
      <c r="B108" s="3" t="s">
        <v>1047</v>
      </c>
      <c r="C108" t="s">
        <v>8220</v>
      </c>
      <c r="D108">
        <v>0</v>
      </c>
    </row>
    <row r="109" spans="1:4" hidden="1" x14ac:dyDescent="0.3">
      <c r="A109">
        <v>1047</v>
      </c>
      <c r="B109" s="3" t="s">
        <v>1048</v>
      </c>
      <c r="C109" t="s">
        <v>8220</v>
      </c>
      <c r="D109">
        <v>1</v>
      </c>
    </row>
    <row r="110" spans="1:4" ht="28.8" hidden="1" x14ac:dyDescent="0.3">
      <c r="A110">
        <v>1048</v>
      </c>
      <c r="B110" s="3" t="s">
        <v>1049</v>
      </c>
      <c r="C110" t="s">
        <v>8220</v>
      </c>
      <c r="D110">
        <v>4</v>
      </c>
    </row>
    <row r="111" spans="1:4" hidden="1" x14ac:dyDescent="0.3">
      <c r="A111">
        <v>1049</v>
      </c>
      <c r="B111" s="3" t="s">
        <v>1050</v>
      </c>
      <c r="C111" t="s">
        <v>8220</v>
      </c>
      <c r="D111">
        <v>0</v>
      </c>
    </row>
    <row r="112" spans="1:4" hidden="1" x14ac:dyDescent="0.3">
      <c r="A112">
        <v>1050</v>
      </c>
      <c r="B112" s="3" t="s">
        <v>1051</v>
      </c>
      <c r="C112" t="s">
        <v>8220</v>
      </c>
      <c r="D112">
        <v>0</v>
      </c>
    </row>
    <row r="113" spans="1:4" hidden="1" x14ac:dyDescent="0.3">
      <c r="A113">
        <v>1051</v>
      </c>
      <c r="B113" s="3" t="s">
        <v>1052</v>
      </c>
      <c r="C113" t="s">
        <v>8220</v>
      </c>
      <c r="D113">
        <v>0</v>
      </c>
    </row>
    <row r="114" spans="1:4" ht="28.8" hidden="1" x14ac:dyDescent="0.3">
      <c r="A114">
        <v>1052</v>
      </c>
      <c r="B114" s="3" t="s">
        <v>1053</v>
      </c>
      <c r="C114" t="s">
        <v>8220</v>
      </c>
      <c r="D114">
        <v>0</v>
      </c>
    </row>
    <row r="115" spans="1:4" hidden="1" x14ac:dyDescent="0.3">
      <c r="A115">
        <v>1053</v>
      </c>
      <c r="B115" s="3" t="s">
        <v>1054</v>
      </c>
      <c r="C115" t="s">
        <v>8220</v>
      </c>
      <c r="D115">
        <v>1</v>
      </c>
    </row>
    <row r="116" spans="1:4" ht="28.8" hidden="1" x14ac:dyDescent="0.3">
      <c r="A116">
        <v>1054</v>
      </c>
      <c r="B116" s="3" t="s">
        <v>1055</v>
      </c>
      <c r="C116" t="s">
        <v>8220</v>
      </c>
      <c r="D116">
        <v>0</v>
      </c>
    </row>
    <row r="117" spans="1:4" ht="28.8" hidden="1" x14ac:dyDescent="0.3">
      <c r="A117">
        <v>1055</v>
      </c>
      <c r="B117" s="3" t="s">
        <v>1056</v>
      </c>
      <c r="C117" t="s">
        <v>8220</v>
      </c>
      <c r="D117">
        <v>0</v>
      </c>
    </row>
    <row r="118" spans="1:4" hidden="1" x14ac:dyDescent="0.3">
      <c r="A118">
        <v>1056</v>
      </c>
      <c r="B118" s="3" t="s">
        <v>1057</v>
      </c>
      <c r="C118" t="s">
        <v>8220</v>
      </c>
      <c r="D118">
        <v>0</v>
      </c>
    </row>
    <row r="119" spans="1:4" hidden="1" x14ac:dyDescent="0.3">
      <c r="A119">
        <v>1057</v>
      </c>
      <c r="B119" s="3" t="s">
        <v>1058</v>
      </c>
      <c r="C119" t="s">
        <v>8220</v>
      </c>
      <c r="D119">
        <v>0</v>
      </c>
    </row>
    <row r="120" spans="1:4" hidden="1" x14ac:dyDescent="0.3">
      <c r="A120">
        <v>1058</v>
      </c>
      <c r="B120" s="3" t="s">
        <v>1059</v>
      </c>
      <c r="C120" t="s">
        <v>8220</v>
      </c>
      <c r="D120">
        <v>0</v>
      </c>
    </row>
    <row r="121" spans="1:4" hidden="1" x14ac:dyDescent="0.3">
      <c r="A121">
        <v>1059</v>
      </c>
      <c r="B121" s="3" t="s">
        <v>1060</v>
      </c>
      <c r="C121" t="s">
        <v>8220</v>
      </c>
      <c r="D121">
        <v>0</v>
      </c>
    </row>
    <row r="122" spans="1:4" hidden="1" x14ac:dyDescent="0.3">
      <c r="A122">
        <v>1060</v>
      </c>
      <c r="B122" s="3" t="s">
        <v>1061</v>
      </c>
      <c r="C122" t="s">
        <v>8220</v>
      </c>
      <c r="D122">
        <v>1</v>
      </c>
    </row>
    <row r="123" spans="1:4" hidden="1" x14ac:dyDescent="0.3">
      <c r="A123">
        <v>1061</v>
      </c>
      <c r="B123" s="3" t="s">
        <v>1062</v>
      </c>
      <c r="C123" t="s">
        <v>8220</v>
      </c>
      <c r="D123">
        <v>0</v>
      </c>
    </row>
    <row r="124" spans="1:4" hidden="1" x14ac:dyDescent="0.3">
      <c r="A124">
        <v>1062</v>
      </c>
      <c r="B124" s="3" t="s">
        <v>1063</v>
      </c>
      <c r="C124" t="s">
        <v>8220</v>
      </c>
      <c r="D124">
        <v>4</v>
      </c>
    </row>
    <row r="125" spans="1:4" ht="28.8" hidden="1" x14ac:dyDescent="0.3">
      <c r="A125">
        <v>1063</v>
      </c>
      <c r="B125" s="3" t="s">
        <v>1064</v>
      </c>
      <c r="C125" t="s">
        <v>8220</v>
      </c>
      <c r="D125">
        <v>0</v>
      </c>
    </row>
    <row r="126" spans="1:4" hidden="1" x14ac:dyDescent="0.3">
      <c r="A126">
        <v>1224</v>
      </c>
      <c r="B126" s="3" t="s">
        <v>1225</v>
      </c>
      <c r="C126" t="s">
        <v>8220</v>
      </c>
      <c r="D126">
        <v>18</v>
      </c>
    </row>
    <row r="127" spans="1:4" hidden="1" x14ac:dyDescent="0.3">
      <c r="A127">
        <v>1225</v>
      </c>
      <c r="B127" s="3" t="s">
        <v>1226</v>
      </c>
      <c r="C127" t="s">
        <v>8220</v>
      </c>
      <c r="D127">
        <v>3</v>
      </c>
    </row>
    <row r="128" spans="1:4" ht="28.8" hidden="1" x14ac:dyDescent="0.3">
      <c r="A128">
        <v>1226</v>
      </c>
      <c r="B128" s="3" t="s">
        <v>1227</v>
      </c>
      <c r="C128" t="s">
        <v>8220</v>
      </c>
      <c r="D128">
        <v>40</v>
      </c>
    </row>
    <row r="129" spans="1:4" ht="28.8" hidden="1" x14ac:dyDescent="0.3">
      <c r="A129">
        <v>1227</v>
      </c>
      <c r="B129" s="3" t="s">
        <v>1228</v>
      </c>
      <c r="C129" t="s">
        <v>8220</v>
      </c>
      <c r="D129">
        <v>0</v>
      </c>
    </row>
    <row r="130" spans="1:4" ht="28.8" hidden="1" x14ac:dyDescent="0.3">
      <c r="A130">
        <v>1228</v>
      </c>
      <c r="B130" s="3" t="s">
        <v>1229</v>
      </c>
      <c r="C130" t="s">
        <v>8220</v>
      </c>
      <c r="D130">
        <v>24</v>
      </c>
    </row>
    <row r="131" spans="1:4" ht="28.8" hidden="1" x14ac:dyDescent="0.3">
      <c r="A131">
        <v>1229</v>
      </c>
      <c r="B131" s="3" t="s">
        <v>1230</v>
      </c>
      <c r="C131" t="s">
        <v>8220</v>
      </c>
      <c r="D131">
        <v>1</v>
      </c>
    </row>
    <row r="132" spans="1:4" ht="28.8" hidden="1" x14ac:dyDescent="0.3">
      <c r="A132">
        <v>1230</v>
      </c>
      <c r="B132" s="3" t="s">
        <v>1231</v>
      </c>
      <c r="C132" t="s">
        <v>8220</v>
      </c>
      <c r="D132">
        <v>0</v>
      </c>
    </row>
    <row r="133" spans="1:4" ht="28.8" hidden="1" x14ac:dyDescent="0.3">
      <c r="A133">
        <v>1231</v>
      </c>
      <c r="B133" s="3" t="s">
        <v>1232</v>
      </c>
      <c r="C133" t="s">
        <v>8220</v>
      </c>
      <c r="D133">
        <v>0</v>
      </c>
    </row>
    <row r="134" spans="1:4" ht="28.8" hidden="1" x14ac:dyDescent="0.3">
      <c r="A134">
        <v>1232</v>
      </c>
      <c r="B134" s="3" t="s">
        <v>1233</v>
      </c>
      <c r="C134" t="s">
        <v>8220</v>
      </c>
      <c r="D134">
        <v>1</v>
      </c>
    </row>
    <row r="135" spans="1:4" ht="28.8" hidden="1" x14ac:dyDescent="0.3">
      <c r="A135">
        <v>1233</v>
      </c>
      <c r="B135" s="3" t="s">
        <v>1234</v>
      </c>
      <c r="C135" t="s">
        <v>8220</v>
      </c>
      <c r="D135">
        <v>6</v>
      </c>
    </row>
    <row r="136" spans="1:4" hidden="1" x14ac:dyDescent="0.3">
      <c r="A136">
        <v>1234</v>
      </c>
      <c r="B136" s="3" t="s">
        <v>1235</v>
      </c>
      <c r="C136" t="s">
        <v>8220</v>
      </c>
      <c r="D136">
        <v>0</v>
      </c>
    </row>
    <row r="137" spans="1:4" ht="28.8" hidden="1" x14ac:dyDescent="0.3">
      <c r="A137">
        <v>1235</v>
      </c>
      <c r="B137" s="3" t="s">
        <v>1236</v>
      </c>
      <c r="C137" t="s">
        <v>8220</v>
      </c>
      <c r="D137">
        <v>6</v>
      </c>
    </row>
    <row r="138" spans="1:4" hidden="1" x14ac:dyDescent="0.3">
      <c r="A138">
        <v>1236</v>
      </c>
      <c r="B138" s="3" t="s">
        <v>1237</v>
      </c>
      <c r="C138" t="s">
        <v>8220</v>
      </c>
      <c r="D138">
        <v>0</v>
      </c>
    </row>
    <row r="139" spans="1:4" hidden="1" x14ac:dyDescent="0.3">
      <c r="A139">
        <v>1237</v>
      </c>
      <c r="B139" s="3" t="s">
        <v>1238</v>
      </c>
      <c r="C139" t="s">
        <v>8220</v>
      </c>
      <c r="D139">
        <v>0</v>
      </c>
    </row>
    <row r="140" spans="1:4" hidden="1" x14ac:dyDescent="0.3">
      <c r="A140">
        <v>1238</v>
      </c>
      <c r="B140" s="3" t="s">
        <v>1239</v>
      </c>
      <c r="C140" t="s">
        <v>8220</v>
      </c>
      <c r="D140">
        <v>3</v>
      </c>
    </row>
    <row r="141" spans="1:4" ht="28.8" hidden="1" x14ac:dyDescent="0.3">
      <c r="A141">
        <v>1239</v>
      </c>
      <c r="B141" s="3" t="s">
        <v>1240</v>
      </c>
      <c r="C141" t="s">
        <v>8220</v>
      </c>
      <c r="D141">
        <v>0</v>
      </c>
    </row>
    <row r="142" spans="1:4" hidden="1" x14ac:dyDescent="0.3">
      <c r="A142">
        <v>1240</v>
      </c>
      <c r="B142" s="3" t="s">
        <v>1241</v>
      </c>
      <c r="C142" t="s">
        <v>8220</v>
      </c>
      <c r="D142">
        <v>8</v>
      </c>
    </row>
    <row r="143" spans="1:4" ht="28.8" hidden="1" x14ac:dyDescent="0.3">
      <c r="A143">
        <v>1241</v>
      </c>
      <c r="B143" s="3" t="s">
        <v>1242</v>
      </c>
      <c r="C143" t="s">
        <v>8220</v>
      </c>
      <c r="D143">
        <v>34</v>
      </c>
    </row>
    <row r="144" spans="1:4" hidden="1" x14ac:dyDescent="0.3">
      <c r="A144">
        <v>1242</v>
      </c>
      <c r="B144" s="3" t="s">
        <v>1243</v>
      </c>
      <c r="C144" t="s">
        <v>8220</v>
      </c>
      <c r="D144">
        <v>1</v>
      </c>
    </row>
    <row r="145" spans="1:4" ht="28.8" hidden="1" x14ac:dyDescent="0.3">
      <c r="A145">
        <v>1243</v>
      </c>
      <c r="B145" s="3" t="s">
        <v>1244</v>
      </c>
      <c r="C145" t="s">
        <v>8220</v>
      </c>
      <c r="D145">
        <v>38</v>
      </c>
    </row>
    <row r="146" spans="1:4" ht="28.8" hidden="1" x14ac:dyDescent="0.3">
      <c r="A146">
        <v>1304</v>
      </c>
      <c r="B146" s="3" t="s">
        <v>1305</v>
      </c>
      <c r="C146" t="s">
        <v>8220</v>
      </c>
      <c r="D146">
        <v>104</v>
      </c>
    </row>
    <row r="147" spans="1:4" ht="28.8" hidden="1" x14ac:dyDescent="0.3">
      <c r="A147">
        <v>1305</v>
      </c>
      <c r="B147" s="3" t="s">
        <v>1306</v>
      </c>
      <c r="C147" t="s">
        <v>8220</v>
      </c>
      <c r="D147">
        <v>86</v>
      </c>
    </row>
    <row r="148" spans="1:4" ht="28.8" hidden="1" x14ac:dyDescent="0.3">
      <c r="A148">
        <v>1306</v>
      </c>
      <c r="B148" s="3" t="s">
        <v>1307</v>
      </c>
      <c r="C148" t="s">
        <v>8220</v>
      </c>
      <c r="D148">
        <v>356</v>
      </c>
    </row>
    <row r="149" spans="1:4" ht="28.8" hidden="1" x14ac:dyDescent="0.3">
      <c r="A149">
        <v>1307</v>
      </c>
      <c r="B149" s="3" t="s">
        <v>1308</v>
      </c>
      <c r="C149" t="s">
        <v>8220</v>
      </c>
      <c r="D149">
        <v>45</v>
      </c>
    </row>
    <row r="150" spans="1:4" ht="28.8" hidden="1" x14ac:dyDescent="0.3">
      <c r="A150">
        <v>1308</v>
      </c>
      <c r="B150" s="3" t="s">
        <v>1309</v>
      </c>
      <c r="C150" t="s">
        <v>8220</v>
      </c>
      <c r="D150">
        <v>38</v>
      </c>
    </row>
    <row r="151" spans="1:4" hidden="1" x14ac:dyDescent="0.3">
      <c r="A151">
        <v>1309</v>
      </c>
      <c r="B151" s="3" t="s">
        <v>1310</v>
      </c>
      <c r="C151" t="s">
        <v>8220</v>
      </c>
      <c r="D151">
        <v>35</v>
      </c>
    </row>
    <row r="152" spans="1:4" hidden="1" x14ac:dyDescent="0.3">
      <c r="A152">
        <v>1310</v>
      </c>
      <c r="B152" s="3" t="s">
        <v>1311</v>
      </c>
      <c r="C152" t="s">
        <v>8220</v>
      </c>
      <c r="D152">
        <v>24</v>
      </c>
    </row>
    <row r="153" spans="1:4" ht="28.8" hidden="1" x14ac:dyDescent="0.3">
      <c r="A153">
        <v>1311</v>
      </c>
      <c r="B153" s="3" t="s">
        <v>1312</v>
      </c>
      <c r="C153" t="s">
        <v>8220</v>
      </c>
      <c r="D153">
        <v>100</v>
      </c>
    </row>
    <row r="154" spans="1:4" hidden="1" x14ac:dyDescent="0.3">
      <c r="A154">
        <v>1312</v>
      </c>
      <c r="B154" s="3" t="s">
        <v>1313</v>
      </c>
      <c r="C154" t="s">
        <v>8220</v>
      </c>
      <c r="D154">
        <v>1</v>
      </c>
    </row>
    <row r="155" spans="1:4" ht="28.8" hidden="1" x14ac:dyDescent="0.3">
      <c r="A155">
        <v>1313</v>
      </c>
      <c r="B155" s="3" t="s">
        <v>1314</v>
      </c>
      <c r="C155" t="s">
        <v>8220</v>
      </c>
      <c r="D155">
        <v>122</v>
      </c>
    </row>
    <row r="156" spans="1:4" ht="28.8" hidden="1" x14ac:dyDescent="0.3">
      <c r="A156">
        <v>1314</v>
      </c>
      <c r="B156" s="3" t="s">
        <v>1315</v>
      </c>
      <c r="C156" t="s">
        <v>8220</v>
      </c>
      <c r="D156">
        <v>11</v>
      </c>
    </row>
    <row r="157" spans="1:4" ht="28.8" hidden="1" x14ac:dyDescent="0.3">
      <c r="A157">
        <v>1315</v>
      </c>
      <c r="B157" s="3" t="s">
        <v>1316</v>
      </c>
      <c r="C157" t="s">
        <v>8220</v>
      </c>
      <c r="D157">
        <v>248</v>
      </c>
    </row>
    <row r="158" spans="1:4" hidden="1" x14ac:dyDescent="0.3">
      <c r="A158">
        <v>1316</v>
      </c>
      <c r="B158" s="3" t="s">
        <v>1317</v>
      </c>
      <c r="C158" t="s">
        <v>8220</v>
      </c>
      <c r="D158">
        <v>1</v>
      </c>
    </row>
    <row r="159" spans="1:4" ht="28.8" hidden="1" x14ac:dyDescent="0.3">
      <c r="A159">
        <v>1317</v>
      </c>
      <c r="B159" s="3" t="s">
        <v>1318</v>
      </c>
      <c r="C159" t="s">
        <v>8220</v>
      </c>
      <c r="D159">
        <v>19</v>
      </c>
    </row>
    <row r="160" spans="1:4" ht="28.8" hidden="1" x14ac:dyDescent="0.3">
      <c r="A160">
        <v>1318</v>
      </c>
      <c r="B160" s="3" t="s">
        <v>1319</v>
      </c>
      <c r="C160" t="s">
        <v>8220</v>
      </c>
      <c r="D160">
        <v>135</v>
      </c>
    </row>
    <row r="161" spans="1:4" hidden="1" x14ac:dyDescent="0.3">
      <c r="A161">
        <v>1319</v>
      </c>
      <c r="B161" s="3" t="s">
        <v>1320</v>
      </c>
      <c r="C161" t="s">
        <v>8220</v>
      </c>
      <c r="D161">
        <v>9</v>
      </c>
    </row>
    <row r="162" spans="1:4" ht="28.8" hidden="1" x14ac:dyDescent="0.3">
      <c r="A162">
        <v>1320</v>
      </c>
      <c r="B162" s="3" t="s">
        <v>1321</v>
      </c>
      <c r="C162" t="s">
        <v>8220</v>
      </c>
      <c r="D162">
        <v>3</v>
      </c>
    </row>
    <row r="163" spans="1:4" ht="28.8" hidden="1" x14ac:dyDescent="0.3">
      <c r="A163">
        <v>1321</v>
      </c>
      <c r="B163" s="3" t="s">
        <v>1322</v>
      </c>
      <c r="C163" t="s">
        <v>8220</v>
      </c>
      <c r="D163">
        <v>7</v>
      </c>
    </row>
    <row r="164" spans="1:4" ht="28.8" hidden="1" x14ac:dyDescent="0.3">
      <c r="A164">
        <v>1322</v>
      </c>
      <c r="B164" s="3" t="s">
        <v>1323</v>
      </c>
      <c r="C164" t="s">
        <v>8220</v>
      </c>
      <c r="D164">
        <v>4</v>
      </c>
    </row>
    <row r="165" spans="1:4" ht="28.8" hidden="1" x14ac:dyDescent="0.3">
      <c r="A165">
        <v>1323</v>
      </c>
      <c r="B165" s="3" t="s">
        <v>1324</v>
      </c>
      <c r="C165" t="s">
        <v>8220</v>
      </c>
      <c r="D165">
        <v>44</v>
      </c>
    </row>
    <row r="166" spans="1:4" ht="28.8" hidden="1" x14ac:dyDescent="0.3">
      <c r="A166">
        <v>1324</v>
      </c>
      <c r="B166" s="3" t="s">
        <v>1325</v>
      </c>
      <c r="C166" t="s">
        <v>8220</v>
      </c>
      <c r="D166">
        <v>90</v>
      </c>
    </row>
    <row r="167" spans="1:4" ht="28.8" hidden="1" x14ac:dyDescent="0.3">
      <c r="A167">
        <v>1325</v>
      </c>
      <c r="B167" s="3" t="s">
        <v>1326</v>
      </c>
      <c r="C167" t="s">
        <v>8220</v>
      </c>
      <c r="D167">
        <v>8</v>
      </c>
    </row>
    <row r="168" spans="1:4" ht="28.8" hidden="1" x14ac:dyDescent="0.3">
      <c r="A168">
        <v>1326</v>
      </c>
      <c r="B168" s="3" t="s">
        <v>1327</v>
      </c>
      <c r="C168" t="s">
        <v>8220</v>
      </c>
      <c r="D168">
        <v>11</v>
      </c>
    </row>
    <row r="169" spans="1:4" ht="28.8" hidden="1" x14ac:dyDescent="0.3">
      <c r="A169">
        <v>1327</v>
      </c>
      <c r="B169" s="3" t="s">
        <v>1328</v>
      </c>
      <c r="C169" t="s">
        <v>8220</v>
      </c>
      <c r="D169">
        <v>41</v>
      </c>
    </row>
    <row r="170" spans="1:4" ht="28.8" hidden="1" x14ac:dyDescent="0.3">
      <c r="A170">
        <v>1328</v>
      </c>
      <c r="B170" s="3" t="s">
        <v>1329</v>
      </c>
      <c r="C170" t="s">
        <v>8220</v>
      </c>
      <c r="D170">
        <v>15</v>
      </c>
    </row>
    <row r="171" spans="1:4" ht="28.8" hidden="1" x14ac:dyDescent="0.3">
      <c r="A171">
        <v>1329</v>
      </c>
      <c r="B171" s="3" t="s">
        <v>1330</v>
      </c>
      <c r="C171" t="s">
        <v>8220</v>
      </c>
      <c r="D171">
        <v>9</v>
      </c>
    </row>
    <row r="172" spans="1:4" ht="28.8" hidden="1" x14ac:dyDescent="0.3">
      <c r="A172">
        <v>1330</v>
      </c>
      <c r="B172" s="3" t="s">
        <v>1331</v>
      </c>
      <c r="C172" t="s">
        <v>8220</v>
      </c>
      <c r="D172">
        <v>50</v>
      </c>
    </row>
    <row r="173" spans="1:4" ht="28.8" hidden="1" x14ac:dyDescent="0.3">
      <c r="A173">
        <v>1331</v>
      </c>
      <c r="B173" s="3" t="s">
        <v>1332</v>
      </c>
      <c r="C173" t="s">
        <v>8220</v>
      </c>
      <c r="D173">
        <v>34</v>
      </c>
    </row>
    <row r="174" spans="1:4" hidden="1" x14ac:dyDescent="0.3">
      <c r="A174">
        <v>1332</v>
      </c>
      <c r="B174" s="3" t="s">
        <v>1333</v>
      </c>
      <c r="C174" t="s">
        <v>8220</v>
      </c>
      <c r="D174">
        <v>0</v>
      </c>
    </row>
    <row r="175" spans="1:4" hidden="1" x14ac:dyDescent="0.3">
      <c r="A175">
        <v>1333</v>
      </c>
      <c r="B175" s="3" t="s">
        <v>1334</v>
      </c>
      <c r="C175" t="s">
        <v>8220</v>
      </c>
      <c r="D175">
        <v>0</v>
      </c>
    </row>
    <row r="176" spans="1:4" ht="28.8" hidden="1" x14ac:dyDescent="0.3">
      <c r="A176">
        <v>1334</v>
      </c>
      <c r="B176" s="3" t="s">
        <v>1335</v>
      </c>
      <c r="C176" t="s">
        <v>8220</v>
      </c>
      <c r="D176">
        <v>276</v>
      </c>
    </row>
    <row r="177" spans="1:4" hidden="1" x14ac:dyDescent="0.3">
      <c r="A177">
        <v>1335</v>
      </c>
      <c r="B177" s="3" t="s">
        <v>1336</v>
      </c>
      <c r="C177" t="s">
        <v>8220</v>
      </c>
      <c r="D177">
        <v>16</v>
      </c>
    </row>
    <row r="178" spans="1:4" ht="28.8" hidden="1" x14ac:dyDescent="0.3">
      <c r="A178">
        <v>1336</v>
      </c>
      <c r="B178" s="3" t="s">
        <v>1337</v>
      </c>
      <c r="C178" t="s">
        <v>8220</v>
      </c>
      <c r="D178">
        <v>224</v>
      </c>
    </row>
    <row r="179" spans="1:4" ht="28.8" hidden="1" x14ac:dyDescent="0.3">
      <c r="A179">
        <v>1337</v>
      </c>
      <c r="B179" s="3" t="s">
        <v>1338</v>
      </c>
      <c r="C179" t="s">
        <v>8220</v>
      </c>
      <c r="D179">
        <v>140</v>
      </c>
    </row>
    <row r="180" spans="1:4" ht="28.8" hidden="1" x14ac:dyDescent="0.3">
      <c r="A180">
        <v>1338</v>
      </c>
      <c r="B180" s="3" t="s">
        <v>1339</v>
      </c>
      <c r="C180" t="s">
        <v>8220</v>
      </c>
      <c r="D180">
        <v>15</v>
      </c>
    </row>
    <row r="181" spans="1:4" hidden="1" x14ac:dyDescent="0.3">
      <c r="A181">
        <v>1339</v>
      </c>
      <c r="B181" s="3" t="s">
        <v>1340</v>
      </c>
      <c r="C181" t="s">
        <v>8220</v>
      </c>
      <c r="D181">
        <v>37</v>
      </c>
    </row>
    <row r="182" spans="1:4" hidden="1" x14ac:dyDescent="0.3">
      <c r="A182">
        <v>1340</v>
      </c>
      <c r="B182" s="3" t="s">
        <v>1341</v>
      </c>
      <c r="C182" t="s">
        <v>8220</v>
      </c>
      <c r="D182">
        <v>0</v>
      </c>
    </row>
    <row r="183" spans="1:4" ht="28.8" hidden="1" x14ac:dyDescent="0.3">
      <c r="A183">
        <v>1341</v>
      </c>
      <c r="B183" s="3" t="s">
        <v>1342</v>
      </c>
      <c r="C183" t="s">
        <v>8220</v>
      </c>
      <c r="D183">
        <v>46</v>
      </c>
    </row>
    <row r="184" spans="1:4" ht="28.8" hidden="1" x14ac:dyDescent="0.3">
      <c r="A184">
        <v>1342</v>
      </c>
      <c r="B184" s="3" t="s">
        <v>1343</v>
      </c>
      <c r="C184" t="s">
        <v>8220</v>
      </c>
      <c r="D184">
        <v>1</v>
      </c>
    </row>
    <row r="185" spans="1:4" ht="28.8" hidden="1" x14ac:dyDescent="0.3">
      <c r="A185">
        <v>1343</v>
      </c>
      <c r="B185" s="3" t="s">
        <v>1344</v>
      </c>
      <c r="C185" t="s">
        <v>8220</v>
      </c>
      <c r="D185">
        <v>323</v>
      </c>
    </row>
    <row r="186" spans="1:4" hidden="1" x14ac:dyDescent="0.3">
      <c r="A186">
        <v>1451</v>
      </c>
      <c r="B186" s="3" t="s">
        <v>1452</v>
      </c>
      <c r="C186" t="s">
        <v>8220</v>
      </c>
      <c r="D186">
        <v>2</v>
      </c>
    </row>
    <row r="187" spans="1:4" hidden="1" x14ac:dyDescent="0.3">
      <c r="A187">
        <v>1452</v>
      </c>
      <c r="B187" s="3" t="s">
        <v>1453</v>
      </c>
      <c r="C187" t="s">
        <v>8220</v>
      </c>
      <c r="D187">
        <v>0</v>
      </c>
    </row>
    <row r="188" spans="1:4" ht="28.8" hidden="1" x14ac:dyDescent="0.3">
      <c r="A188">
        <v>1453</v>
      </c>
      <c r="B188" s="3" t="s">
        <v>1454</v>
      </c>
      <c r="C188" t="s">
        <v>8220</v>
      </c>
      <c r="D188">
        <v>0</v>
      </c>
    </row>
    <row r="189" spans="1:4" ht="28.8" hidden="1" x14ac:dyDescent="0.3">
      <c r="A189">
        <v>1454</v>
      </c>
      <c r="B189" s="3" t="s">
        <v>1455</v>
      </c>
      <c r="C189" t="s">
        <v>8220</v>
      </c>
      <c r="D189">
        <v>1</v>
      </c>
    </row>
    <row r="190" spans="1:4" ht="28.8" hidden="1" x14ac:dyDescent="0.3">
      <c r="A190">
        <v>1455</v>
      </c>
      <c r="B190" s="3" t="s">
        <v>1456</v>
      </c>
      <c r="C190" t="s">
        <v>8220</v>
      </c>
      <c r="D190">
        <v>7</v>
      </c>
    </row>
    <row r="191" spans="1:4" hidden="1" x14ac:dyDescent="0.3">
      <c r="A191">
        <v>1456</v>
      </c>
      <c r="B191" s="3" t="s">
        <v>1457</v>
      </c>
      <c r="C191" t="s">
        <v>8220</v>
      </c>
      <c r="D191">
        <v>3</v>
      </c>
    </row>
    <row r="192" spans="1:4" ht="28.8" hidden="1" x14ac:dyDescent="0.3">
      <c r="A192">
        <v>1457</v>
      </c>
      <c r="B192" s="3" t="s">
        <v>1458</v>
      </c>
      <c r="C192" t="s">
        <v>8220</v>
      </c>
      <c r="D192">
        <v>0</v>
      </c>
    </row>
    <row r="193" spans="1:4" ht="28.8" hidden="1" x14ac:dyDescent="0.3">
      <c r="A193">
        <v>1458</v>
      </c>
      <c r="B193" s="3" t="s">
        <v>1459</v>
      </c>
      <c r="C193" t="s">
        <v>8220</v>
      </c>
      <c r="D193">
        <v>0</v>
      </c>
    </row>
    <row r="194" spans="1:4" hidden="1" x14ac:dyDescent="0.3">
      <c r="A194">
        <v>1459</v>
      </c>
      <c r="B194" s="3" t="s">
        <v>1460</v>
      </c>
      <c r="C194" t="s">
        <v>8220</v>
      </c>
      <c r="D194">
        <v>0</v>
      </c>
    </row>
    <row r="195" spans="1:4" hidden="1" x14ac:dyDescent="0.3">
      <c r="A195">
        <v>1460</v>
      </c>
      <c r="B195" s="3" t="s">
        <v>1461</v>
      </c>
      <c r="C195" t="s">
        <v>8220</v>
      </c>
      <c r="D195">
        <v>0</v>
      </c>
    </row>
    <row r="196" spans="1:4" ht="28.8" hidden="1" x14ac:dyDescent="0.3">
      <c r="A196">
        <v>1561</v>
      </c>
      <c r="B196" s="3" t="s">
        <v>1562</v>
      </c>
      <c r="C196" t="s">
        <v>8220</v>
      </c>
      <c r="D196">
        <v>1</v>
      </c>
    </row>
    <row r="197" spans="1:4" ht="43.2" hidden="1" x14ac:dyDescent="0.3">
      <c r="A197">
        <v>1562</v>
      </c>
      <c r="B197" s="3" t="s">
        <v>1563</v>
      </c>
      <c r="C197" t="s">
        <v>8220</v>
      </c>
      <c r="D197">
        <v>0</v>
      </c>
    </row>
    <row r="198" spans="1:4" ht="28.8" hidden="1" x14ac:dyDescent="0.3">
      <c r="A198">
        <v>1563</v>
      </c>
      <c r="B198" s="3" t="s">
        <v>1564</v>
      </c>
      <c r="C198" t="s">
        <v>8220</v>
      </c>
      <c r="D198">
        <v>2</v>
      </c>
    </row>
    <row r="199" spans="1:4" hidden="1" x14ac:dyDescent="0.3">
      <c r="A199">
        <v>1564</v>
      </c>
      <c r="B199" s="3" t="s">
        <v>1565</v>
      </c>
      <c r="C199" t="s">
        <v>8220</v>
      </c>
      <c r="D199">
        <v>1</v>
      </c>
    </row>
    <row r="200" spans="1:4" ht="28.8" hidden="1" x14ac:dyDescent="0.3">
      <c r="A200">
        <v>1565</v>
      </c>
      <c r="B200" s="3" t="s">
        <v>1566</v>
      </c>
      <c r="C200" t="s">
        <v>8220</v>
      </c>
      <c r="D200">
        <v>1</v>
      </c>
    </row>
    <row r="201" spans="1:4" hidden="1" x14ac:dyDescent="0.3">
      <c r="A201">
        <v>1566</v>
      </c>
      <c r="B201" s="3" t="s">
        <v>1567</v>
      </c>
      <c r="C201" t="s">
        <v>8220</v>
      </c>
      <c r="D201">
        <v>59</v>
      </c>
    </row>
    <row r="202" spans="1:4" hidden="1" x14ac:dyDescent="0.3">
      <c r="A202">
        <v>1567</v>
      </c>
      <c r="B202" s="3" t="s">
        <v>1568</v>
      </c>
      <c r="C202" t="s">
        <v>8220</v>
      </c>
      <c r="D202">
        <v>13</v>
      </c>
    </row>
    <row r="203" spans="1:4" ht="28.8" hidden="1" x14ac:dyDescent="0.3">
      <c r="A203">
        <v>1568</v>
      </c>
      <c r="B203" s="3" t="s">
        <v>1569</v>
      </c>
      <c r="C203" t="s">
        <v>8220</v>
      </c>
      <c r="D203">
        <v>22</v>
      </c>
    </row>
    <row r="204" spans="1:4" hidden="1" x14ac:dyDescent="0.3">
      <c r="A204">
        <v>1569</v>
      </c>
      <c r="B204" s="3" t="s">
        <v>1570</v>
      </c>
      <c r="C204" t="s">
        <v>8220</v>
      </c>
      <c r="D204">
        <v>0</v>
      </c>
    </row>
    <row r="205" spans="1:4" ht="28.8" hidden="1" x14ac:dyDescent="0.3">
      <c r="A205">
        <v>1570</v>
      </c>
      <c r="B205" s="3" t="s">
        <v>1571</v>
      </c>
      <c r="C205" t="s">
        <v>8220</v>
      </c>
      <c r="D205">
        <v>52</v>
      </c>
    </row>
    <row r="206" spans="1:4" ht="28.8" hidden="1" x14ac:dyDescent="0.3">
      <c r="A206">
        <v>1571</v>
      </c>
      <c r="B206" s="3" t="s">
        <v>1572</v>
      </c>
      <c r="C206" t="s">
        <v>8220</v>
      </c>
      <c r="D206">
        <v>4</v>
      </c>
    </row>
    <row r="207" spans="1:4" ht="28.8" hidden="1" x14ac:dyDescent="0.3">
      <c r="A207">
        <v>1572</v>
      </c>
      <c r="B207" s="3" t="s">
        <v>1573</v>
      </c>
      <c r="C207" t="s">
        <v>8220</v>
      </c>
      <c r="D207">
        <v>3</v>
      </c>
    </row>
    <row r="208" spans="1:4" ht="28.8" hidden="1" x14ac:dyDescent="0.3">
      <c r="A208">
        <v>1573</v>
      </c>
      <c r="B208" s="3" t="s">
        <v>1574</v>
      </c>
      <c r="C208" t="s">
        <v>8220</v>
      </c>
      <c r="D208">
        <v>3</v>
      </c>
    </row>
    <row r="209" spans="1:4" ht="28.8" hidden="1" x14ac:dyDescent="0.3">
      <c r="A209">
        <v>1574</v>
      </c>
      <c r="B209" s="3" t="s">
        <v>1575</v>
      </c>
      <c r="C209" t="s">
        <v>8220</v>
      </c>
      <c r="D209">
        <v>6</v>
      </c>
    </row>
    <row r="210" spans="1:4" ht="28.8" hidden="1" x14ac:dyDescent="0.3">
      <c r="A210">
        <v>1575</v>
      </c>
      <c r="B210" s="3" t="s">
        <v>1576</v>
      </c>
      <c r="C210" t="s">
        <v>8220</v>
      </c>
      <c r="D210">
        <v>35</v>
      </c>
    </row>
    <row r="211" spans="1:4" hidden="1" x14ac:dyDescent="0.3">
      <c r="A211">
        <v>1576</v>
      </c>
      <c r="B211" s="3" t="s">
        <v>1577</v>
      </c>
      <c r="C211" t="s">
        <v>8220</v>
      </c>
      <c r="D211">
        <v>10</v>
      </c>
    </row>
    <row r="212" spans="1:4" ht="28.8" hidden="1" x14ac:dyDescent="0.3">
      <c r="A212">
        <v>1577</v>
      </c>
      <c r="B212" s="3" t="s">
        <v>1578</v>
      </c>
      <c r="C212" t="s">
        <v>8220</v>
      </c>
      <c r="D212">
        <v>2</v>
      </c>
    </row>
    <row r="213" spans="1:4" ht="28.8" hidden="1" x14ac:dyDescent="0.3">
      <c r="A213">
        <v>1578</v>
      </c>
      <c r="B213" s="3" t="s">
        <v>1579</v>
      </c>
      <c r="C213" t="s">
        <v>8220</v>
      </c>
      <c r="D213">
        <v>4</v>
      </c>
    </row>
    <row r="214" spans="1:4" ht="28.8" hidden="1" x14ac:dyDescent="0.3">
      <c r="A214">
        <v>1579</v>
      </c>
      <c r="B214" s="3" t="s">
        <v>1580</v>
      </c>
      <c r="C214" t="s">
        <v>8220</v>
      </c>
      <c r="D214">
        <v>2</v>
      </c>
    </row>
    <row r="215" spans="1:4" hidden="1" x14ac:dyDescent="0.3">
      <c r="A215">
        <v>1580</v>
      </c>
      <c r="B215" s="3" t="s">
        <v>1581</v>
      </c>
      <c r="C215" t="s">
        <v>8220</v>
      </c>
      <c r="D215">
        <v>0</v>
      </c>
    </row>
    <row r="216" spans="1:4" hidden="1" x14ac:dyDescent="0.3">
      <c r="A216">
        <v>1681</v>
      </c>
      <c r="B216" s="3" t="s">
        <v>1682</v>
      </c>
      <c r="C216" t="s">
        <v>8222</v>
      </c>
      <c r="D216">
        <v>884</v>
      </c>
    </row>
    <row r="217" spans="1:4" ht="28.8" hidden="1" x14ac:dyDescent="0.3">
      <c r="A217">
        <v>1682</v>
      </c>
      <c r="B217" s="3" t="s">
        <v>1683</v>
      </c>
      <c r="C217" t="s">
        <v>8222</v>
      </c>
      <c r="D217">
        <v>0</v>
      </c>
    </row>
    <row r="218" spans="1:4" ht="28.8" hidden="1" x14ac:dyDescent="0.3">
      <c r="A218">
        <v>1683</v>
      </c>
      <c r="B218" s="3" t="s">
        <v>1684</v>
      </c>
      <c r="C218" t="s">
        <v>8222</v>
      </c>
      <c r="D218">
        <v>10</v>
      </c>
    </row>
    <row r="219" spans="1:4" hidden="1" x14ac:dyDescent="0.3">
      <c r="A219">
        <v>1684</v>
      </c>
      <c r="B219" s="3" t="s">
        <v>1685</v>
      </c>
      <c r="C219" t="s">
        <v>8222</v>
      </c>
      <c r="D219">
        <v>101</v>
      </c>
    </row>
    <row r="220" spans="1:4" hidden="1" x14ac:dyDescent="0.3">
      <c r="A220">
        <v>1685</v>
      </c>
      <c r="B220" s="3" t="s">
        <v>1686</v>
      </c>
      <c r="C220" t="s">
        <v>8222</v>
      </c>
      <c r="D220">
        <v>15</v>
      </c>
    </row>
    <row r="221" spans="1:4" ht="28.8" hidden="1" x14ac:dyDescent="0.3">
      <c r="A221">
        <v>1686</v>
      </c>
      <c r="B221" s="3" t="s">
        <v>1687</v>
      </c>
      <c r="C221" t="s">
        <v>8222</v>
      </c>
      <c r="D221">
        <v>1</v>
      </c>
    </row>
    <row r="222" spans="1:4" hidden="1" x14ac:dyDescent="0.3">
      <c r="A222">
        <v>1687</v>
      </c>
      <c r="B222" s="3" t="s">
        <v>1688</v>
      </c>
      <c r="C222" t="s">
        <v>8222</v>
      </c>
      <c r="D222">
        <v>39</v>
      </c>
    </row>
    <row r="223" spans="1:4" hidden="1" x14ac:dyDescent="0.3">
      <c r="A223">
        <v>1688</v>
      </c>
      <c r="B223" s="3" t="s">
        <v>1689</v>
      </c>
      <c r="C223" t="s">
        <v>8222</v>
      </c>
      <c r="D223">
        <v>7</v>
      </c>
    </row>
    <row r="224" spans="1:4" hidden="1" x14ac:dyDescent="0.3">
      <c r="A224">
        <v>1689</v>
      </c>
      <c r="B224" s="3" t="s">
        <v>1690</v>
      </c>
      <c r="C224" t="s">
        <v>8222</v>
      </c>
      <c r="D224">
        <v>14</v>
      </c>
    </row>
    <row r="225" spans="1:7" hidden="1" x14ac:dyDescent="0.3">
      <c r="A225">
        <v>1690</v>
      </c>
      <c r="B225" s="3" t="s">
        <v>1691</v>
      </c>
      <c r="C225" t="s">
        <v>8222</v>
      </c>
      <c r="D225">
        <v>11</v>
      </c>
    </row>
    <row r="226" spans="1:7" hidden="1" x14ac:dyDescent="0.3">
      <c r="A226">
        <v>1691</v>
      </c>
      <c r="B226" s="3" t="s">
        <v>1692</v>
      </c>
      <c r="C226" t="s">
        <v>8222</v>
      </c>
      <c r="D226">
        <v>38</v>
      </c>
    </row>
    <row r="227" spans="1:7" hidden="1" x14ac:dyDescent="0.3">
      <c r="A227">
        <v>1692</v>
      </c>
      <c r="B227" s="3" t="s">
        <v>1693</v>
      </c>
      <c r="C227" t="s">
        <v>8222</v>
      </c>
      <c r="D227">
        <v>15</v>
      </c>
    </row>
    <row r="228" spans="1:7" hidden="1" x14ac:dyDescent="0.3">
      <c r="A228">
        <v>1693</v>
      </c>
      <c r="B228" s="3" t="s">
        <v>1694</v>
      </c>
      <c r="C228" t="s">
        <v>8222</v>
      </c>
      <c r="D228">
        <v>8</v>
      </c>
    </row>
    <row r="229" spans="1:7" hidden="1" x14ac:dyDescent="0.3">
      <c r="A229">
        <v>1694</v>
      </c>
      <c r="B229" s="3" t="s">
        <v>1695</v>
      </c>
      <c r="C229" t="s">
        <v>8222</v>
      </c>
      <c r="D229">
        <v>1</v>
      </c>
    </row>
    <row r="230" spans="1:7" ht="28.8" hidden="1" x14ac:dyDescent="0.3">
      <c r="A230">
        <v>1695</v>
      </c>
      <c r="B230" s="3" t="s">
        <v>1696</v>
      </c>
      <c r="C230" t="s">
        <v>8222</v>
      </c>
      <c r="D230">
        <v>23</v>
      </c>
    </row>
    <row r="231" spans="1:7" hidden="1" x14ac:dyDescent="0.3">
      <c r="A231">
        <v>1696</v>
      </c>
      <c r="B231" s="3" t="s">
        <v>1697</v>
      </c>
      <c r="C231" t="s">
        <v>8222</v>
      </c>
      <c r="D231">
        <v>0</v>
      </c>
    </row>
    <row r="232" spans="1:7" ht="28.8" hidden="1" x14ac:dyDescent="0.3">
      <c r="A232">
        <v>1697</v>
      </c>
      <c r="B232" s="3" t="s">
        <v>1698</v>
      </c>
      <c r="C232" t="s">
        <v>8222</v>
      </c>
      <c r="D232">
        <v>22</v>
      </c>
    </row>
    <row r="233" spans="1:7" ht="28.8" hidden="1" x14ac:dyDescent="0.3">
      <c r="A233">
        <v>1698</v>
      </c>
      <c r="B233" s="3" t="s">
        <v>1699</v>
      </c>
      <c r="C233" t="s">
        <v>8222</v>
      </c>
      <c r="D233">
        <v>0</v>
      </c>
    </row>
    <row r="234" spans="1:7" hidden="1" x14ac:dyDescent="0.3">
      <c r="A234">
        <v>1699</v>
      </c>
      <c r="B234" s="3" t="s">
        <v>1700</v>
      </c>
      <c r="C234" t="s">
        <v>8222</v>
      </c>
      <c r="D234">
        <v>4</v>
      </c>
    </row>
    <row r="235" spans="1:7" ht="28.8" hidden="1" x14ac:dyDescent="0.3">
      <c r="A235">
        <v>1700</v>
      </c>
      <c r="B235" s="3" t="s">
        <v>1701</v>
      </c>
      <c r="C235" t="s">
        <v>8222</v>
      </c>
      <c r="D235">
        <v>79</v>
      </c>
    </row>
    <row r="236" spans="1:7" ht="28.8" x14ac:dyDescent="0.3">
      <c r="A236">
        <v>0</v>
      </c>
      <c r="B236" s="3" t="s">
        <v>2</v>
      </c>
      <c r="C236" t="s">
        <v>8219</v>
      </c>
      <c r="D236">
        <v>182</v>
      </c>
      <c r="F236" t="s">
        <v>8401</v>
      </c>
      <c r="G236" s="17">
        <f>AVERAGE(D236:D2585)</f>
        <v>182.38297872340425</v>
      </c>
    </row>
    <row r="237" spans="1:7" x14ac:dyDescent="0.3">
      <c r="A237">
        <v>1</v>
      </c>
      <c r="B237" s="3" t="s">
        <v>3</v>
      </c>
      <c r="C237" t="s">
        <v>8219</v>
      </c>
      <c r="D237">
        <v>79</v>
      </c>
      <c r="F237" t="s">
        <v>8402</v>
      </c>
      <c r="G237" s="17">
        <f>MEDIAN(D236:D2585)</f>
        <v>56.5</v>
      </c>
    </row>
    <row r="238" spans="1:7" x14ac:dyDescent="0.3">
      <c r="A238">
        <v>2</v>
      </c>
      <c r="B238" s="3" t="s">
        <v>4</v>
      </c>
      <c r="C238" t="s">
        <v>8219</v>
      </c>
      <c r="D238">
        <v>35</v>
      </c>
      <c r="F238" t="s">
        <v>8403</v>
      </c>
      <c r="G238">
        <f>MIN(D236:D2585)</f>
        <v>0</v>
      </c>
    </row>
    <row r="239" spans="1:7" ht="28.8" x14ac:dyDescent="0.3">
      <c r="A239">
        <v>3</v>
      </c>
      <c r="B239" s="3" t="s">
        <v>5</v>
      </c>
      <c r="C239" t="s">
        <v>8219</v>
      </c>
      <c r="D239">
        <v>150</v>
      </c>
      <c r="F239" t="s">
        <v>8404</v>
      </c>
      <c r="G239">
        <f>MAX(D236:D2585)</f>
        <v>26457</v>
      </c>
    </row>
    <row r="240" spans="1:7" x14ac:dyDescent="0.3">
      <c r="A240">
        <v>4</v>
      </c>
      <c r="B240" s="3" t="s">
        <v>6</v>
      </c>
      <c r="C240" t="s">
        <v>8219</v>
      </c>
      <c r="D240">
        <v>284</v>
      </c>
      <c r="F240" t="s">
        <v>8405</v>
      </c>
      <c r="G240">
        <f>_xlfn.VAR.P(D236:D2585)</f>
        <v>665837.80396559532</v>
      </c>
    </row>
    <row r="241" spans="1:7" ht="28.8" x14ac:dyDescent="0.3">
      <c r="A241">
        <v>5</v>
      </c>
      <c r="B241" s="3" t="s">
        <v>7</v>
      </c>
      <c r="C241" t="s">
        <v>8219</v>
      </c>
      <c r="D241">
        <v>47</v>
      </c>
      <c r="F241" t="s">
        <v>8406</v>
      </c>
      <c r="G241" s="16">
        <f>_xlfn.STDEV.P(D236:D2585)</f>
        <v>815.98885039294214</v>
      </c>
    </row>
    <row r="242" spans="1:7" x14ac:dyDescent="0.3">
      <c r="A242">
        <v>6</v>
      </c>
      <c r="B242" s="3" t="s">
        <v>8</v>
      </c>
      <c r="C242" t="s">
        <v>8219</v>
      </c>
      <c r="D242">
        <v>58</v>
      </c>
    </row>
    <row r="243" spans="1:7" ht="28.8" x14ac:dyDescent="0.3">
      <c r="A243">
        <v>7</v>
      </c>
      <c r="B243" s="3" t="s">
        <v>9</v>
      </c>
      <c r="C243" t="s">
        <v>8219</v>
      </c>
      <c r="D243">
        <v>57</v>
      </c>
    </row>
    <row r="244" spans="1:7" x14ac:dyDescent="0.3">
      <c r="A244">
        <v>8</v>
      </c>
      <c r="B244" s="3" t="s">
        <v>10</v>
      </c>
      <c r="C244" t="s">
        <v>8219</v>
      </c>
      <c r="D244">
        <v>12</v>
      </c>
    </row>
    <row r="245" spans="1:7" ht="28.8" x14ac:dyDescent="0.3">
      <c r="A245">
        <v>9</v>
      </c>
      <c r="B245" s="3" t="s">
        <v>11</v>
      </c>
      <c r="C245" t="s">
        <v>8219</v>
      </c>
      <c r="D245">
        <v>20</v>
      </c>
    </row>
    <row r="246" spans="1:7" ht="28.8" x14ac:dyDescent="0.3">
      <c r="A246">
        <v>10</v>
      </c>
      <c r="B246" s="3" t="s">
        <v>12</v>
      </c>
      <c r="C246" t="s">
        <v>8219</v>
      </c>
      <c r="D246">
        <v>19</v>
      </c>
    </row>
    <row r="247" spans="1:7" x14ac:dyDescent="0.3">
      <c r="A247">
        <v>11</v>
      </c>
      <c r="B247" s="3" t="s">
        <v>13</v>
      </c>
      <c r="C247" t="s">
        <v>8219</v>
      </c>
      <c r="D247">
        <v>75</v>
      </c>
    </row>
    <row r="248" spans="1:7" x14ac:dyDescent="0.3">
      <c r="A248">
        <v>12</v>
      </c>
      <c r="B248" s="3" t="s">
        <v>14</v>
      </c>
      <c r="C248" t="s">
        <v>8219</v>
      </c>
      <c r="D248">
        <v>827</v>
      </c>
    </row>
    <row r="249" spans="1:7" x14ac:dyDescent="0.3">
      <c r="A249">
        <v>13</v>
      </c>
      <c r="B249" s="3" t="s">
        <v>15</v>
      </c>
      <c r="C249" t="s">
        <v>8219</v>
      </c>
      <c r="D249">
        <v>51</v>
      </c>
    </row>
    <row r="250" spans="1:7" x14ac:dyDescent="0.3">
      <c r="A250">
        <v>14</v>
      </c>
      <c r="B250" s="3" t="s">
        <v>16</v>
      </c>
      <c r="C250" t="s">
        <v>8219</v>
      </c>
      <c r="D250">
        <v>41</v>
      </c>
    </row>
    <row r="251" spans="1:7" x14ac:dyDescent="0.3">
      <c r="A251">
        <v>15</v>
      </c>
      <c r="B251" s="3" t="s">
        <v>17</v>
      </c>
      <c r="C251" t="s">
        <v>8219</v>
      </c>
      <c r="D251">
        <v>98</v>
      </c>
    </row>
    <row r="252" spans="1:7" x14ac:dyDescent="0.3">
      <c r="A252">
        <v>16</v>
      </c>
      <c r="B252" s="3" t="s">
        <v>18</v>
      </c>
      <c r="C252" t="s">
        <v>8219</v>
      </c>
      <c r="D252">
        <v>70</v>
      </c>
    </row>
    <row r="253" spans="1:7" x14ac:dyDescent="0.3">
      <c r="A253">
        <v>17</v>
      </c>
      <c r="B253" s="3" t="s">
        <v>19</v>
      </c>
      <c r="C253" t="s">
        <v>8219</v>
      </c>
      <c r="D253">
        <v>36</v>
      </c>
    </row>
    <row r="254" spans="1:7" x14ac:dyDescent="0.3">
      <c r="A254">
        <v>18</v>
      </c>
      <c r="B254" s="3" t="s">
        <v>20</v>
      </c>
      <c r="C254" t="s">
        <v>8219</v>
      </c>
      <c r="D254">
        <v>342</v>
      </c>
    </row>
    <row r="255" spans="1:7" x14ac:dyDescent="0.3">
      <c r="A255">
        <v>19</v>
      </c>
      <c r="B255" s="3" t="s">
        <v>21</v>
      </c>
      <c r="C255" t="s">
        <v>8219</v>
      </c>
      <c r="D255">
        <v>22</v>
      </c>
    </row>
    <row r="256" spans="1:7" x14ac:dyDescent="0.3">
      <c r="A256">
        <v>20</v>
      </c>
      <c r="B256" s="3" t="s">
        <v>22</v>
      </c>
      <c r="C256" t="s">
        <v>8219</v>
      </c>
      <c r="D256">
        <v>25</v>
      </c>
    </row>
    <row r="257" spans="1:4" x14ac:dyDescent="0.3">
      <c r="A257">
        <v>21</v>
      </c>
      <c r="B257" s="3" t="s">
        <v>23</v>
      </c>
      <c r="C257" t="s">
        <v>8219</v>
      </c>
      <c r="D257">
        <v>101</v>
      </c>
    </row>
    <row r="258" spans="1:4" x14ac:dyDescent="0.3">
      <c r="A258">
        <v>22</v>
      </c>
      <c r="B258" s="3" t="s">
        <v>24</v>
      </c>
      <c r="C258" t="s">
        <v>8219</v>
      </c>
      <c r="D258">
        <v>8</v>
      </c>
    </row>
    <row r="259" spans="1:4" x14ac:dyDescent="0.3">
      <c r="A259">
        <v>23</v>
      </c>
      <c r="B259" s="3" t="s">
        <v>25</v>
      </c>
      <c r="C259" t="s">
        <v>8219</v>
      </c>
      <c r="D259">
        <v>23</v>
      </c>
    </row>
    <row r="260" spans="1:4" x14ac:dyDescent="0.3">
      <c r="A260">
        <v>24</v>
      </c>
      <c r="B260" s="3" t="s">
        <v>26</v>
      </c>
      <c r="C260" t="s">
        <v>8219</v>
      </c>
      <c r="D260">
        <v>574</v>
      </c>
    </row>
    <row r="261" spans="1:4" ht="28.8" x14ac:dyDescent="0.3">
      <c r="A261">
        <v>25</v>
      </c>
      <c r="B261" s="3" t="s">
        <v>27</v>
      </c>
      <c r="C261" t="s">
        <v>8219</v>
      </c>
      <c r="D261">
        <v>14</v>
      </c>
    </row>
    <row r="262" spans="1:4" x14ac:dyDescent="0.3">
      <c r="A262">
        <v>26</v>
      </c>
      <c r="B262" s="3" t="s">
        <v>28</v>
      </c>
      <c r="C262" t="s">
        <v>8219</v>
      </c>
      <c r="D262">
        <v>19</v>
      </c>
    </row>
    <row r="263" spans="1:4" x14ac:dyDescent="0.3">
      <c r="A263">
        <v>27</v>
      </c>
      <c r="B263" s="3" t="s">
        <v>29</v>
      </c>
      <c r="C263" t="s">
        <v>8219</v>
      </c>
      <c r="D263">
        <v>150</v>
      </c>
    </row>
    <row r="264" spans="1:4" ht="28.8" x14ac:dyDescent="0.3">
      <c r="A264">
        <v>28</v>
      </c>
      <c r="B264" s="3" t="s">
        <v>30</v>
      </c>
      <c r="C264" t="s">
        <v>8219</v>
      </c>
      <c r="D264">
        <v>71</v>
      </c>
    </row>
    <row r="265" spans="1:4" x14ac:dyDescent="0.3">
      <c r="A265">
        <v>29</v>
      </c>
      <c r="B265" s="3" t="s">
        <v>31</v>
      </c>
      <c r="C265" t="s">
        <v>8219</v>
      </c>
      <c r="D265">
        <v>117</v>
      </c>
    </row>
    <row r="266" spans="1:4" x14ac:dyDescent="0.3">
      <c r="A266">
        <v>30</v>
      </c>
      <c r="B266" s="3" t="s">
        <v>32</v>
      </c>
      <c r="C266" t="s">
        <v>8219</v>
      </c>
      <c r="D266">
        <v>53</v>
      </c>
    </row>
    <row r="267" spans="1:4" x14ac:dyDescent="0.3">
      <c r="A267">
        <v>31</v>
      </c>
      <c r="B267" s="3" t="s">
        <v>33</v>
      </c>
      <c r="C267" t="s">
        <v>8219</v>
      </c>
      <c r="D267">
        <v>1</v>
      </c>
    </row>
    <row r="268" spans="1:4" x14ac:dyDescent="0.3">
      <c r="A268">
        <v>32</v>
      </c>
      <c r="B268" s="3" t="s">
        <v>34</v>
      </c>
      <c r="C268" t="s">
        <v>8219</v>
      </c>
      <c r="D268">
        <v>89</v>
      </c>
    </row>
    <row r="269" spans="1:4" x14ac:dyDescent="0.3">
      <c r="A269">
        <v>33</v>
      </c>
      <c r="B269" s="3" t="s">
        <v>35</v>
      </c>
      <c r="C269" t="s">
        <v>8219</v>
      </c>
      <c r="D269">
        <v>64</v>
      </c>
    </row>
    <row r="270" spans="1:4" x14ac:dyDescent="0.3">
      <c r="A270">
        <v>34</v>
      </c>
      <c r="B270" s="3" t="s">
        <v>36</v>
      </c>
      <c r="C270" t="s">
        <v>8219</v>
      </c>
      <c r="D270">
        <v>68</v>
      </c>
    </row>
    <row r="271" spans="1:4" ht="28.8" x14ac:dyDescent="0.3">
      <c r="A271">
        <v>35</v>
      </c>
      <c r="B271" s="3" t="s">
        <v>37</v>
      </c>
      <c r="C271" t="s">
        <v>8219</v>
      </c>
      <c r="D271">
        <v>28</v>
      </c>
    </row>
    <row r="272" spans="1:4" x14ac:dyDescent="0.3">
      <c r="A272">
        <v>36</v>
      </c>
      <c r="B272" s="3" t="s">
        <v>38</v>
      </c>
      <c r="C272" t="s">
        <v>8219</v>
      </c>
      <c r="D272">
        <v>44</v>
      </c>
    </row>
    <row r="273" spans="1:4" x14ac:dyDescent="0.3">
      <c r="A273">
        <v>37</v>
      </c>
      <c r="B273" s="3" t="s">
        <v>39</v>
      </c>
      <c r="C273" t="s">
        <v>8219</v>
      </c>
      <c r="D273">
        <v>253</v>
      </c>
    </row>
    <row r="274" spans="1:4" x14ac:dyDescent="0.3">
      <c r="A274">
        <v>38</v>
      </c>
      <c r="B274" s="3" t="s">
        <v>40</v>
      </c>
      <c r="C274" t="s">
        <v>8219</v>
      </c>
      <c r="D274">
        <v>66</v>
      </c>
    </row>
    <row r="275" spans="1:4" x14ac:dyDescent="0.3">
      <c r="A275">
        <v>39</v>
      </c>
      <c r="B275" s="3" t="s">
        <v>41</v>
      </c>
      <c r="C275" t="s">
        <v>8219</v>
      </c>
      <c r="D275">
        <v>217</v>
      </c>
    </row>
    <row r="276" spans="1:4" x14ac:dyDescent="0.3">
      <c r="A276">
        <v>40</v>
      </c>
      <c r="B276" s="3" t="s">
        <v>42</v>
      </c>
      <c r="C276" t="s">
        <v>8219</v>
      </c>
      <c r="D276">
        <v>16</v>
      </c>
    </row>
    <row r="277" spans="1:4" x14ac:dyDescent="0.3">
      <c r="A277">
        <v>41</v>
      </c>
      <c r="B277" s="3" t="s">
        <v>43</v>
      </c>
      <c r="C277" t="s">
        <v>8219</v>
      </c>
      <c r="D277">
        <v>19</v>
      </c>
    </row>
    <row r="278" spans="1:4" x14ac:dyDescent="0.3">
      <c r="A278">
        <v>42</v>
      </c>
      <c r="B278" s="3" t="s">
        <v>44</v>
      </c>
      <c r="C278" t="s">
        <v>8219</v>
      </c>
      <c r="D278">
        <v>169</v>
      </c>
    </row>
    <row r="279" spans="1:4" ht="28.8" x14ac:dyDescent="0.3">
      <c r="A279">
        <v>43</v>
      </c>
      <c r="B279" s="3" t="s">
        <v>45</v>
      </c>
      <c r="C279" t="s">
        <v>8219</v>
      </c>
      <c r="D279">
        <v>263</v>
      </c>
    </row>
    <row r="280" spans="1:4" x14ac:dyDescent="0.3">
      <c r="A280">
        <v>44</v>
      </c>
      <c r="B280" s="3" t="s">
        <v>46</v>
      </c>
      <c r="C280" t="s">
        <v>8219</v>
      </c>
      <c r="D280">
        <v>15</v>
      </c>
    </row>
    <row r="281" spans="1:4" x14ac:dyDescent="0.3">
      <c r="A281">
        <v>45</v>
      </c>
      <c r="B281" s="3" t="s">
        <v>47</v>
      </c>
      <c r="C281" t="s">
        <v>8219</v>
      </c>
      <c r="D281">
        <v>61</v>
      </c>
    </row>
    <row r="282" spans="1:4" x14ac:dyDescent="0.3">
      <c r="A282">
        <v>46</v>
      </c>
      <c r="B282" s="3" t="s">
        <v>48</v>
      </c>
      <c r="C282" t="s">
        <v>8219</v>
      </c>
      <c r="D282">
        <v>45</v>
      </c>
    </row>
    <row r="283" spans="1:4" x14ac:dyDescent="0.3">
      <c r="A283">
        <v>47</v>
      </c>
      <c r="B283" s="3" t="s">
        <v>49</v>
      </c>
      <c r="C283" t="s">
        <v>8219</v>
      </c>
      <c r="D283">
        <v>70</v>
      </c>
    </row>
    <row r="284" spans="1:4" x14ac:dyDescent="0.3">
      <c r="A284">
        <v>48</v>
      </c>
      <c r="B284" s="3" t="s">
        <v>50</v>
      </c>
      <c r="C284" t="s">
        <v>8219</v>
      </c>
      <c r="D284">
        <v>38</v>
      </c>
    </row>
    <row r="285" spans="1:4" x14ac:dyDescent="0.3">
      <c r="A285">
        <v>49</v>
      </c>
      <c r="B285" s="3" t="s">
        <v>51</v>
      </c>
      <c r="C285" t="s">
        <v>8219</v>
      </c>
      <c r="D285">
        <v>87</v>
      </c>
    </row>
    <row r="286" spans="1:4" x14ac:dyDescent="0.3">
      <c r="A286">
        <v>50</v>
      </c>
      <c r="B286" s="3" t="s">
        <v>52</v>
      </c>
      <c r="C286" t="s">
        <v>8219</v>
      </c>
      <c r="D286">
        <v>22</v>
      </c>
    </row>
    <row r="287" spans="1:4" x14ac:dyDescent="0.3">
      <c r="A287">
        <v>51</v>
      </c>
      <c r="B287" s="3" t="s">
        <v>53</v>
      </c>
      <c r="C287" t="s">
        <v>8219</v>
      </c>
      <c r="D287">
        <v>119</v>
      </c>
    </row>
    <row r="288" spans="1:4" x14ac:dyDescent="0.3">
      <c r="A288">
        <v>52</v>
      </c>
      <c r="B288" s="3" t="s">
        <v>54</v>
      </c>
      <c r="C288" t="s">
        <v>8219</v>
      </c>
      <c r="D288">
        <v>52</v>
      </c>
    </row>
    <row r="289" spans="1:4" x14ac:dyDescent="0.3">
      <c r="A289">
        <v>53</v>
      </c>
      <c r="B289" s="3" t="s">
        <v>55</v>
      </c>
      <c r="C289" t="s">
        <v>8219</v>
      </c>
      <c r="D289">
        <v>117</v>
      </c>
    </row>
    <row r="290" spans="1:4" x14ac:dyDescent="0.3">
      <c r="A290">
        <v>54</v>
      </c>
      <c r="B290" s="3" t="s">
        <v>56</v>
      </c>
      <c r="C290" t="s">
        <v>8219</v>
      </c>
      <c r="D290">
        <v>52</v>
      </c>
    </row>
    <row r="291" spans="1:4" x14ac:dyDescent="0.3">
      <c r="A291">
        <v>55</v>
      </c>
      <c r="B291" s="3" t="s">
        <v>57</v>
      </c>
      <c r="C291" t="s">
        <v>8219</v>
      </c>
      <c r="D291">
        <v>86</v>
      </c>
    </row>
    <row r="292" spans="1:4" x14ac:dyDescent="0.3">
      <c r="A292">
        <v>56</v>
      </c>
      <c r="B292" s="3" t="s">
        <v>58</v>
      </c>
      <c r="C292" t="s">
        <v>8219</v>
      </c>
      <c r="D292">
        <v>174</v>
      </c>
    </row>
    <row r="293" spans="1:4" ht="28.8" x14ac:dyDescent="0.3">
      <c r="A293">
        <v>57</v>
      </c>
      <c r="B293" s="3" t="s">
        <v>59</v>
      </c>
      <c r="C293" t="s">
        <v>8219</v>
      </c>
      <c r="D293">
        <v>69</v>
      </c>
    </row>
    <row r="294" spans="1:4" x14ac:dyDescent="0.3">
      <c r="A294">
        <v>58</v>
      </c>
      <c r="B294" s="3" t="s">
        <v>60</v>
      </c>
      <c r="C294" t="s">
        <v>8219</v>
      </c>
      <c r="D294">
        <v>75</v>
      </c>
    </row>
    <row r="295" spans="1:4" x14ac:dyDescent="0.3">
      <c r="A295">
        <v>59</v>
      </c>
      <c r="B295" s="3" t="s">
        <v>61</v>
      </c>
      <c r="C295" t="s">
        <v>8219</v>
      </c>
      <c r="D295">
        <v>33</v>
      </c>
    </row>
    <row r="296" spans="1:4" x14ac:dyDescent="0.3">
      <c r="A296">
        <v>60</v>
      </c>
      <c r="B296" s="3" t="s">
        <v>62</v>
      </c>
      <c r="C296" t="s">
        <v>8219</v>
      </c>
      <c r="D296">
        <v>108</v>
      </c>
    </row>
    <row r="297" spans="1:4" x14ac:dyDescent="0.3">
      <c r="A297">
        <v>61</v>
      </c>
      <c r="B297" s="3" t="s">
        <v>63</v>
      </c>
      <c r="C297" t="s">
        <v>8219</v>
      </c>
      <c r="D297">
        <v>23</v>
      </c>
    </row>
    <row r="298" spans="1:4" x14ac:dyDescent="0.3">
      <c r="A298">
        <v>62</v>
      </c>
      <c r="B298" s="3" t="s">
        <v>64</v>
      </c>
      <c r="C298" t="s">
        <v>8219</v>
      </c>
      <c r="D298">
        <v>48</v>
      </c>
    </row>
    <row r="299" spans="1:4" x14ac:dyDescent="0.3">
      <c r="A299">
        <v>63</v>
      </c>
      <c r="B299" s="3" t="s">
        <v>65</v>
      </c>
      <c r="C299" t="s">
        <v>8219</v>
      </c>
      <c r="D299">
        <v>64</v>
      </c>
    </row>
    <row r="300" spans="1:4" x14ac:dyDescent="0.3">
      <c r="A300">
        <v>64</v>
      </c>
      <c r="B300" s="3" t="s">
        <v>66</v>
      </c>
      <c r="C300" t="s">
        <v>8219</v>
      </c>
      <c r="D300">
        <v>24</v>
      </c>
    </row>
    <row r="301" spans="1:4" x14ac:dyDescent="0.3">
      <c r="A301">
        <v>65</v>
      </c>
      <c r="B301" s="3" t="s">
        <v>67</v>
      </c>
      <c r="C301" t="s">
        <v>8219</v>
      </c>
      <c r="D301">
        <v>57</v>
      </c>
    </row>
    <row r="302" spans="1:4" x14ac:dyDescent="0.3">
      <c r="A302">
        <v>66</v>
      </c>
      <c r="B302" s="3" t="s">
        <v>68</v>
      </c>
      <c r="C302" t="s">
        <v>8219</v>
      </c>
      <c r="D302">
        <v>26</v>
      </c>
    </row>
    <row r="303" spans="1:4" x14ac:dyDescent="0.3">
      <c r="A303">
        <v>67</v>
      </c>
      <c r="B303" s="3" t="s">
        <v>69</v>
      </c>
      <c r="C303" t="s">
        <v>8219</v>
      </c>
      <c r="D303">
        <v>20</v>
      </c>
    </row>
    <row r="304" spans="1:4" x14ac:dyDescent="0.3">
      <c r="A304">
        <v>68</v>
      </c>
      <c r="B304" s="3" t="s">
        <v>70</v>
      </c>
      <c r="C304" t="s">
        <v>8219</v>
      </c>
      <c r="D304">
        <v>36</v>
      </c>
    </row>
    <row r="305" spans="1:4" x14ac:dyDescent="0.3">
      <c r="A305">
        <v>69</v>
      </c>
      <c r="B305" s="3" t="s">
        <v>71</v>
      </c>
      <c r="C305" t="s">
        <v>8219</v>
      </c>
      <c r="D305">
        <v>178</v>
      </c>
    </row>
    <row r="306" spans="1:4" x14ac:dyDescent="0.3">
      <c r="A306">
        <v>70</v>
      </c>
      <c r="B306" s="3" t="s">
        <v>72</v>
      </c>
      <c r="C306" t="s">
        <v>8219</v>
      </c>
      <c r="D306">
        <v>17</v>
      </c>
    </row>
    <row r="307" spans="1:4" x14ac:dyDescent="0.3">
      <c r="A307">
        <v>71</v>
      </c>
      <c r="B307" s="3" t="s">
        <v>73</v>
      </c>
      <c r="C307" t="s">
        <v>8219</v>
      </c>
      <c r="D307">
        <v>32</v>
      </c>
    </row>
    <row r="308" spans="1:4" x14ac:dyDescent="0.3">
      <c r="A308">
        <v>72</v>
      </c>
      <c r="B308" s="3" t="s">
        <v>74</v>
      </c>
      <c r="C308" t="s">
        <v>8219</v>
      </c>
      <c r="D308">
        <v>41</v>
      </c>
    </row>
    <row r="309" spans="1:4" x14ac:dyDescent="0.3">
      <c r="A309">
        <v>73</v>
      </c>
      <c r="B309" s="3" t="s">
        <v>75</v>
      </c>
      <c r="C309" t="s">
        <v>8219</v>
      </c>
      <c r="D309">
        <v>18</v>
      </c>
    </row>
    <row r="310" spans="1:4" x14ac:dyDescent="0.3">
      <c r="A310">
        <v>74</v>
      </c>
      <c r="B310" s="3" t="s">
        <v>76</v>
      </c>
      <c r="C310" t="s">
        <v>8219</v>
      </c>
      <c r="D310">
        <v>29</v>
      </c>
    </row>
    <row r="311" spans="1:4" x14ac:dyDescent="0.3">
      <c r="A311">
        <v>75</v>
      </c>
      <c r="B311" s="3" t="s">
        <v>77</v>
      </c>
      <c r="C311" t="s">
        <v>8219</v>
      </c>
      <c r="D311">
        <v>47</v>
      </c>
    </row>
    <row r="312" spans="1:4" x14ac:dyDescent="0.3">
      <c r="A312">
        <v>76</v>
      </c>
      <c r="B312" s="3" t="s">
        <v>78</v>
      </c>
      <c r="C312" t="s">
        <v>8219</v>
      </c>
      <c r="D312">
        <v>15</v>
      </c>
    </row>
    <row r="313" spans="1:4" x14ac:dyDescent="0.3">
      <c r="A313">
        <v>77</v>
      </c>
      <c r="B313" s="3" t="s">
        <v>79</v>
      </c>
      <c r="C313" t="s">
        <v>8219</v>
      </c>
      <c r="D313">
        <v>26</v>
      </c>
    </row>
    <row r="314" spans="1:4" x14ac:dyDescent="0.3">
      <c r="A314">
        <v>78</v>
      </c>
      <c r="B314" s="3" t="s">
        <v>80</v>
      </c>
      <c r="C314" t="s">
        <v>8219</v>
      </c>
      <c r="D314">
        <v>35</v>
      </c>
    </row>
    <row r="315" spans="1:4" x14ac:dyDescent="0.3">
      <c r="A315">
        <v>79</v>
      </c>
      <c r="B315" s="3" t="s">
        <v>81</v>
      </c>
      <c r="C315" t="s">
        <v>8219</v>
      </c>
      <c r="D315">
        <v>41</v>
      </c>
    </row>
    <row r="316" spans="1:4" x14ac:dyDescent="0.3">
      <c r="A316">
        <v>80</v>
      </c>
      <c r="B316" s="3" t="s">
        <v>82</v>
      </c>
      <c r="C316" t="s">
        <v>8219</v>
      </c>
      <c r="D316">
        <v>47</v>
      </c>
    </row>
    <row r="317" spans="1:4" x14ac:dyDescent="0.3">
      <c r="A317">
        <v>81</v>
      </c>
      <c r="B317" s="3" t="s">
        <v>83</v>
      </c>
      <c r="C317" t="s">
        <v>8219</v>
      </c>
      <c r="D317">
        <v>28</v>
      </c>
    </row>
    <row r="318" spans="1:4" x14ac:dyDescent="0.3">
      <c r="A318">
        <v>82</v>
      </c>
      <c r="B318" s="3" t="s">
        <v>84</v>
      </c>
      <c r="C318" t="s">
        <v>8219</v>
      </c>
      <c r="D318">
        <v>100</v>
      </c>
    </row>
    <row r="319" spans="1:4" x14ac:dyDescent="0.3">
      <c r="A319">
        <v>83</v>
      </c>
      <c r="B319" s="3" t="s">
        <v>85</v>
      </c>
      <c r="C319" t="s">
        <v>8219</v>
      </c>
      <c r="D319">
        <v>13</v>
      </c>
    </row>
    <row r="320" spans="1:4" x14ac:dyDescent="0.3">
      <c r="A320">
        <v>84</v>
      </c>
      <c r="B320" s="3" t="s">
        <v>86</v>
      </c>
      <c r="C320" t="s">
        <v>8219</v>
      </c>
      <c r="D320">
        <v>7</v>
      </c>
    </row>
    <row r="321" spans="1:4" x14ac:dyDescent="0.3">
      <c r="A321">
        <v>85</v>
      </c>
      <c r="B321" s="3" t="s">
        <v>87</v>
      </c>
      <c r="C321" t="s">
        <v>8219</v>
      </c>
      <c r="D321">
        <v>21</v>
      </c>
    </row>
    <row r="322" spans="1:4" x14ac:dyDescent="0.3">
      <c r="A322">
        <v>86</v>
      </c>
      <c r="B322" s="3" t="s">
        <v>88</v>
      </c>
      <c r="C322" t="s">
        <v>8219</v>
      </c>
      <c r="D322">
        <v>17</v>
      </c>
    </row>
    <row r="323" spans="1:4" x14ac:dyDescent="0.3">
      <c r="A323">
        <v>87</v>
      </c>
      <c r="B323" s="3" t="s">
        <v>89</v>
      </c>
      <c r="C323" t="s">
        <v>8219</v>
      </c>
      <c r="D323">
        <v>25</v>
      </c>
    </row>
    <row r="324" spans="1:4" x14ac:dyDescent="0.3">
      <c r="A324">
        <v>88</v>
      </c>
      <c r="B324" s="3" t="s">
        <v>90</v>
      </c>
      <c r="C324" t="s">
        <v>8219</v>
      </c>
      <c r="D324">
        <v>60</v>
      </c>
    </row>
    <row r="325" spans="1:4" x14ac:dyDescent="0.3">
      <c r="A325">
        <v>89</v>
      </c>
      <c r="B325" s="3" t="s">
        <v>91</v>
      </c>
      <c r="C325" t="s">
        <v>8219</v>
      </c>
      <c r="D325">
        <v>56</v>
      </c>
    </row>
    <row r="326" spans="1:4" ht="28.8" x14ac:dyDescent="0.3">
      <c r="A326">
        <v>90</v>
      </c>
      <c r="B326" s="3" t="s">
        <v>92</v>
      </c>
      <c r="C326" t="s">
        <v>8219</v>
      </c>
      <c r="D326">
        <v>16</v>
      </c>
    </row>
    <row r="327" spans="1:4" ht="28.8" x14ac:dyDescent="0.3">
      <c r="A327">
        <v>91</v>
      </c>
      <c r="B327" s="3" t="s">
        <v>93</v>
      </c>
      <c r="C327" t="s">
        <v>8219</v>
      </c>
      <c r="D327">
        <v>46</v>
      </c>
    </row>
    <row r="328" spans="1:4" x14ac:dyDescent="0.3">
      <c r="A328">
        <v>92</v>
      </c>
      <c r="B328" s="3" t="s">
        <v>94</v>
      </c>
      <c r="C328" t="s">
        <v>8219</v>
      </c>
      <c r="D328">
        <v>43</v>
      </c>
    </row>
    <row r="329" spans="1:4" x14ac:dyDescent="0.3">
      <c r="A329">
        <v>93</v>
      </c>
      <c r="B329" s="3" t="s">
        <v>95</v>
      </c>
      <c r="C329" t="s">
        <v>8219</v>
      </c>
      <c r="D329">
        <v>15</v>
      </c>
    </row>
    <row r="330" spans="1:4" ht="28.8" x14ac:dyDescent="0.3">
      <c r="A330">
        <v>94</v>
      </c>
      <c r="B330" s="3" t="s">
        <v>96</v>
      </c>
      <c r="C330" t="s">
        <v>8219</v>
      </c>
      <c r="D330">
        <v>12</v>
      </c>
    </row>
    <row r="331" spans="1:4" x14ac:dyDescent="0.3">
      <c r="A331">
        <v>95</v>
      </c>
      <c r="B331" s="3" t="s">
        <v>97</v>
      </c>
      <c r="C331" t="s">
        <v>8219</v>
      </c>
      <c r="D331">
        <v>21</v>
      </c>
    </row>
    <row r="332" spans="1:4" x14ac:dyDescent="0.3">
      <c r="A332">
        <v>96</v>
      </c>
      <c r="B332" s="3" t="s">
        <v>98</v>
      </c>
      <c r="C332" t="s">
        <v>8219</v>
      </c>
      <c r="D332">
        <v>34</v>
      </c>
    </row>
    <row r="333" spans="1:4" ht="28.8" x14ac:dyDescent="0.3">
      <c r="A333">
        <v>97</v>
      </c>
      <c r="B333" s="3" t="s">
        <v>99</v>
      </c>
      <c r="C333" t="s">
        <v>8219</v>
      </c>
      <c r="D333">
        <v>8</v>
      </c>
    </row>
    <row r="334" spans="1:4" x14ac:dyDescent="0.3">
      <c r="A334">
        <v>98</v>
      </c>
      <c r="B334" s="3" t="s">
        <v>100</v>
      </c>
      <c r="C334" t="s">
        <v>8219</v>
      </c>
      <c r="D334">
        <v>60</v>
      </c>
    </row>
    <row r="335" spans="1:4" x14ac:dyDescent="0.3">
      <c r="A335">
        <v>99</v>
      </c>
      <c r="B335" s="3" t="s">
        <v>101</v>
      </c>
      <c r="C335" t="s">
        <v>8219</v>
      </c>
      <c r="D335">
        <v>39</v>
      </c>
    </row>
    <row r="336" spans="1:4" x14ac:dyDescent="0.3">
      <c r="A336">
        <v>100</v>
      </c>
      <c r="B336" s="3" t="s">
        <v>102</v>
      </c>
      <c r="C336" t="s">
        <v>8219</v>
      </c>
      <c r="D336">
        <v>26</v>
      </c>
    </row>
    <row r="337" spans="1:4" x14ac:dyDescent="0.3">
      <c r="A337">
        <v>101</v>
      </c>
      <c r="B337" s="3" t="s">
        <v>103</v>
      </c>
      <c r="C337" t="s">
        <v>8219</v>
      </c>
      <c r="D337">
        <v>35</v>
      </c>
    </row>
    <row r="338" spans="1:4" x14ac:dyDescent="0.3">
      <c r="A338">
        <v>102</v>
      </c>
      <c r="B338" s="3" t="s">
        <v>104</v>
      </c>
      <c r="C338" t="s">
        <v>8219</v>
      </c>
      <c r="D338">
        <v>65</v>
      </c>
    </row>
    <row r="339" spans="1:4" x14ac:dyDescent="0.3">
      <c r="A339">
        <v>103</v>
      </c>
      <c r="B339" s="3" t="s">
        <v>105</v>
      </c>
      <c r="C339" t="s">
        <v>8219</v>
      </c>
      <c r="D339">
        <v>49</v>
      </c>
    </row>
    <row r="340" spans="1:4" x14ac:dyDescent="0.3">
      <c r="A340">
        <v>104</v>
      </c>
      <c r="B340" s="3" t="s">
        <v>106</v>
      </c>
      <c r="C340" t="s">
        <v>8219</v>
      </c>
      <c r="D340">
        <v>10</v>
      </c>
    </row>
    <row r="341" spans="1:4" x14ac:dyDescent="0.3">
      <c r="A341">
        <v>105</v>
      </c>
      <c r="B341" s="3" t="s">
        <v>107</v>
      </c>
      <c r="C341" t="s">
        <v>8219</v>
      </c>
      <c r="D341">
        <v>60</v>
      </c>
    </row>
    <row r="342" spans="1:4" x14ac:dyDescent="0.3">
      <c r="A342">
        <v>106</v>
      </c>
      <c r="B342" s="3" t="s">
        <v>108</v>
      </c>
      <c r="C342" t="s">
        <v>8219</v>
      </c>
      <c r="D342">
        <v>27</v>
      </c>
    </row>
    <row r="343" spans="1:4" ht="28.8" x14ac:dyDescent="0.3">
      <c r="A343">
        <v>107</v>
      </c>
      <c r="B343" s="3" t="s">
        <v>109</v>
      </c>
      <c r="C343" t="s">
        <v>8219</v>
      </c>
      <c r="D343">
        <v>69</v>
      </c>
    </row>
    <row r="344" spans="1:4" x14ac:dyDescent="0.3">
      <c r="A344">
        <v>108</v>
      </c>
      <c r="B344" s="3" t="s">
        <v>110</v>
      </c>
      <c r="C344" t="s">
        <v>8219</v>
      </c>
      <c r="D344">
        <v>47</v>
      </c>
    </row>
    <row r="345" spans="1:4" x14ac:dyDescent="0.3">
      <c r="A345">
        <v>109</v>
      </c>
      <c r="B345" s="3" t="s">
        <v>111</v>
      </c>
      <c r="C345" t="s">
        <v>8219</v>
      </c>
      <c r="D345">
        <v>47</v>
      </c>
    </row>
    <row r="346" spans="1:4" x14ac:dyDescent="0.3">
      <c r="A346">
        <v>110</v>
      </c>
      <c r="B346" s="3" t="s">
        <v>112</v>
      </c>
      <c r="C346" t="s">
        <v>8219</v>
      </c>
      <c r="D346">
        <v>26</v>
      </c>
    </row>
    <row r="347" spans="1:4" x14ac:dyDescent="0.3">
      <c r="A347">
        <v>111</v>
      </c>
      <c r="B347" s="3" t="s">
        <v>113</v>
      </c>
      <c r="C347" t="s">
        <v>8219</v>
      </c>
      <c r="D347">
        <v>53</v>
      </c>
    </row>
    <row r="348" spans="1:4" x14ac:dyDescent="0.3">
      <c r="A348">
        <v>112</v>
      </c>
      <c r="B348" s="3" t="s">
        <v>114</v>
      </c>
      <c r="C348" t="s">
        <v>8219</v>
      </c>
      <c r="D348">
        <v>81</v>
      </c>
    </row>
    <row r="349" spans="1:4" x14ac:dyDescent="0.3">
      <c r="A349">
        <v>113</v>
      </c>
      <c r="B349" s="3" t="s">
        <v>115</v>
      </c>
      <c r="C349" t="s">
        <v>8219</v>
      </c>
      <c r="D349">
        <v>78</v>
      </c>
    </row>
    <row r="350" spans="1:4" x14ac:dyDescent="0.3">
      <c r="A350">
        <v>114</v>
      </c>
      <c r="B350" s="3" t="s">
        <v>116</v>
      </c>
      <c r="C350" t="s">
        <v>8219</v>
      </c>
      <c r="D350">
        <v>35</v>
      </c>
    </row>
    <row r="351" spans="1:4" x14ac:dyDescent="0.3">
      <c r="A351">
        <v>115</v>
      </c>
      <c r="B351" s="3" t="s">
        <v>117</v>
      </c>
      <c r="C351" t="s">
        <v>8219</v>
      </c>
      <c r="D351">
        <v>22</v>
      </c>
    </row>
    <row r="352" spans="1:4" x14ac:dyDescent="0.3">
      <c r="A352">
        <v>116</v>
      </c>
      <c r="B352" s="3" t="s">
        <v>118</v>
      </c>
      <c r="C352" t="s">
        <v>8219</v>
      </c>
      <c r="D352">
        <v>57</v>
      </c>
    </row>
    <row r="353" spans="1:4" ht="28.8" x14ac:dyDescent="0.3">
      <c r="A353">
        <v>117</v>
      </c>
      <c r="B353" s="3" t="s">
        <v>119</v>
      </c>
      <c r="C353" t="s">
        <v>8219</v>
      </c>
      <c r="D353">
        <v>27</v>
      </c>
    </row>
    <row r="354" spans="1:4" x14ac:dyDescent="0.3">
      <c r="A354">
        <v>118</v>
      </c>
      <c r="B354" s="3" t="s">
        <v>120</v>
      </c>
      <c r="C354" t="s">
        <v>8219</v>
      </c>
      <c r="D354">
        <v>39</v>
      </c>
    </row>
    <row r="355" spans="1:4" x14ac:dyDescent="0.3">
      <c r="A355">
        <v>119</v>
      </c>
      <c r="B355" s="3" t="s">
        <v>121</v>
      </c>
      <c r="C355" t="s">
        <v>8219</v>
      </c>
      <c r="D355">
        <v>37</v>
      </c>
    </row>
    <row r="356" spans="1:4" x14ac:dyDescent="0.3">
      <c r="A356">
        <v>240</v>
      </c>
      <c r="B356" s="3" t="s">
        <v>242</v>
      </c>
      <c r="C356" t="s">
        <v>8219</v>
      </c>
      <c r="D356">
        <v>137</v>
      </c>
    </row>
    <row r="357" spans="1:4" x14ac:dyDescent="0.3">
      <c r="A357">
        <v>241</v>
      </c>
      <c r="B357" s="3" t="s">
        <v>243</v>
      </c>
      <c r="C357" t="s">
        <v>8219</v>
      </c>
      <c r="D357">
        <v>376</v>
      </c>
    </row>
    <row r="358" spans="1:4" x14ac:dyDescent="0.3">
      <c r="A358">
        <v>242</v>
      </c>
      <c r="B358" s="3" t="s">
        <v>244</v>
      </c>
      <c r="C358" t="s">
        <v>8219</v>
      </c>
      <c r="D358">
        <v>202</v>
      </c>
    </row>
    <row r="359" spans="1:4" x14ac:dyDescent="0.3">
      <c r="A359">
        <v>243</v>
      </c>
      <c r="B359" s="3" t="s">
        <v>245</v>
      </c>
      <c r="C359" t="s">
        <v>8219</v>
      </c>
      <c r="D359">
        <v>328</v>
      </c>
    </row>
    <row r="360" spans="1:4" x14ac:dyDescent="0.3">
      <c r="A360">
        <v>244</v>
      </c>
      <c r="B360" s="4">
        <v>39756</v>
      </c>
      <c r="C360" t="s">
        <v>8219</v>
      </c>
      <c r="D360">
        <v>84</v>
      </c>
    </row>
    <row r="361" spans="1:4" ht="28.8" x14ac:dyDescent="0.3">
      <c r="A361">
        <v>245</v>
      </c>
      <c r="B361" s="3" t="s">
        <v>246</v>
      </c>
      <c r="C361" t="s">
        <v>8219</v>
      </c>
      <c r="D361">
        <v>96</v>
      </c>
    </row>
    <row r="362" spans="1:4" x14ac:dyDescent="0.3">
      <c r="A362">
        <v>246</v>
      </c>
      <c r="B362" s="3" t="s">
        <v>247</v>
      </c>
      <c r="C362" t="s">
        <v>8219</v>
      </c>
      <c r="D362">
        <v>223</v>
      </c>
    </row>
    <row r="363" spans="1:4" x14ac:dyDescent="0.3">
      <c r="A363">
        <v>247</v>
      </c>
      <c r="B363" s="3" t="s">
        <v>248</v>
      </c>
      <c r="C363" t="s">
        <v>8219</v>
      </c>
      <c r="D363">
        <v>62</v>
      </c>
    </row>
    <row r="364" spans="1:4" ht="28.8" x14ac:dyDescent="0.3">
      <c r="A364">
        <v>248</v>
      </c>
      <c r="B364" s="3" t="s">
        <v>249</v>
      </c>
      <c r="C364" t="s">
        <v>8219</v>
      </c>
      <c r="D364">
        <v>146</v>
      </c>
    </row>
    <row r="365" spans="1:4" ht="28.8" x14ac:dyDescent="0.3">
      <c r="A365">
        <v>249</v>
      </c>
      <c r="B365" s="3" t="s">
        <v>250</v>
      </c>
      <c r="C365" t="s">
        <v>8219</v>
      </c>
      <c r="D365">
        <v>235</v>
      </c>
    </row>
    <row r="366" spans="1:4" x14ac:dyDescent="0.3">
      <c r="A366">
        <v>250</v>
      </c>
      <c r="B366" s="3" t="s">
        <v>251</v>
      </c>
      <c r="C366" t="s">
        <v>8219</v>
      </c>
      <c r="D366">
        <v>437</v>
      </c>
    </row>
    <row r="367" spans="1:4" x14ac:dyDescent="0.3">
      <c r="A367">
        <v>251</v>
      </c>
      <c r="B367" s="3" t="s">
        <v>252</v>
      </c>
      <c r="C367" t="s">
        <v>8219</v>
      </c>
      <c r="D367">
        <v>77</v>
      </c>
    </row>
    <row r="368" spans="1:4" ht="28.8" x14ac:dyDescent="0.3">
      <c r="A368">
        <v>252</v>
      </c>
      <c r="B368" s="3" t="s">
        <v>253</v>
      </c>
      <c r="C368" t="s">
        <v>8219</v>
      </c>
      <c r="D368">
        <v>108</v>
      </c>
    </row>
    <row r="369" spans="1:4" x14ac:dyDescent="0.3">
      <c r="A369">
        <v>253</v>
      </c>
      <c r="B369" s="3" t="s">
        <v>254</v>
      </c>
      <c r="C369" t="s">
        <v>8219</v>
      </c>
      <c r="D369">
        <v>7</v>
      </c>
    </row>
    <row r="370" spans="1:4" x14ac:dyDescent="0.3">
      <c r="A370">
        <v>254</v>
      </c>
      <c r="B370" s="3" t="s">
        <v>255</v>
      </c>
      <c r="C370" t="s">
        <v>8219</v>
      </c>
      <c r="D370">
        <v>314</v>
      </c>
    </row>
    <row r="371" spans="1:4" ht="28.8" x14ac:dyDescent="0.3">
      <c r="A371">
        <v>255</v>
      </c>
      <c r="B371" s="3" t="s">
        <v>256</v>
      </c>
      <c r="C371" t="s">
        <v>8219</v>
      </c>
      <c r="D371">
        <v>188</v>
      </c>
    </row>
    <row r="372" spans="1:4" ht="28.8" x14ac:dyDescent="0.3">
      <c r="A372">
        <v>256</v>
      </c>
      <c r="B372" s="3" t="s">
        <v>257</v>
      </c>
      <c r="C372" t="s">
        <v>8219</v>
      </c>
      <c r="D372">
        <v>275</v>
      </c>
    </row>
    <row r="373" spans="1:4" ht="28.8" x14ac:dyDescent="0.3">
      <c r="A373">
        <v>257</v>
      </c>
      <c r="B373" s="3" t="s">
        <v>258</v>
      </c>
      <c r="C373" t="s">
        <v>8219</v>
      </c>
      <c r="D373">
        <v>560</v>
      </c>
    </row>
    <row r="374" spans="1:4" ht="28.8" x14ac:dyDescent="0.3">
      <c r="A374">
        <v>258</v>
      </c>
      <c r="B374" s="3" t="s">
        <v>259</v>
      </c>
      <c r="C374" t="s">
        <v>8219</v>
      </c>
      <c r="D374">
        <v>688</v>
      </c>
    </row>
    <row r="375" spans="1:4" x14ac:dyDescent="0.3">
      <c r="A375">
        <v>259</v>
      </c>
      <c r="B375" s="3" t="s">
        <v>260</v>
      </c>
      <c r="C375" t="s">
        <v>8219</v>
      </c>
      <c r="D375">
        <v>942</v>
      </c>
    </row>
    <row r="376" spans="1:4" ht="28.8" x14ac:dyDescent="0.3">
      <c r="A376">
        <v>260</v>
      </c>
      <c r="B376" s="3" t="s">
        <v>261</v>
      </c>
      <c r="C376" t="s">
        <v>8219</v>
      </c>
      <c r="D376">
        <v>88</v>
      </c>
    </row>
    <row r="377" spans="1:4" x14ac:dyDescent="0.3">
      <c r="A377">
        <v>261</v>
      </c>
      <c r="B377" s="3" t="s">
        <v>262</v>
      </c>
      <c r="C377" t="s">
        <v>8219</v>
      </c>
      <c r="D377">
        <v>220</v>
      </c>
    </row>
    <row r="378" spans="1:4" x14ac:dyDescent="0.3">
      <c r="A378">
        <v>262</v>
      </c>
      <c r="B378" s="3" t="s">
        <v>263</v>
      </c>
      <c r="C378" t="s">
        <v>8219</v>
      </c>
      <c r="D378">
        <v>145</v>
      </c>
    </row>
    <row r="379" spans="1:4" x14ac:dyDescent="0.3">
      <c r="A379">
        <v>263</v>
      </c>
      <c r="B379" s="3" t="s">
        <v>264</v>
      </c>
      <c r="C379" t="s">
        <v>8219</v>
      </c>
      <c r="D379">
        <v>963</v>
      </c>
    </row>
    <row r="380" spans="1:4" ht="28.8" x14ac:dyDescent="0.3">
      <c r="A380">
        <v>264</v>
      </c>
      <c r="B380" s="3" t="s">
        <v>265</v>
      </c>
      <c r="C380" t="s">
        <v>8219</v>
      </c>
      <c r="D380">
        <v>91</v>
      </c>
    </row>
    <row r="381" spans="1:4" x14ac:dyDescent="0.3">
      <c r="A381">
        <v>265</v>
      </c>
      <c r="B381" s="3" t="s">
        <v>266</v>
      </c>
      <c r="C381" t="s">
        <v>8219</v>
      </c>
      <c r="D381">
        <v>58</v>
      </c>
    </row>
    <row r="382" spans="1:4" x14ac:dyDescent="0.3">
      <c r="A382">
        <v>266</v>
      </c>
      <c r="B382" s="3" t="s">
        <v>267</v>
      </c>
      <c r="C382" t="s">
        <v>8219</v>
      </c>
      <c r="D382">
        <v>36</v>
      </c>
    </row>
    <row r="383" spans="1:4" x14ac:dyDescent="0.3">
      <c r="A383">
        <v>267</v>
      </c>
      <c r="B383" s="3" t="s">
        <v>268</v>
      </c>
      <c r="C383" t="s">
        <v>8219</v>
      </c>
      <c r="D383">
        <v>165</v>
      </c>
    </row>
    <row r="384" spans="1:4" x14ac:dyDescent="0.3">
      <c r="A384">
        <v>268</v>
      </c>
      <c r="B384" s="3" t="s">
        <v>269</v>
      </c>
      <c r="C384" t="s">
        <v>8219</v>
      </c>
      <c r="D384">
        <v>111</v>
      </c>
    </row>
    <row r="385" spans="1:4" x14ac:dyDescent="0.3">
      <c r="A385">
        <v>269</v>
      </c>
      <c r="B385" s="3" t="s">
        <v>270</v>
      </c>
      <c r="C385" t="s">
        <v>8219</v>
      </c>
      <c r="D385">
        <v>1596</v>
      </c>
    </row>
    <row r="386" spans="1:4" ht="28.8" x14ac:dyDescent="0.3">
      <c r="A386">
        <v>270</v>
      </c>
      <c r="B386" s="3" t="s">
        <v>271</v>
      </c>
      <c r="C386" t="s">
        <v>8219</v>
      </c>
      <c r="D386">
        <v>61</v>
      </c>
    </row>
    <row r="387" spans="1:4" x14ac:dyDescent="0.3">
      <c r="A387">
        <v>271</v>
      </c>
      <c r="B387" s="3" t="s">
        <v>272</v>
      </c>
      <c r="C387" t="s">
        <v>8219</v>
      </c>
      <c r="D387">
        <v>287</v>
      </c>
    </row>
    <row r="388" spans="1:4" ht="28.8" x14ac:dyDescent="0.3">
      <c r="A388">
        <v>272</v>
      </c>
      <c r="B388" s="3" t="s">
        <v>273</v>
      </c>
      <c r="C388" t="s">
        <v>8219</v>
      </c>
      <c r="D388">
        <v>65</v>
      </c>
    </row>
    <row r="389" spans="1:4" ht="28.8" x14ac:dyDescent="0.3">
      <c r="A389">
        <v>273</v>
      </c>
      <c r="B389" s="3" t="s">
        <v>274</v>
      </c>
      <c r="C389" t="s">
        <v>8219</v>
      </c>
      <c r="D389">
        <v>118</v>
      </c>
    </row>
    <row r="390" spans="1:4" x14ac:dyDescent="0.3">
      <c r="A390">
        <v>274</v>
      </c>
      <c r="B390" s="3" t="s">
        <v>275</v>
      </c>
      <c r="C390" t="s">
        <v>8219</v>
      </c>
      <c r="D390">
        <v>113</v>
      </c>
    </row>
    <row r="391" spans="1:4" x14ac:dyDescent="0.3">
      <c r="A391">
        <v>275</v>
      </c>
      <c r="B391" s="3" t="s">
        <v>276</v>
      </c>
      <c r="C391" t="s">
        <v>8219</v>
      </c>
      <c r="D391">
        <v>332</v>
      </c>
    </row>
    <row r="392" spans="1:4" x14ac:dyDescent="0.3">
      <c r="A392">
        <v>276</v>
      </c>
      <c r="B392" s="3" t="s">
        <v>277</v>
      </c>
      <c r="C392" t="s">
        <v>8219</v>
      </c>
      <c r="D392">
        <v>62</v>
      </c>
    </row>
    <row r="393" spans="1:4" x14ac:dyDescent="0.3">
      <c r="A393">
        <v>277</v>
      </c>
      <c r="B393" s="3" t="s">
        <v>278</v>
      </c>
      <c r="C393" t="s">
        <v>8219</v>
      </c>
      <c r="D393">
        <v>951</v>
      </c>
    </row>
    <row r="394" spans="1:4" x14ac:dyDescent="0.3">
      <c r="A394">
        <v>278</v>
      </c>
      <c r="B394" s="3" t="s">
        <v>279</v>
      </c>
      <c r="C394" t="s">
        <v>8219</v>
      </c>
      <c r="D394">
        <v>415</v>
      </c>
    </row>
    <row r="395" spans="1:4" x14ac:dyDescent="0.3">
      <c r="A395">
        <v>279</v>
      </c>
      <c r="B395" s="3" t="s">
        <v>280</v>
      </c>
      <c r="C395" t="s">
        <v>8219</v>
      </c>
      <c r="D395">
        <v>305</v>
      </c>
    </row>
    <row r="396" spans="1:4" x14ac:dyDescent="0.3">
      <c r="A396">
        <v>280</v>
      </c>
      <c r="B396" s="3" t="s">
        <v>281</v>
      </c>
      <c r="C396" t="s">
        <v>8219</v>
      </c>
      <c r="D396">
        <v>2139</v>
      </c>
    </row>
    <row r="397" spans="1:4" ht="28.8" x14ac:dyDescent="0.3">
      <c r="A397">
        <v>281</v>
      </c>
      <c r="B397" s="3" t="s">
        <v>282</v>
      </c>
      <c r="C397" t="s">
        <v>8219</v>
      </c>
      <c r="D397">
        <v>79</v>
      </c>
    </row>
    <row r="398" spans="1:4" x14ac:dyDescent="0.3">
      <c r="A398">
        <v>282</v>
      </c>
      <c r="B398" s="3" t="s">
        <v>283</v>
      </c>
      <c r="C398" t="s">
        <v>8219</v>
      </c>
      <c r="D398">
        <v>179</v>
      </c>
    </row>
    <row r="399" spans="1:4" x14ac:dyDescent="0.3">
      <c r="A399">
        <v>283</v>
      </c>
      <c r="B399" s="3" t="s">
        <v>284</v>
      </c>
      <c r="C399" t="s">
        <v>8219</v>
      </c>
      <c r="D399">
        <v>202</v>
      </c>
    </row>
    <row r="400" spans="1:4" x14ac:dyDescent="0.3">
      <c r="A400">
        <v>284</v>
      </c>
      <c r="B400" s="3" t="s">
        <v>285</v>
      </c>
      <c r="C400" t="s">
        <v>8219</v>
      </c>
      <c r="D400">
        <v>760</v>
      </c>
    </row>
    <row r="401" spans="1:4" ht="28.8" x14ac:dyDescent="0.3">
      <c r="A401">
        <v>285</v>
      </c>
      <c r="B401" s="3" t="s">
        <v>286</v>
      </c>
      <c r="C401" t="s">
        <v>8219</v>
      </c>
      <c r="D401">
        <v>563</v>
      </c>
    </row>
    <row r="402" spans="1:4" x14ac:dyDescent="0.3">
      <c r="A402">
        <v>286</v>
      </c>
      <c r="B402" s="3" t="s">
        <v>287</v>
      </c>
      <c r="C402" t="s">
        <v>8219</v>
      </c>
      <c r="D402">
        <v>135</v>
      </c>
    </row>
    <row r="403" spans="1:4" ht="28.8" x14ac:dyDescent="0.3">
      <c r="A403">
        <v>287</v>
      </c>
      <c r="B403" s="3" t="s">
        <v>288</v>
      </c>
      <c r="C403" t="s">
        <v>8219</v>
      </c>
      <c r="D403">
        <v>290</v>
      </c>
    </row>
    <row r="404" spans="1:4" ht="28.8" x14ac:dyDescent="0.3">
      <c r="A404">
        <v>288</v>
      </c>
      <c r="B404" s="3" t="s">
        <v>289</v>
      </c>
      <c r="C404" t="s">
        <v>8219</v>
      </c>
      <c r="D404">
        <v>447</v>
      </c>
    </row>
    <row r="405" spans="1:4" x14ac:dyDescent="0.3">
      <c r="A405">
        <v>289</v>
      </c>
      <c r="B405" s="3" t="s">
        <v>290</v>
      </c>
      <c r="C405" t="s">
        <v>8219</v>
      </c>
      <c r="D405">
        <v>232</v>
      </c>
    </row>
    <row r="406" spans="1:4" ht="28.8" x14ac:dyDescent="0.3">
      <c r="A406">
        <v>290</v>
      </c>
      <c r="B406" s="3" t="s">
        <v>291</v>
      </c>
      <c r="C406" t="s">
        <v>8219</v>
      </c>
      <c r="D406">
        <v>168</v>
      </c>
    </row>
    <row r="407" spans="1:4" ht="28.8" x14ac:dyDescent="0.3">
      <c r="A407">
        <v>291</v>
      </c>
      <c r="B407" s="3" t="s">
        <v>292</v>
      </c>
      <c r="C407" t="s">
        <v>8219</v>
      </c>
      <c r="D407">
        <v>128</v>
      </c>
    </row>
    <row r="408" spans="1:4" x14ac:dyDescent="0.3">
      <c r="A408">
        <v>292</v>
      </c>
      <c r="B408" s="3" t="s">
        <v>293</v>
      </c>
      <c r="C408" t="s">
        <v>8219</v>
      </c>
      <c r="D408">
        <v>493</v>
      </c>
    </row>
    <row r="409" spans="1:4" ht="28.8" x14ac:dyDescent="0.3">
      <c r="A409">
        <v>293</v>
      </c>
      <c r="B409" s="3" t="s">
        <v>294</v>
      </c>
      <c r="C409" t="s">
        <v>8219</v>
      </c>
      <c r="D409">
        <v>131</v>
      </c>
    </row>
    <row r="410" spans="1:4" x14ac:dyDescent="0.3">
      <c r="A410">
        <v>294</v>
      </c>
      <c r="B410" s="3" t="s">
        <v>295</v>
      </c>
      <c r="C410" t="s">
        <v>8219</v>
      </c>
      <c r="D410">
        <v>50</v>
      </c>
    </row>
    <row r="411" spans="1:4" ht="28.8" x14ac:dyDescent="0.3">
      <c r="A411">
        <v>295</v>
      </c>
      <c r="B411" s="3" t="s">
        <v>296</v>
      </c>
      <c r="C411" t="s">
        <v>8219</v>
      </c>
      <c r="D411">
        <v>665</v>
      </c>
    </row>
    <row r="412" spans="1:4" x14ac:dyDescent="0.3">
      <c r="A412">
        <v>296</v>
      </c>
      <c r="B412" s="3" t="s">
        <v>297</v>
      </c>
      <c r="C412" t="s">
        <v>8219</v>
      </c>
      <c r="D412">
        <v>129</v>
      </c>
    </row>
    <row r="413" spans="1:4" x14ac:dyDescent="0.3">
      <c r="A413">
        <v>297</v>
      </c>
      <c r="B413" s="3" t="s">
        <v>298</v>
      </c>
      <c r="C413" t="s">
        <v>8219</v>
      </c>
      <c r="D413">
        <v>142</v>
      </c>
    </row>
    <row r="414" spans="1:4" x14ac:dyDescent="0.3">
      <c r="A414">
        <v>298</v>
      </c>
      <c r="B414" s="3" t="s">
        <v>299</v>
      </c>
      <c r="C414" t="s">
        <v>8219</v>
      </c>
      <c r="D414">
        <v>2436</v>
      </c>
    </row>
    <row r="415" spans="1:4" x14ac:dyDescent="0.3">
      <c r="A415">
        <v>299</v>
      </c>
      <c r="B415" s="3" t="s">
        <v>300</v>
      </c>
      <c r="C415" t="s">
        <v>8219</v>
      </c>
      <c r="D415">
        <v>244</v>
      </c>
    </row>
    <row r="416" spans="1:4" x14ac:dyDescent="0.3">
      <c r="A416">
        <v>300</v>
      </c>
      <c r="B416" s="3" t="s">
        <v>301</v>
      </c>
      <c r="C416" t="s">
        <v>8219</v>
      </c>
      <c r="D416">
        <v>298</v>
      </c>
    </row>
    <row r="417" spans="1:4" x14ac:dyDescent="0.3">
      <c r="A417">
        <v>301</v>
      </c>
      <c r="B417" s="3" t="s">
        <v>302</v>
      </c>
      <c r="C417" t="s">
        <v>8219</v>
      </c>
      <c r="D417">
        <v>251</v>
      </c>
    </row>
    <row r="418" spans="1:4" x14ac:dyDescent="0.3">
      <c r="A418">
        <v>302</v>
      </c>
      <c r="B418" s="3" t="s">
        <v>303</v>
      </c>
      <c r="C418" t="s">
        <v>8219</v>
      </c>
      <c r="D418">
        <v>108</v>
      </c>
    </row>
    <row r="419" spans="1:4" x14ac:dyDescent="0.3">
      <c r="A419">
        <v>303</v>
      </c>
      <c r="B419" s="3" t="s">
        <v>304</v>
      </c>
      <c r="C419" t="s">
        <v>8219</v>
      </c>
      <c r="D419">
        <v>82</v>
      </c>
    </row>
    <row r="420" spans="1:4" ht="28.8" x14ac:dyDescent="0.3">
      <c r="A420">
        <v>304</v>
      </c>
      <c r="B420" s="3" t="s">
        <v>305</v>
      </c>
      <c r="C420" t="s">
        <v>8219</v>
      </c>
      <c r="D420">
        <v>74</v>
      </c>
    </row>
    <row r="421" spans="1:4" x14ac:dyDescent="0.3">
      <c r="A421">
        <v>305</v>
      </c>
      <c r="B421" s="3" t="s">
        <v>306</v>
      </c>
      <c r="C421" t="s">
        <v>8219</v>
      </c>
      <c r="D421">
        <v>189</v>
      </c>
    </row>
    <row r="422" spans="1:4" x14ac:dyDescent="0.3">
      <c r="A422">
        <v>306</v>
      </c>
      <c r="B422" s="3" t="s">
        <v>307</v>
      </c>
      <c r="C422" t="s">
        <v>8219</v>
      </c>
      <c r="D422">
        <v>80</v>
      </c>
    </row>
    <row r="423" spans="1:4" x14ac:dyDescent="0.3">
      <c r="A423">
        <v>307</v>
      </c>
      <c r="B423" s="3" t="s">
        <v>308</v>
      </c>
      <c r="C423" t="s">
        <v>8219</v>
      </c>
      <c r="D423">
        <v>576</v>
      </c>
    </row>
    <row r="424" spans="1:4" ht="28.8" x14ac:dyDescent="0.3">
      <c r="A424">
        <v>308</v>
      </c>
      <c r="B424" s="3" t="s">
        <v>309</v>
      </c>
      <c r="C424" t="s">
        <v>8219</v>
      </c>
      <c r="D424">
        <v>202</v>
      </c>
    </row>
    <row r="425" spans="1:4" x14ac:dyDescent="0.3">
      <c r="A425">
        <v>309</v>
      </c>
      <c r="B425" s="3" t="s">
        <v>310</v>
      </c>
      <c r="C425" t="s">
        <v>8219</v>
      </c>
      <c r="D425">
        <v>238</v>
      </c>
    </row>
    <row r="426" spans="1:4" x14ac:dyDescent="0.3">
      <c r="A426">
        <v>310</v>
      </c>
      <c r="B426" s="3" t="s">
        <v>311</v>
      </c>
      <c r="C426" t="s">
        <v>8219</v>
      </c>
      <c r="D426">
        <v>36</v>
      </c>
    </row>
    <row r="427" spans="1:4" x14ac:dyDescent="0.3">
      <c r="A427">
        <v>311</v>
      </c>
      <c r="B427" s="3" t="s">
        <v>312</v>
      </c>
      <c r="C427" t="s">
        <v>8219</v>
      </c>
      <c r="D427">
        <v>150</v>
      </c>
    </row>
    <row r="428" spans="1:4" ht="28.8" x14ac:dyDescent="0.3">
      <c r="A428">
        <v>312</v>
      </c>
      <c r="B428" s="3" t="s">
        <v>313</v>
      </c>
      <c r="C428" t="s">
        <v>8219</v>
      </c>
      <c r="D428">
        <v>146</v>
      </c>
    </row>
    <row r="429" spans="1:4" x14ac:dyDescent="0.3">
      <c r="A429">
        <v>313</v>
      </c>
      <c r="B429" s="3" t="s">
        <v>314</v>
      </c>
      <c r="C429" t="s">
        <v>8219</v>
      </c>
      <c r="D429">
        <v>222</v>
      </c>
    </row>
    <row r="430" spans="1:4" x14ac:dyDescent="0.3">
      <c r="A430">
        <v>314</v>
      </c>
      <c r="B430" s="3" t="s">
        <v>315</v>
      </c>
      <c r="C430" t="s">
        <v>8219</v>
      </c>
      <c r="D430">
        <v>120</v>
      </c>
    </row>
    <row r="431" spans="1:4" x14ac:dyDescent="0.3">
      <c r="A431">
        <v>315</v>
      </c>
      <c r="B431" s="3" t="s">
        <v>316</v>
      </c>
      <c r="C431" t="s">
        <v>8219</v>
      </c>
      <c r="D431">
        <v>126</v>
      </c>
    </row>
    <row r="432" spans="1:4" ht="28.8" x14ac:dyDescent="0.3">
      <c r="A432">
        <v>316</v>
      </c>
      <c r="B432" s="3" t="s">
        <v>317</v>
      </c>
      <c r="C432" t="s">
        <v>8219</v>
      </c>
      <c r="D432">
        <v>158</v>
      </c>
    </row>
    <row r="433" spans="1:4" x14ac:dyDescent="0.3">
      <c r="A433">
        <v>317</v>
      </c>
      <c r="B433" s="3" t="s">
        <v>318</v>
      </c>
      <c r="C433" t="s">
        <v>8219</v>
      </c>
      <c r="D433">
        <v>316</v>
      </c>
    </row>
    <row r="434" spans="1:4" x14ac:dyDescent="0.3">
      <c r="A434">
        <v>318</v>
      </c>
      <c r="B434" s="3" t="s">
        <v>319</v>
      </c>
      <c r="C434" t="s">
        <v>8219</v>
      </c>
      <c r="D434">
        <v>284</v>
      </c>
    </row>
    <row r="435" spans="1:4" x14ac:dyDescent="0.3">
      <c r="A435">
        <v>319</v>
      </c>
      <c r="B435" s="3" t="s">
        <v>320</v>
      </c>
      <c r="C435" t="s">
        <v>8219</v>
      </c>
      <c r="D435">
        <v>51</v>
      </c>
    </row>
    <row r="436" spans="1:4" ht="28.8" x14ac:dyDescent="0.3">
      <c r="A436">
        <v>320</v>
      </c>
      <c r="B436" s="3" t="s">
        <v>321</v>
      </c>
      <c r="C436" t="s">
        <v>8219</v>
      </c>
      <c r="D436">
        <v>158</v>
      </c>
    </row>
    <row r="437" spans="1:4" x14ac:dyDescent="0.3">
      <c r="A437">
        <v>321</v>
      </c>
      <c r="B437" s="3" t="s">
        <v>322</v>
      </c>
      <c r="C437" t="s">
        <v>8219</v>
      </c>
      <c r="D437">
        <v>337</v>
      </c>
    </row>
    <row r="438" spans="1:4" x14ac:dyDescent="0.3">
      <c r="A438">
        <v>322</v>
      </c>
      <c r="B438" s="3" t="s">
        <v>323</v>
      </c>
      <c r="C438" t="s">
        <v>8219</v>
      </c>
      <c r="D438">
        <v>186</v>
      </c>
    </row>
    <row r="439" spans="1:4" ht="28.8" x14ac:dyDescent="0.3">
      <c r="A439">
        <v>323</v>
      </c>
      <c r="B439" s="3" t="s">
        <v>324</v>
      </c>
      <c r="C439" t="s">
        <v>8219</v>
      </c>
      <c r="D439">
        <v>58</v>
      </c>
    </row>
    <row r="440" spans="1:4" x14ac:dyDescent="0.3">
      <c r="A440">
        <v>324</v>
      </c>
      <c r="B440" s="3" t="s">
        <v>325</v>
      </c>
      <c r="C440" t="s">
        <v>8219</v>
      </c>
      <c r="D440">
        <v>82</v>
      </c>
    </row>
    <row r="441" spans="1:4" ht="28.8" x14ac:dyDescent="0.3">
      <c r="A441">
        <v>325</v>
      </c>
      <c r="B441" s="3" t="s">
        <v>326</v>
      </c>
      <c r="C441" t="s">
        <v>8219</v>
      </c>
      <c r="D441">
        <v>736</v>
      </c>
    </row>
    <row r="442" spans="1:4" ht="28.8" x14ac:dyDescent="0.3">
      <c r="A442">
        <v>326</v>
      </c>
      <c r="B442" s="3" t="s">
        <v>327</v>
      </c>
      <c r="C442" t="s">
        <v>8219</v>
      </c>
      <c r="D442">
        <v>1151</v>
      </c>
    </row>
    <row r="443" spans="1:4" x14ac:dyDescent="0.3">
      <c r="A443">
        <v>327</v>
      </c>
      <c r="B443" s="3" t="s">
        <v>328</v>
      </c>
      <c r="C443" t="s">
        <v>8219</v>
      </c>
      <c r="D443">
        <v>34</v>
      </c>
    </row>
    <row r="444" spans="1:4" x14ac:dyDescent="0.3">
      <c r="A444">
        <v>328</v>
      </c>
      <c r="B444" s="3" t="s">
        <v>329</v>
      </c>
      <c r="C444" t="s">
        <v>8219</v>
      </c>
      <c r="D444">
        <v>498</v>
      </c>
    </row>
    <row r="445" spans="1:4" ht="28.8" x14ac:dyDescent="0.3">
      <c r="A445">
        <v>329</v>
      </c>
      <c r="B445" s="3" t="s">
        <v>330</v>
      </c>
      <c r="C445" t="s">
        <v>8219</v>
      </c>
      <c r="D445">
        <v>167</v>
      </c>
    </row>
    <row r="446" spans="1:4" x14ac:dyDescent="0.3">
      <c r="A446">
        <v>330</v>
      </c>
      <c r="B446" s="3" t="s">
        <v>331</v>
      </c>
      <c r="C446" t="s">
        <v>8219</v>
      </c>
      <c r="D446">
        <v>340</v>
      </c>
    </row>
    <row r="447" spans="1:4" x14ac:dyDescent="0.3">
      <c r="A447">
        <v>331</v>
      </c>
      <c r="B447" s="3" t="s">
        <v>332</v>
      </c>
      <c r="C447" t="s">
        <v>8219</v>
      </c>
      <c r="D447">
        <v>438</v>
      </c>
    </row>
    <row r="448" spans="1:4" x14ac:dyDescent="0.3">
      <c r="A448">
        <v>332</v>
      </c>
      <c r="B448" s="3" t="s">
        <v>333</v>
      </c>
      <c r="C448" t="s">
        <v>8219</v>
      </c>
      <c r="D448">
        <v>555</v>
      </c>
    </row>
    <row r="449" spans="1:4" ht="28.8" x14ac:dyDescent="0.3">
      <c r="A449">
        <v>333</v>
      </c>
      <c r="B449" s="3" t="s">
        <v>334</v>
      </c>
      <c r="C449" t="s">
        <v>8219</v>
      </c>
      <c r="D449">
        <v>266</v>
      </c>
    </row>
    <row r="450" spans="1:4" x14ac:dyDescent="0.3">
      <c r="A450">
        <v>334</v>
      </c>
      <c r="B450" s="3" t="s">
        <v>335</v>
      </c>
      <c r="C450" t="s">
        <v>8219</v>
      </c>
      <c r="D450">
        <v>69</v>
      </c>
    </row>
    <row r="451" spans="1:4" ht="28.8" x14ac:dyDescent="0.3">
      <c r="A451">
        <v>335</v>
      </c>
      <c r="B451" s="3" t="s">
        <v>336</v>
      </c>
      <c r="C451" t="s">
        <v>8219</v>
      </c>
      <c r="D451">
        <v>80</v>
      </c>
    </row>
    <row r="452" spans="1:4" x14ac:dyDescent="0.3">
      <c r="A452">
        <v>336</v>
      </c>
      <c r="B452" s="3" t="s">
        <v>337</v>
      </c>
      <c r="C452" t="s">
        <v>8219</v>
      </c>
      <c r="D452">
        <v>493</v>
      </c>
    </row>
    <row r="453" spans="1:4" ht="28.8" x14ac:dyDescent="0.3">
      <c r="A453">
        <v>337</v>
      </c>
      <c r="B453" s="3" t="s">
        <v>338</v>
      </c>
      <c r="C453" t="s">
        <v>8219</v>
      </c>
      <c r="D453">
        <v>31</v>
      </c>
    </row>
    <row r="454" spans="1:4" x14ac:dyDescent="0.3">
      <c r="A454">
        <v>338</v>
      </c>
      <c r="B454" s="3" t="s">
        <v>339</v>
      </c>
      <c r="C454" t="s">
        <v>8219</v>
      </c>
      <c r="D454">
        <v>236</v>
      </c>
    </row>
    <row r="455" spans="1:4" x14ac:dyDescent="0.3">
      <c r="A455">
        <v>339</v>
      </c>
      <c r="B455" s="3" t="s">
        <v>340</v>
      </c>
      <c r="C455" t="s">
        <v>8219</v>
      </c>
      <c r="D455">
        <v>89</v>
      </c>
    </row>
    <row r="456" spans="1:4" x14ac:dyDescent="0.3">
      <c r="A456">
        <v>340</v>
      </c>
      <c r="B456" s="3" t="s">
        <v>341</v>
      </c>
      <c r="C456" t="s">
        <v>8219</v>
      </c>
      <c r="D456">
        <v>299</v>
      </c>
    </row>
    <row r="457" spans="1:4" x14ac:dyDescent="0.3">
      <c r="A457">
        <v>341</v>
      </c>
      <c r="B457" s="3" t="s">
        <v>342</v>
      </c>
      <c r="C457" t="s">
        <v>8219</v>
      </c>
      <c r="D457">
        <v>55</v>
      </c>
    </row>
    <row r="458" spans="1:4" ht="28.8" x14ac:dyDescent="0.3">
      <c r="A458">
        <v>342</v>
      </c>
      <c r="B458" s="3" t="s">
        <v>343</v>
      </c>
      <c r="C458" t="s">
        <v>8219</v>
      </c>
      <c r="D458">
        <v>325</v>
      </c>
    </row>
    <row r="459" spans="1:4" x14ac:dyDescent="0.3">
      <c r="A459">
        <v>343</v>
      </c>
      <c r="B459" s="3" t="s">
        <v>344</v>
      </c>
      <c r="C459" t="s">
        <v>8219</v>
      </c>
      <c r="D459">
        <v>524</v>
      </c>
    </row>
    <row r="460" spans="1:4" ht="28.8" x14ac:dyDescent="0.3">
      <c r="A460">
        <v>344</v>
      </c>
      <c r="B460" s="3" t="s">
        <v>345</v>
      </c>
      <c r="C460" t="s">
        <v>8219</v>
      </c>
      <c r="D460">
        <v>285</v>
      </c>
    </row>
    <row r="461" spans="1:4" x14ac:dyDescent="0.3">
      <c r="A461">
        <v>345</v>
      </c>
      <c r="B461" s="3" t="s">
        <v>346</v>
      </c>
      <c r="C461" t="s">
        <v>8219</v>
      </c>
      <c r="D461">
        <v>179</v>
      </c>
    </row>
    <row r="462" spans="1:4" x14ac:dyDescent="0.3">
      <c r="A462">
        <v>346</v>
      </c>
      <c r="B462" s="3" t="s">
        <v>347</v>
      </c>
      <c r="C462" t="s">
        <v>8219</v>
      </c>
      <c r="D462">
        <v>188</v>
      </c>
    </row>
    <row r="463" spans="1:4" x14ac:dyDescent="0.3">
      <c r="A463">
        <v>347</v>
      </c>
      <c r="B463" s="3" t="s">
        <v>348</v>
      </c>
      <c r="C463" t="s">
        <v>8219</v>
      </c>
      <c r="D463">
        <v>379</v>
      </c>
    </row>
    <row r="464" spans="1:4" ht="28.8" x14ac:dyDescent="0.3">
      <c r="A464">
        <v>348</v>
      </c>
      <c r="B464" s="3" t="s">
        <v>349</v>
      </c>
      <c r="C464" t="s">
        <v>8219</v>
      </c>
      <c r="D464">
        <v>119</v>
      </c>
    </row>
    <row r="465" spans="1:4" x14ac:dyDescent="0.3">
      <c r="A465">
        <v>349</v>
      </c>
      <c r="B465" s="3" t="s">
        <v>350</v>
      </c>
      <c r="C465" t="s">
        <v>8219</v>
      </c>
      <c r="D465">
        <v>167</v>
      </c>
    </row>
    <row r="466" spans="1:4" ht="28.8" x14ac:dyDescent="0.3">
      <c r="A466">
        <v>350</v>
      </c>
      <c r="B466" s="3" t="s">
        <v>351</v>
      </c>
      <c r="C466" t="s">
        <v>8219</v>
      </c>
      <c r="D466">
        <v>221</v>
      </c>
    </row>
    <row r="467" spans="1:4" ht="28.8" x14ac:dyDescent="0.3">
      <c r="A467">
        <v>351</v>
      </c>
      <c r="B467" s="3" t="s">
        <v>352</v>
      </c>
      <c r="C467" t="s">
        <v>8219</v>
      </c>
      <c r="D467">
        <v>964</v>
      </c>
    </row>
    <row r="468" spans="1:4" x14ac:dyDescent="0.3">
      <c r="A468">
        <v>352</v>
      </c>
      <c r="B468" s="3" t="s">
        <v>353</v>
      </c>
      <c r="C468" t="s">
        <v>8219</v>
      </c>
      <c r="D468">
        <v>286</v>
      </c>
    </row>
    <row r="469" spans="1:4" ht="28.8" x14ac:dyDescent="0.3">
      <c r="A469">
        <v>353</v>
      </c>
      <c r="B469" s="3" t="s">
        <v>354</v>
      </c>
      <c r="C469" t="s">
        <v>8219</v>
      </c>
      <c r="D469">
        <v>613</v>
      </c>
    </row>
    <row r="470" spans="1:4" ht="28.8" x14ac:dyDescent="0.3">
      <c r="A470">
        <v>354</v>
      </c>
      <c r="B470" s="3" t="s">
        <v>355</v>
      </c>
      <c r="C470" t="s">
        <v>8219</v>
      </c>
      <c r="D470">
        <v>29</v>
      </c>
    </row>
    <row r="471" spans="1:4" x14ac:dyDescent="0.3">
      <c r="A471">
        <v>355</v>
      </c>
      <c r="B471" s="3" t="s">
        <v>356</v>
      </c>
      <c r="C471" t="s">
        <v>8219</v>
      </c>
      <c r="D471">
        <v>165</v>
      </c>
    </row>
    <row r="472" spans="1:4" x14ac:dyDescent="0.3">
      <c r="A472">
        <v>356</v>
      </c>
      <c r="B472" s="3" t="s">
        <v>357</v>
      </c>
      <c r="C472" t="s">
        <v>8219</v>
      </c>
      <c r="D472">
        <v>97</v>
      </c>
    </row>
    <row r="473" spans="1:4" ht="28.8" x14ac:dyDescent="0.3">
      <c r="A473">
        <v>357</v>
      </c>
      <c r="B473" s="3" t="s">
        <v>358</v>
      </c>
      <c r="C473" t="s">
        <v>8219</v>
      </c>
      <c r="D473">
        <v>303</v>
      </c>
    </row>
    <row r="474" spans="1:4" ht="28.8" x14ac:dyDescent="0.3">
      <c r="A474">
        <v>358</v>
      </c>
      <c r="B474" s="3" t="s">
        <v>359</v>
      </c>
      <c r="C474" t="s">
        <v>8219</v>
      </c>
      <c r="D474">
        <v>267</v>
      </c>
    </row>
    <row r="475" spans="1:4" ht="28.8" x14ac:dyDescent="0.3">
      <c r="A475">
        <v>359</v>
      </c>
      <c r="B475" s="3" t="s">
        <v>360</v>
      </c>
      <c r="C475" t="s">
        <v>8219</v>
      </c>
      <c r="D475">
        <v>302</v>
      </c>
    </row>
    <row r="476" spans="1:4" x14ac:dyDescent="0.3">
      <c r="A476">
        <v>360</v>
      </c>
      <c r="B476" s="3" t="s">
        <v>361</v>
      </c>
      <c r="C476" t="s">
        <v>8219</v>
      </c>
      <c r="D476">
        <v>87</v>
      </c>
    </row>
    <row r="477" spans="1:4" ht="28.8" x14ac:dyDescent="0.3">
      <c r="A477">
        <v>361</v>
      </c>
      <c r="B477" s="3" t="s">
        <v>362</v>
      </c>
      <c r="C477" t="s">
        <v>8219</v>
      </c>
      <c r="D477">
        <v>354</v>
      </c>
    </row>
    <row r="478" spans="1:4" x14ac:dyDescent="0.3">
      <c r="A478">
        <v>362</v>
      </c>
      <c r="B478" s="3" t="s">
        <v>363</v>
      </c>
      <c r="C478" t="s">
        <v>8219</v>
      </c>
      <c r="D478">
        <v>86</v>
      </c>
    </row>
    <row r="479" spans="1:4" ht="28.8" x14ac:dyDescent="0.3">
      <c r="A479">
        <v>363</v>
      </c>
      <c r="B479" s="3" t="s">
        <v>364</v>
      </c>
      <c r="C479" t="s">
        <v>8219</v>
      </c>
      <c r="D479">
        <v>26</v>
      </c>
    </row>
    <row r="480" spans="1:4" ht="28.8" x14ac:dyDescent="0.3">
      <c r="A480">
        <v>364</v>
      </c>
      <c r="B480" s="3" t="s">
        <v>365</v>
      </c>
      <c r="C480" t="s">
        <v>8219</v>
      </c>
      <c r="D480">
        <v>113</v>
      </c>
    </row>
    <row r="481" spans="1:4" x14ac:dyDescent="0.3">
      <c r="A481">
        <v>365</v>
      </c>
      <c r="B481" s="3" t="s">
        <v>366</v>
      </c>
      <c r="C481" t="s">
        <v>8219</v>
      </c>
      <c r="D481">
        <v>65</v>
      </c>
    </row>
    <row r="482" spans="1:4" x14ac:dyDescent="0.3">
      <c r="A482">
        <v>366</v>
      </c>
      <c r="B482" s="3" t="s">
        <v>367</v>
      </c>
      <c r="C482" t="s">
        <v>8219</v>
      </c>
      <c r="D482">
        <v>134</v>
      </c>
    </row>
    <row r="483" spans="1:4" ht="28.8" x14ac:dyDescent="0.3">
      <c r="A483">
        <v>367</v>
      </c>
      <c r="B483" s="3" t="s">
        <v>368</v>
      </c>
      <c r="C483" t="s">
        <v>8219</v>
      </c>
      <c r="D483">
        <v>119</v>
      </c>
    </row>
    <row r="484" spans="1:4" x14ac:dyDescent="0.3">
      <c r="A484">
        <v>368</v>
      </c>
      <c r="B484" s="3" t="s">
        <v>369</v>
      </c>
      <c r="C484" t="s">
        <v>8219</v>
      </c>
      <c r="D484">
        <v>159</v>
      </c>
    </row>
    <row r="485" spans="1:4" x14ac:dyDescent="0.3">
      <c r="A485">
        <v>369</v>
      </c>
      <c r="B485" s="3" t="s">
        <v>370</v>
      </c>
      <c r="C485" t="s">
        <v>8219</v>
      </c>
      <c r="D485">
        <v>167</v>
      </c>
    </row>
    <row r="486" spans="1:4" x14ac:dyDescent="0.3">
      <c r="A486">
        <v>370</v>
      </c>
      <c r="B486" s="3" t="s">
        <v>371</v>
      </c>
      <c r="C486" t="s">
        <v>8219</v>
      </c>
      <c r="D486">
        <v>43</v>
      </c>
    </row>
    <row r="487" spans="1:4" x14ac:dyDescent="0.3">
      <c r="A487">
        <v>371</v>
      </c>
      <c r="B487" s="3" t="s">
        <v>372</v>
      </c>
      <c r="C487" t="s">
        <v>8219</v>
      </c>
      <c r="D487">
        <v>1062</v>
      </c>
    </row>
    <row r="488" spans="1:4" x14ac:dyDescent="0.3">
      <c r="A488">
        <v>372</v>
      </c>
      <c r="B488" s="3" t="s">
        <v>373</v>
      </c>
      <c r="C488" t="s">
        <v>8219</v>
      </c>
      <c r="D488">
        <v>9</v>
      </c>
    </row>
    <row r="489" spans="1:4" x14ac:dyDescent="0.3">
      <c r="A489">
        <v>373</v>
      </c>
      <c r="B489" s="3" t="s">
        <v>374</v>
      </c>
      <c r="C489" t="s">
        <v>8219</v>
      </c>
      <c r="D489">
        <v>89</v>
      </c>
    </row>
    <row r="490" spans="1:4" ht="28.8" x14ac:dyDescent="0.3">
      <c r="A490">
        <v>374</v>
      </c>
      <c r="B490" s="3" t="s">
        <v>375</v>
      </c>
      <c r="C490" t="s">
        <v>8219</v>
      </c>
      <c r="D490">
        <v>174</v>
      </c>
    </row>
    <row r="491" spans="1:4" x14ac:dyDescent="0.3">
      <c r="A491">
        <v>375</v>
      </c>
      <c r="B491" s="3" t="s">
        <v>376</v>
      </c>
      <c r="C491" t="s">
        <v>8219</v>
      </c>
      <c r="D491">
        <v>14</v>
      </c>
    </row>
    <row r="492" spans="1:4" x14ac:dyDescent="0.3">
      <c r="A492">
        <v>376</v>
      </c>
      <c r="B492" s="3" t="s">
        <v>377</v>
      </c>
      <c r="C492" t="s">
        <v>8219</v>
      </c>
      <c r="D492">
        <v>48</v>
      </c>
    </row>
    <row r="493" spans="1:4" ht="28.8" x14ac:dyDescent="0.3">
      <c r="A493">
        <v>377</v>
      </c>
      <c r="B493" s="3" t="s">
        <v>378</v>
      </c>
      <c r="C493" t="s">
        <v>8219</v>
      </c>
      <c r="D493">
        <v>133</v>
      </c>
    </row>
    <row r="494" spans="1:4" x14ac:dyDescent="0.3">
      <c r="A494">
        <v>378</v>
      </c>
      <c r="B494" s="3" t="s">
        <v>379</v>
      </c>
      <c r="C494" t="s">
        <v>8219</v>
      </c>
      <c r="D494">
        <v>83</v>
      </c>
    </row>
    <row r="495" spans="1:4" x14ac:dyDescent="0.3">
      <c r="A495">
        <v>379</v>
      </c>
      <c r="B495" s="3" t="s">
        <v>380</v>
      </c>
      <c r="C495" t="s">
        <v>8219</v>
      </c>
      <c r="D495">
        <v>149</v>
      </c>
    </row>
    <row r="496" spans="1:4" x14ac:dyDescent="0.3">
      <c r="A496">
        <v>380</v>
      </c>
      <c r="B496" s="3" t="s">
        <v>381</v>
      </c>
      <c r="C496" t="s">
        <v>8219</v>
      </c>
      <c r="D496">
        <v>49</v>
      </c>
    </row>
    <row r="497" spans="1:4" x14ac:dyDescent="0.3">
      <c r="A497">
        <v>381</v>
      </c>
      <c r="B497" s="3" t="s">
        <v>382</v>
      </c>
      <c r="C497" t="s">
        <v>8219</v>
      </c>
      <c r="D497">
        <v>251</v>
      </c>
    </row>
    <row r="498" spans="1:4" x14ac:dyDescent="0.3">
      <c r="A498">
        <v>382</v>
      </c>
      <c r="B498" s="3" t="s">
        <v>383</v>
      </c>
      <c r="C498" t="s">
        <v>8219</v>
      </c>
      <c r="D498">
        <v>22</v>
      </c>
    </row>
    <row r="499" spans="1:4" ht="28.8" x14ac:dyDescent="0.3">
      <c r="A499">
        <v>383</v>
      </c>
      <c r="B499" s="3" t="s">
        <v>384</v>
      </c>
      <c r="C499" t="s">
        <v>8219</v>
      </c>
      <c r="D499">
        <v>48</v>
      </c>
    </row>
    <row r="500" spans="1:4" x14ac:dyDescent="0.3">
      <c r="A500">
        <v>384</v>
      </c>
      <c r="B500" s="3" t="s">
        <v>385</v>
      </c>
      <c r="C500" t="s">
        <v>8219</v>
      </c>
      <c r="D500">
        <v>383</v>
      </c>
    </row>
    <row r="501" spans="1:4" x14ac:dyDescent="0.3">
      <c r="A501">
        <v>385</v>
      </c>
      <c r="B501" s="3" t="s">
        <v>386</v>
      </c>
      <c r="C501" t="s">
        <v>8219</v>
      </c>
      <c r="D501">
        <v>237</v>
      </c>
    </row>
    <row r="502" spans="1:4" x14ac:dyDescent="0.3">
      <c r="A502">
        <v>386</v>
      </c>
      <c r="B502" s="3" t="s">
        <v>387</v>
      </c>
      <c r="C502" t="s">
        <v>8219</v>
      </c>
      <c r="D502">
        <v>13</v>
      </c>
    </row>
    <row r="503" spans="1:4" x14ac:dyDescent="0.3">
      <c r="A503">
        <v>387</v>
      </c>
      <c r="B503" s="3" t="s">
        <v>388</v>
      </c>
      <c r="C503" t="s">
        <v>8219</v>
      </c>
      <c r="D503">
        <v>562</v>
      </c>
    </row>
    <row r="504" spans="1:4" x14ac:dyDescent="0.3">
      <c r="A504">
        <v>388</v>
      </c>
      <c r="B504" s="3" t="s">
        <v>389</v>
      </c>
      <c r="C504" t="s">
        <v>8219</v>
      </c>
      <c r="D504">
        <v>71</v>
      </c>
    </row>
    <row r="505" spans="1:4" x14ac:dyDescent="0.3">
      <c r="A505">
        <v>389</v>
      </c>
      <c r="B505" s="3" t="s">
        <v>390</v>
      </c>
      <c r="C505" t="s">
        <v>8219</v>
      </c>
      <c r="D505">
        <v>1510</v>
      </c>
    </row>
    <row r="506" spans="1:4" ht="28.8" x14ac:dyDescent="0.3">
      <c r="A506">
        <v>390</v>
      </c>
      <c r="B506" s="3" t="s">
        <v>391</v>
      </c>
      <c r="C506" t="s">
        <v>8219</v>
      </c>
      <c r="D506">
        <v>14</v>
      </c>
    </row>
    <row r="507" spans="1:4" x14ac:dyDescent="0.3">
      <c r="A507">
        <v>391</v>
      </c>
      <c r="B507" s="3" t="s">
        <v>392</v>
      </c>
      <c r="C507" t="s">
        <v>8219</v>
      </c>
      <c r="D507">
        <v>193</v>
      </c>
    </row>
    <row r="508" spans="1:4" x14ac:dyDescent="0.3">
      <c r="A508">
        <v>392</v>
      </c>
      <c r="B508" s="3" t="s">
        <v>393</v>
      </c>
      <c r="C508" t="s">
        <v>8219</v>
      </c>
      <c r="D508">
        <v>206</v>
      </c>
    </row>
    <row r="509" spans="1:4" x14ac:dyDescent="0.3">
      <c r="A509">
        <v>393</v>
      </c>
      <c r="B509" s="3" t="s">
        <v>394</v>
      </c>
      <c r="C509" t="s">
        <v>8219</v>
      </c>
      <c r="D509">
        <v>351</v>
      </c>
    </row>
    <row r="510" spans="1:4" ht="28.8" x14ac:dyDescent="0.3">
      <c r="A510">
        <v>394</v>
      </c>
      <c r="B510" s="3" t="s">
        <v>395</v>
      </c>
      <c r="C510" t="s">
        <v>8219</v>
      </c>
      <c r="D510">
        <v>50</v>
      </c>
    </row>
    <row r="511" spans="1:4" ht="28.8" x14ac:dyDescent="0.3">
      <c r="A511">
        <v>395</v>
      </c>
      <c r="B511" s="3" t="s">
        <v>396</v>
      </c>
      <c r="C511" t="s">
        <v>8219</v>
      </c>
      <c r="D511">
        <v>184</v>
      </c>
    </row>
    <row r="512" spans="1:4" x14ac:dyDescent="0.3">
      <c r="A512">
        <v>396</v>
      </c>
      <c r="B512" s="3" t="s">
        <v>397</v>
      </c>
      <c r="C512" t="s">
        <v>8219</v>
      </c>
      <c r="D512">
        <v>196</v>
      </c>
    </row>
    <row r="513" spans="1:4" ht="28.8" x14ac:dyDescent="0.3">
      <c r="A513">
        <v>397</v>
      </c>
      <c r="B513" s="3" t="s">
        <v>398</v>
      </c>
      <c r="C513" t="s">
        <v>8219</v>
      </c>
      <c r="D513">
        <v>229</v>
      </c>
    </row>
    <row r="514" spans="1:4" ht="28.8" x14ac:dyDescent="0.3">
      <c r="A514">
        <v>398</v>
      </c>
      <c r="B514" s="3" t="s">
        <v>399</v>
      </c>
      <c r="C514" t="s">
        <v>8219</v>
      </c>
      <c r="D514">
        <v>67</v>
      </c>
    </row>
    <row r="515" spans="1:4" ht="28.8" x14ac:dyDescent="0.3">
      <c r="A515">
        <v>399</v>
      </c>
      <c r="B515" s="3" t="s">
        <v>400</v>
      </c>
      <c r="C515" t="s">
        <v>8219</v>
      </c>
      <c r="D515">
        <v>95</v>
      </c>
    </row>
    <row r="516" spans="1:4" ht="28.8" x14ac:dyDescent="0.3">
      <c r="A516">
        <v>400</v>
      </c>
      <c r="B516" s="3" t="s">
        <v>401</v>
      </c>
      <c r="C516" t="s">
        <v>8219</v>
      </c>
      <c r="D516">
        <v>62</v>
      </c>
    </row>
    <row r="517" spans="1:4" ht="28.8" x14ac:dyDescent="0.3">
      <c r="A517">
        <v>401</v>
      </c>
      <c r="B517" s="3" t="s">
        <v>402</v>
      </c>
      <c r="C517" t="s">
        <v>8219</v>
      </c>
      <c r="D517">
        <v>73</v>
      </c>
    </row>
    <row r="518" spans="1:4" ht="28.8" x14ac:dyDescent="0.3">
      <c r="A518">
        <v>402</v>
      </c>
      <c r="B518" s="3" t="s">
        <v>403</v>
      </c>
      <c r="C518" t="s">
        <v>8219</v>
      </c>
      <c r="D518">
        <v>43</v>
      </c>
    </row>
    <row r="519" spans="1:4" x14ac:dyDescent="0.3">
      <c r="A519">
        <v>403</v>
      </c>
      <c r="B519" s="3" t="s">
        <v>404</v>
      </c>
      <c r="C519" t="s">
        <v>8219</v>
      </c>
      <c r="D519">
        <v>70</v>
      </c>
    </row>
    <row r="520" spans="1:4" ht="28.8" x14ac:dyDescent="0.3">
      <c r="A520">
        <v>404</v>
      </c>
      <c r="B520" s="3" t="s">
        <v>405</v>
      </c>
      <c r="C520" t="s">
        <v>8219</v>
      </c>
      <c r="D520">
        <v>271</v>
      </c>
    </row>
    <row r="521" spans="1:4" x14ac:dyDescent="0.3">
      <c r="A521">
        <v>405</v>
      </c>
      <c r="B521" s="3" t="s">
        <v>406</v>
      </c>
      <c r="C521" t="s">
        <v>8219</v>
      </c>
      <c r="D521">
        <v>55</v>
      </c>
    </row>
    <row r="522" spans="1:4" x14ac:dyDescent="0.3">
      <c r="A522">
        <v>406</v>
      </c>
      <c r="B522" s="3" t="s">
        <v>407</v>
      </c>
      <c r="C522" t="s">
        <v>8219</v>
      </c>
      <c r="D522">
        <v>35</v>
      </c>
    </row>
    <row r="523" spans="1:4" x14ac:dyDescent="0.3">
      <c r="A523">
        <v>407</v>
      </c>
      <c r="B523" s="3" t="s">
        <v>408</v>
      </c>
      <c r="C523" t="s">
        <v>8219</v>
      </c>
      <c r="D523">
        <v>22</v>
      </c>
    </row>
    <row r="524" spans="1:4" ht="28.8" x14ac:dyDescent="0.3">
      <c r="A524">
        <v>408</v>
      </c>
      <c r="B524" s="3" t="s">
        <v>409</v>
      </c>
      <c r="C524" t="s">
        <v>8219</v>
      </c>
      <c r="D524">
        <v>38</v>
      </c>
    </row>
    <row r="525" spans="1:4" x14ac:dyDescent="0.3">
      <c r="A525">
        <v>409</v>
      </c>
      <c r="B525" s="3" t="s">
        <v>410</v>
      </c>
      <c r="C525" t="s">
        <v>8219</v>
      </c>
      <c r="D525">
        <v>15</v>
      </c>
    </row>
    <row r="526" spans="1:4" ht="28.8" x14ac:dyDescent="0.3">
      <c r="A526">
        <v>410</v>
      </c>
      <c r="B526" s="3" t="s">
        <v>411</v>
      </c>
      <c r="C526" t="s">
        <v>8219</v>
      </c>
      <c r="D526">
        <v>7</v>
      </c>
    </row>
    <row r="527" spans="1:4" x14ac:dyDescent="0.3">
      <c r="A527">
        <v>411</v>
      </c>
      <c r="B527" s="3" t="s">
        <v>412</v>
      </c>
      <c r="C527" t="s">
        <v>8219</v>
      </c>
      <c r="D527">
        <v>241</v>
      </c>
    </row>
    <row r="528" spans="1:4" x14ac:dyDescent="0.3">
      <c r="A528">
        <v>412</v>
      </c>
      <c r="B528" s="3" t="s">
        <v>413</v>
      </c>
      <c r="C528" t="s">
        <v>8219</v>
      </c>
      <c r="D528">
        <v>55</v>
      </c>
    </row>
    <row r="529" spans="1:4" x14ac:dyDescent="0.3">
      <c r="A529">
        <v>413</v>
      </c>
      <c r="B529" s="3" t="s">
        <v>414</v>
      </c>
      <c r="C529" t="s">
        <v>8219</v>
      </c>
      <c r="D529">
        <v>171</v>
      </c>
    </row>
    <row r="530" spans="1:4" x14ac:dyDescent="0.3">
      <c r="A530">
        <v>414</v>
      </c>
      <c r="B530" s="3" t="s">
        <v>415</v>
      </c>
      <c r="C530" t="s">
        <v>8219</v>
      </c>
      <c r="D530">
        <v>208</v>
      </c>
    </row>
    <row r="531" spans="1:4" ht="28.8" x14ac:dyDescent="0.3">
      <c r="A531">
        <v>415</v>
      </c>
      <c r="B531" s="3" t="s">
        <v>416</v>
      </c>
      <c r="C531" t="s">
        <v>8219</v>
      </c>
      <c r="D531">
        <v>21</v>
      </c>
    </row>
    <row r="532" spans="1:4" x14ac:dyDescent="0.3">
      <c r="A532">
        <v>416</v>
      </c>
      <c r="B532" s="3" t="s">
        <v>417</v>
      </c>
      <c r="C532" t="s">
        <v>8219</v>
      </c>
      <c r="D532">
        <v>25</v>
      </c>
    </row>
    <row r="533" spans="1:4" x14ac:dyDescent="0.3">
      <c r="A533">
        <v>417</v>
      </c>
      <c r="B533" s="3" t="s">
        <v>418</v>
      </c>
      <c r="C533" t="s">
        <v>8219</v>
      </c>
      <c r="D533">
        <v>52</v>
      </c>
    </row>
    <row r="534" spans="1:4" x14ac:dyDescent="0.3">
      <c r="A534">
        <v>418</v>
      </c>
      <c r="B534" s="3" t="s">
        <v>419</v>
      </c>
      <c r="C534" t="s">
        <v>8219</v>
      </c>
      <c r="D534">
        <v>104</v>
      </c>
    </row>
    <row r="535" spans="1:4" x14ac:dyDescent="0.3">
      <c r="A535">
        <v>419</v>
      </c>
      <c r="B535" s="3" t="s">
        <v>420</v>
      </c>
      <c r="C535" t="s">
        <v>8219</v>
      </c>
      <c r="D535">
        <v>73</v>
      </c>
    </row>
    <row r="536" spans="1:4" x14ac:dyDescent="0.3">
      <c r="A536">
        <v>520</v>
      </c>
      <c r="B536" s="3" t="s">
        <v>521</v>
      </c>
      <c r="C536" t="s">
        <v>8219</v>
      </c>
      <c r="D536">
        <v>34</v>
      </c>
    </row>
    <row r="537" spans="1:4" ht="28.8" x14ac:dyDescent="0.3">
      <c r="A537">
        <v>521</v>
      </c>
      <c r="B537" s="3" t="s">
        <v>522</v>
      </c>
      <c r="C537" t="s">
        <v>8219</v>
      </c>
      <c r="D537">
        <v>56</v>
      </c>
    </row>
    <row r="538" spans="1:4" x14ac:dyDescent="0.3">
      <c r="A538">
        <v>522</v>
      </c>
      <c r="B538" s="3" t="s">
        <v>523</v>
      </c>
      <c r="C538" t="s">
        <v>8219</v>
      </c>
      <c r="D538">
        <v>31</v>
      </c>
    </row>
    <row r="539" spans="1:4" ht="28.8" x14ac:dyDescent="0.3">
      <c r="A539">
        <v>523</v>
      </c>
      <c r="B539" s="3" t="s">
        <v>524</v>
      </c>
      <c r="C539" t="s">
        <v>8219</v>
      </c>
      <c r="D539">
        <v>84</v>
      </c>
    </row>
    <row r="540" spans="1:4" x14ac:dyDescent="0.3">
      <c r="A540">
        <v>524</v>
      </c>
      <c r="B540" s="3" t="s">
        <v>525</v>
      </c>
      <c r="C540" t="s">
        <v>8219</v>
      </c>
      <c r="D540">
        <v>130</v>
      </c>
    </row>
    <row r="541" spans="1:4" x14ac:dyDescent="0.3">
      <c r="A541">
        <v>525</v>
      </c>
      <c r="B541" s="3" t="s">
        <v>526</v>
      </c>
      <c r="C541" t="s">
        <v>8219</v>
      </c>
      <c r="D541">
        <v>12</v>
      </c>
    </row>
    <row r="542" spans="1:4" x14ac:dyDescent="0.3">
      <c r="A542">
        <v>526</v>
      </c>
      <c r="B542" s="3" t="s">
        <v>527</v>
      </c>
      <c r="C542" t="s">
        <v>8219</v>
      </c>
      <c r="D542">
        <v>23</v>
      </c>
    </row>
    <row r="543" spans="1:4" x14ac:dyDescent="0.3">
      <c r="A543">
        <v>527</v>
      </c>
      <c r="B543" s="3" t="s">
        <v>528</v>
      </c>
      <c r="C543" t="s">
        <v>8219</v>
      </c>
      <c r="D543">
        <v>158</v>
      </c>
    </row>
    <row r="544" spans="1:4" x14ac:dyDescent="0.3">
      <c r="A544">
        <v>528</v>
      </c>
      <c r="B544" s="3" t="s">
        <v>529</v>
      </c>
      <c r="C544" t="s">
        <v>8219</v>
      </c>
      <c r="D544">
        <v>30</v>
      </c>
    </row>
    <row r="545" spans="1:4" ht="28.8" x14ac:dyDescent="0.3">
      <c r="A545">
        <v>529</v>
      </c>
      <c r="B545" s="3" t="s">
        <v>530</v>
      </c>
      <c r="C545" t="s">
        <v>8219</v>
      </c>
      <c r="D545">
        <v>18</v>
      </c>
    </row>
    <row r="546" spans="1:4" x14ac:dyDescent="0.3">
      <c r="A546">
        <v>530</v>
      </c>
      <c r="B546" s="3" t="s">
        <v>531</v>
      </c>
      <c r="C546" t="s">
        <v>8219</v>
      </c>
      <c r="D546">
        <v>29</v>
      </c>
    </row>
    <row r="547" spans="1:4" ht="28.8" x14ac:dyDescent="0.3">
      <c r="A547">
        <v>531</v>
      </c>
      <c r="B547" s="3" t="s">
        <v>532</v>
      </c>
      <c r="C547" t="s">
        <v>8219</v>
      </c>
      <c r="D547">
        <v>31</v>
      </c>
    </row>
    <row r="548" spans="1:4" x14ac:dyDescent="0.3">
      <c r="A548">
        <v>532</v>
      </c>
      <c r="B548" s="3" t="s">
        <v>533</v>
      </c>
      <c r="C548" t="s">
        <v>8219</v>
      </c>
      <c r="D548">
        <v>173</v>
      </c>
    </row>
    <row r="549" spans="1:4" x14ac:dyDescent="0.3">
      <c r="A549">
        <v>533</v>
      </c>
      <c r="B549" s="3" t="s">
        <v>534</v>
      </c>
      <c r="C549" t="s">
        <v>8219</v>
      </c>
      <c r="D549">
        <v>17</v>
      </c>
    </row>
    <row r="550" spans="1:4" ht="28.8" x14ac:dyDescent="0.3">
      <c r="A550">
        <v>534</v>
      </c>
      <c r="B550" s="3" t="s">
        <v>535</v>
      </c>
      <c r="C550" t="s">
        <v>8219</v>
      </c>
      <c r="D550">
        <v>48</v>
      </c>
    </row>
    <row r="551" spans="1:4" ht="28.8" x14ac:dyDescent="0.3">
      <c r="A551">
        <v>535</v>
      </c>
      <c r="B551" s="3" t="s">
        <v>536</v>
      </c>
      <c r="C551" t="s">
        <v>8219</v>
      </c>
      <c r="D551">
        <v>59</v>
      </c>
    </row>
    <row r="552" spans="1:4" ht="28.8" x14ac:dyDescent="0.3">
      <c r="A552">
        <v>536</v>
      </c>
      <c r="B552" s="3" t="s">
        <v>537</v>
      </c>
      <c r="C552" t="s">
        <v>8219</v>
      </c>
      <c r="D552">
        <v>39</v>
      </c>
    </row>
    <row r="553" spans="1:4" ht="28.8" x14ac:dyDescent="0.3">
      <c r="A553">
        <v>537</v>
      </c>
      <c r="B553" s="3" t="s">
        <v>538</v>
      </c>
      <c r="C553" t="s">
        <v>8219</v>
      </c>
      <c r="D553">
        <v>59</v>
      </c>
    </row>
    <row r="554" spans="1:4" ht="28.8" x14ac:dyDescent="0.3">
      <c r="A554">
        <v>538</v>
      </c>
      <c r="B554" s="3" t="s">
        <v>539</v>
      </c>
      <c r="C554" t="s">
        <v>8219</v>
      </c>
      <c r="D554">
        <v>60</v>
      </c>
    </row>
    <row r="555" spans="1:4" ht="28.8" x14ac:dyDescent="0.3">
      <c r="A555">
        <v>539</v>
      </c>
      <c r="B555" s="3" t="s">
        <v>540</v>
      </c>
      <c r="C555" t="s">
        <v>8219</v>
      </c>
      <c r="D555">
        <v>20</v>
      </c>
    </row>
    <row r="556" spans="1:4" ht="28.8" x14ac:dyDescent="0.3">
      <c r="A556">
        <v>640</v>
      </c>
      <c r="B556" s="3" t="s">
        <v>641</v>
      </c>
      <c r="C556" t="s">
        <v>8219</v>
      </c>
      <c r="D556">
        <v>2</v>
      </c>
    </row>
    <row r="557" spans="1:4" ht="28.8" x14ac:dyDescent="0.3">
      <c r="A557">
        <v>641</v>
      </c>
      <c r="B557" s="3" t="s">
        <v>642</v>
      </c>
      <c r="C557" t="s">
        <v>8219</v>
      </c>
      <c r="D557">
        <v>315</v>
      </c>
    </row>
    <row r="558" spans="1:4" ht="28.8" x14ac:dyDescent="0.3">
      <c r="A558">
        <v>642</v>
      </c>
      <c r="B558" s="3" t="s">
        <v>643</v>
      </c>
      <c r="C558" t="s">
        <v>8219</v>
      </c>
      <c r="D558">
        <v>2174</v>
      </c>
    </row>
    <row r="559" spans="1:4" ht="28.8" x14ac:dyDescent="0.3">
      <c r="A559">
        <v>643</v>
      </c>
      <c r="B559" s="3" t="s">
        <v>644</v>
      </c>
      <c r="C559" t="s">
        <v>8219</v>
      </c>
      <c r="D559">
        <v>152</v>
      </c>
    </row>
    <row r="560" spans="1:4" x14ac:dyDescent="0.3">
      <c r="A560">
        <v>644</v>
      </c>
      <c r="B560" s="3" t="s">
        <v>645</v>
      </c>
      <c r="C560" t="s">
        <v>8219</v>
      </c>
      <c r="D560">
        <v>1021</v>
      </c>
    </row>
    <row r="561" spans="1:4" x14ac:dyDescent="0.3">
      <c r="A561">
        <v>645</v>
      </c>
      <c r="B561" s="3" t="s">
        <v>646</v>
      </c>
      <c r="C561" t="s">
        <v>8219</v>
      </c>
      <c r="D561">
        <v>237</v>
      </c>
    </row>
    <row r="562" spans="1:4" ht="28.8" x14ac:dyDescent="0.3">
      <c r="A562">
        <v>646</v>
      </c>
      <c r="B562" s="3" t="s">
        <v>647</v>
      </c>
      <c r="C562" t="s">
        <v>8219</v>
      </c>
      <c r="D562">
        <v>27</v>
      </c>
    </row>
    <row r="563" spans="1:4" ht="28.8" x14ac:dyDescent="0.3">
      <c r="A563">
        <v>647</v>
      </c>
      <c r="B563" s="3" t="s">
        <v>648</v>
      </c>
      <c r="C563" t="s">
        <v>8219</v>
      </c>
      <c r="D563">
        <v>17</v>
      </c>
    </row>
    <row r="564" spans="1:4" x14ac:dyDescent="0.3">
      <c r="A564">
        <v>648</v>
      </c>
      <c r="B564" s="3" t="s">
        <v>649</v>
      </c>
      <c r="C564" t="s">
        <v>8219</v>
      </c>
      <c r="D564">
        <v>27</v>
      </c>
    </row>
    <row r="565" spans="1:4" x14ac:dyDescent="0.3">
      <c r="A565">
        <v>649</v>
      </c>
      <c r="B565" s="3" t="s">
        <v>650</v>
      </c>
      <c r="C565" t="s">
        <v>8219</v>
      </c>
      <c r="D565">
        <v>82</v>
      </c>
    </row>
    <row r="566" spans="1:4" x14ac:dyDescent="0.3">
      <c r="A566">
        <v>650</v>
      </c>
      <c r="B566" s="3" t="s">
        <v>651</v>
      </c>
      <c r="C566" t="s">
        <v>8219</v>
      </c>
      <c r="D566">
        <v>48</v>
      </c>
    </row>
    <row r="567" spans="1:4" ht="28.8" x14ac:dyDescent="0.3">
      <c r="A567">
        <v>651</v>
      </c>
      <c r="B567" s="3" t="s">
        <v>652</v>
      </c>
      <c r="C567" t="s">
        <v>8219</v>
      </c>
      <c r="D567">
        <v>105</v>
      </c>
    </row>
    <row r="568" spans="1:4" x14ac:dyDescent="0.3">
      <c r="A568">
        <v>652</v>
      </c>
      <c r="B568" s="3" t="s">
        <v>653</v>
      </c>
      <c r="C568" t="s">
        <v>8219</v>
      </c>
      <c r="D568">
        <v>28</v>
      </c>
    </row>
    <row r="569" spans="1:4" ht="28.8" x14ac:dyDescent="0.3">
      <c r="A569">
        <v>653</v>
      </c>
      <c r="B569" s="3" t="s">
        <v>654</v>
      </c>
      <c r="C569" t="s">
        <v>8219</v>
      </c>
      <c r="D569">
        <v>1107</v>
      </c>
    </row>
    <row r="570" spans="1:4" ht="28.8" x14ac:dyDescent="0.3">
      <c r="A570">
        <v>654</v>
      </c>
      <c r="B570" s="3" t="s">
        <v>655</v>
      </c>
      <c r="C570" t="s">
        <v>8219</v>
      </c>
      <c r="D570">
        <v>1013</v>
      </c>
    </row>
    <row r="571" spans="1:4" x14ac:dyDescent="0.3">
      <c r="A571">
        <v>655</v>
      </c>
      <c r="B571" s="3" t="s">
        <v>656</v>
      </c>
      <c r="C571" t="s">
        <v>8219</v>
      </c>
      <c r="D571">
        <v>274</v>
      </c>
    </row>
    <row r="572" spans="1:4" ht="28.8" x14ac:dyDescent="0.3">
      <c r="A572">
        <v>656</v>
      </c>
      <c r="B572" s="3" t="s">
        <v>657</v>
      </c>
      <c r="C572" t="s">
        <v>8219</v>
      </c>
      <c r="D572">
        <v>87</v>
      </c>
    </row>
    <row r="573" spans="1:4" ht="28.8" x14ac:dyDescent="0.3">
      <c r="A573">
        <v>657</v>
      </c>
      <c r="B573" s="3" t="s">
        <v>658</v>
      </c>
      <c r="C573" t="s">
        <v>8219</v>
      </c>
      <c r="D573">
        <v>99</v>
      </c>
    </row>
    <row r="574" spans="1:4" ht="28.8" x14ac:dyDescent="0.3">
      <c r="A574">
        <v>658</v>
      </c>
      <c r="B574" s="3" t="s">
        <v>659</v>
      </c>
      <c r="C574" t="s">
        <v>8219</v>
      </c>
      <c r="D574">
        <v>276</v>
      </c>
    </row>
    <row r="575" spans="1:4" x14ac:dyDescent="0.3">
      <c r="A575">
        <v>659</v>
      </c>
      <c r="B575" s="3" t="s">
        <v>660</v>
      </c>
      <c r="C575" t="s">
        <v>8219</v>
      </c>
      <c r="D575">
        <v>21</v>
      </c>
    </row>
    <row r="576" spans="1:4" ht="28.8" x14ac:dyDescent="0.3">
      <c r="A576">
        <v>720</v>
      </c>
      <c r="B576" s="3" t="s">
        <v>721</v>
      </c>
      <c r="C576" t="s">
        <v>8219</v>
      </c>
      <c r="D576">
        <v>41</v>
      </c>
    </row>
    <row r="577" spans="1:4" ht="28.8" x14ac:dyDescent="0.3">
      <c r="A577">
        <v>721</v>
      </c>
      <c r="B577" s="3" t="s">
        <v>722</v>
      </c>
      <c r="C577" t="s">
        <v>8219</v>
      </c>
      <c r="D577">
        <v>119</v>
      </c>
    </row>
    <row r="578" spans="1:4" x14ac:dyDescent="0.3">
      <c r="A578">
        <v>722</v>
      </c>
      <c r="B578" s="3" t="s">
        <v>723</v>
      </c>
      <c r="C578" t="s">
        <v>8219</v>
      </c>
      <c r="D578">
        <v>153</v>
      </c>
    </row>
    <row r="579" spans="1:4" x14ac:dyDescent="0.3">
      <c r="A579">
        <v>723</v>
      </c>
      <c r="B579" s="3" t="s">
        <v>724</v>
      </c>
      <c r="C579" t="s">
        <v>8219</v>
      </c>
      <c r="D579">
        <v>100</v>
      </c>
    </row>
    <row r="580" spans="1:4" ht="28.8" x14ac:dyDescent="0.3">
      <c r="A580">
        <v>724</v>
      </c>
      <c r="B580" s="3" t="s">
        <v>725</v>
      </c>
      <c r="C580" t="s">
        <v>8219</v>
      </c>
      <c r="D580">
        <v>143</v>
      </c>
    </row>
    <row r="581" spans="1:4" x14ac:dyDescent="0.3">
      <c r="A581">
        <v>725</v>
      </c>
      <c r="B581" s="3" t="s">
        <v>726</v>
      </c>
      <c r="C581" t="s">
        <v>8219</v>
      </c>
      <c r="D581">
        <v>140</v>
      </c>
    </row>
    <row r="582" spans="1:4" x14ac:dyDescent="0.3">
      <c r="A582">
        <v>726</v>
      </c>
      <c r="B582" s="3" t="s">
        <v>727</v>
      </c>
      <c r="C582" t="s">
        <v>8219</v>
      </c>
      <c r="D582">
        <v>35</v>
      </c>
    </row>
    <row r="583" spans="1:4" ht="28.8" x14ac:dyDescent="0.3">
      <c r="A583">
        <v>727</v>
      </c>
      <c r="B583" s="3" t="s">
        <v>728</v>
      </c>
      <c r="C583" t="s">
        <v>8219</v>
      </c>
      <c r="D583">
        <v>149</v>
      </c>
    </row>
    <row r="584" spans="1:4" x14ac:dyDescent="0.3">
      <c r="A584">
        <v>728</v>
      </c>
      <c r="B584" s="3" t="s">
        <v>729</v>
      </c>
      <c r="C584" t="s">
        <v>8219</v>
      </c>
      <c r="D584">
        <v>130</v>
      </c>
    </row>
    <row r="585" spans="1:4" x14ac:dyDescent="0.3">
      <c r="A585">
        <v>729</v>
      </c>
      <c r="B585" s="3" t="s">
        <v>730</v>
      </c>
      <c r="C585" t="s">
        <v>8219</v>
      </c>
      <c r="D585">
        <v>120</v>
      </c>
    </row>
    <row r="586" spans="1:4" x14ac:dyDescent="0.3">
      <c r="A586">
        <v>730</v>
      </c>
      <c r="B586" s="3" t="s">
        <v>731</v>
      </c>
      <c r="C586" t="s">
        <v>8219</v>
      </c>
      <c r="D586">
        <v>265</v>
      </c>
    </row>
    <row r="587" spans="1:4" x14ac:dyDescent="0.3">
      <c r="A587">
        <v>731</v>
      </c>
      <c r="B587" s="3" t="s">
        <v>732</v>
      </c>
      <c r="C587" t="s">
        <v>8219</v>
      </c>
      <c r="D587">
        <v>71</v>
      </c>
    </row>
    <row r="588" spans="1:4" x14ac:dyDescent="0.3">
      <c r="A588">
        <v>732</v>
      </c>
      <c r="B588" s="3" t="s">
        <v>733</v>
      </c>
      <c r="C588" t="s">
        <v>8219</v>
      </c>
      <c r="D588">
        <v>13</v>
      </c>
    </row>
    <row r="589" spans="1:4" ht="28.8" x14ac:dyDescent="0.3">
      <c r="A589">
        <v>733</v>
      </c>
      <c r="B589" s="3" t="s">
        <v>734</v>
      </c>
      <c r="C589" t="s">
        <v>8219</v>
      </c>
      <c r="D589">
        <v>169</v>
      </c>
    </row>
    <row r="590" spans="1:4" x14ac:dyDescent="0.3">
      <c r="A590">
        <v>734</v>
      </c>
      <c r="B590" s="3" t="s">
        <v>735</v>
      </c>
      <c r="C590" t="s">
        <v>8219</v>
      </c>
      <c r="D590">
        <v>57</v>
      </c>
    </row>
    <row r="591" spans="1:4" ht="28.8" x14ac:dyDescent="0.3">
      <c r="A591">
        <v>735</v>
      </c>
      <c r="B591" s="3" t="s">
        <v>736</v>
      </c>
      <c r="C591" t="s">
        <v>8219</v>
      </c>
      <c r="D591">
        <v>229</v>
      </c>
    </row>
    <row r="592" spans="1:4" x14ac:dyDescent="0.3">
      <c r="A592">
        <v>736</v>
      </c>
      <c r="B592" s="3" t="s">
        <v>737</v>
      </c>
      <c r="C592" t="s">
        <v>8219</v>
      </c>
      <c r="D592">
        <v>108</v>
      </c>
    </row>
    <row r="593" spans="1:4" x14ac:dyDescent="0.3">
      <c r="A593">
        <v>737</v>
      </c>
      <c r="B593" s="3" t="s">
        <v>738</v>
      </c>
      <c r="C593" t="s">
        <v>8219</v>
      </c>
      <c r="D593">
        <v>108</v>
      </c>
    </row>
    <row r="594" spans="1:4" ht="28.8" x14ac:dyDescent="0.3">
      <c r="A594">
        <v>738</v>
      </c>
      <c r="B594" s="3" t="s">
        <v>739</v>
      </c>
      <c r="C594" t="s">
        <v>8219</v>
      </c>
      <c r="D594">
        <v>41</v>
      </c>
    </row>
    <row r="595" spans="1:4" ht="28.8" x14ac:dyDescent="0.3">
      <c r="A595">
        <v>739</v>
      </c>
      <c r="B595" s="3" t="s">
        <v>740</v>
      </c>
      <c r="C595" t="s">
        <v>8219</v>
      </c>
      <c r="D595">
        <v>139</v>
      </c>
    </row>
    <row r="596" spans="1:4" ht="28.8" x14ac:dyDescent="0.3">
      <c r="A596">
        <v>740</v>
      </c>
      <c r="B596" s="3" t="s">
        <v>741</v>
      </c>
      <c r="C596" t="s">
        <v>8219</v>
      </c>
      <c r="D596">
        <v>19</v>
      </c>
    </row>
    <row r="597" spans="1:4" x14ac:dyDescent="0.3">
      <c r="A597">
        <v>741</v>
      </c>
      <c r="B597" s="3" t="s">
        <v>742</v>
      </c>
      <c r="C597" t="s">
        <v>8219</v>
      </c>
      <c r="D597">
        <v>94</v>
      </c>
    </row>
    <row r="598" spans="1:4" x14ac:dyDescent="0.3">
      <c r="A598">
        <v>742</v>
      </c>
      <c r="B598" s="3" t="s">
        <v>743</v>
      </c>
      <c r="C598" t="s">
        <v>8219</v>
      </c>
      <c r="D598">
        <v>23</v>
      </c>
    </row>
    <row r="599" spans="1:4" ht="28.8" x14ac:dyDescent="0.3">
      <c r="A599">
        <v>743</v>
      </c>
      <c r="B599" s="3" t="s">
        <v>744</v>
      </c>
      <c r="C599" t="s">
        <v>8219</v>
      </c>
      <c r="D599">
        <v>15</v>
      </c>
    </row>
    <row r="600" spans="1:4" x14ac:dyDescent="0.3">
      <c r="A600">
        <v>744</v>
      </c>
      <c r="B600" s="3" t="s">
        <v>745</v>
      </c>
      <c r="C600" t="s">
        <v>8219</v>
      </c>
      <c r="D600">
        <v>62</v>
      </c>
    </row>
    <row r="601" spans="1:4" ht="28.8" x14ac:dyDescent="0.3">
      <c r="A601">
        <v>745</v>
      </c>
      <c r="B601" s="3" t="s">
        <v>746</v>
      </c>
      <c r="C601" t="s">
        <v>8219</v>
      </c>
      <c r="D601">
        <v>74</v>
      </c>
    </row>
    <row r="602" spans="1:4" x14ac:dyDescent="0.3">
      <c r="A602">
        <v>746</v>
      </c>
      <c r="B602" s="3" t="s">
        <v>747</v>
      </c>
      <c r="C602" t="s">
        <v>8219</v>
      </c>
      <c r="D602">
        <v>97</v>
      </c>
    </row>
    <row r="603" spans="1:4" x14ac:dyDescent="0.3">
      <c r="A603">
        <v>747</v>
      </c>
      <c r="B603" s="3" t="s">
        <v>748</v>
      </c>
      <c r="C603" t="s">
        <v>8219</v>
      </c>
      <c r="D603">
        <v>55</v>
      </c>
    </row>
    <row r="604" spans="1:4" x14ac:dyDescent="0.3">
      <c r="A604">
        <v>748</v>
      </c>
      <c r="B604" s="3" t="s">
        <v>749</v>
      </c>
      <c r="C604" t="s">
        <v>8219</v>
      </c>
      <c r="D604">
        <v>44</v>
      </c>
    </row>
    <row r="605" spans="1:4" x14ac:dyDescent="0.3">
      <c r="A605">
        <v>749</v>
      </c>
      <c r="B605" s="3" t="s">
        <v>750</v>
      </c>
      <c r="C605" t="s">
        <v>8219</v>
      </c>
      <c r="D605">
        <v>110</v>
      </c>
    </row>
    <row r="606" spans="1:4" ht="28.8" x14ac:dyDescent="0.3">
      <c r="A606">
        <v>750</v>
      </c>
      <c r="B606" s="3" t="s">
        <v>751</v>
      </c>
      <c r="C606" t="s">
        <v>8219</v>
      </c>
      <c r="D606">
        <v>59</v>
      </c>
    </row>
    <row r="607" spans="1:4" x14ac:dyDescent="0.3">
      <c r="A607">
        <v>751</v>
      </c>
      <c r="B607" s="3" t="s">
        <v>752</v>
      </c>
      <c r="C607" t="s">
        <v>8219</v>
      </c>
      <c r="D607">
        <v>62</v>
      </c>
    </row>
    <row r="608" spans="1:4" ht="28.8" x14ac:dyDescent="0.3">
      <c r="A608">
        <v>752</v>
      </c>
      <c r="B608" s="3" t="s">
        <v>753</v>
      </c>
      <c r="C608" t="s">
        <v>8219</v>
      </c>
      <c r="D608">
        <v>105</v>
      </c>
    </row>
    <row r="609" spans="1:4" ht="28.8" x14ac:dyDescent="0.3">
      <c r="A609">
        <v>753</v>
      </c>
      <c r="B609" s="3" t="s">
        <v>754</v>
      </c>
      <c r="C609" t="s">
        <v>8219</v>
      </c>
      <c r="D609">
        <v>26</v>
      </c>
    </row>
    <row r="610" spans="1:4" ht="28.8" x14ac:dyDescent="0.3">
      <c r="A610">
        <v>754</v>
      </c>
      <c r="B610" s="3" t="s">
        <v>755</v>
      </c>
      <c r="C610" t="s">
        <v>8219</v>
      </c>
      <c r="D610">
        <v>49</v>
      </c>
    </row>
    <row r="611" spans="1:4" ht="28.8" x14ac:dyDescent="0.3">
      <c r="A611">
        <v>755</v>
      </c>
      <c r="B611" s="3" t="s">
        <v>756</v>
      </c>
      <c r="C611" t="s">
        <v>8219</v>
      </c>
      <c r="D611">
        <v>68</v>
      </c>
    </row>
    <row r="612" spans="1:4" ht="28.8" x14ac:dyDescent="0.3">
      <c r="A612">
        <v>756</v>
      </c>
      <c r="B612" s="3" t="s">
        <v>757</v>
      </c>
      <c r="C612" t="s">
        <v>8219</v>
      </c>
      <c r="D612">
        <v>22</v>
      </c>
    </row>
    <row r="613" spans="1:4" x14ac:dyDescent="0.3">
      <c r="A613">
        <v>757</v>
      </c>
      <c r="B613" s="3" t="s">
        <v>758</v>
      </c>
      <c r="C613" t="s">
        <v>8219</v>
      </c>
      <c r="D613">
        <v>18</v>
      </c>
    </row>
    <row r="614" spans="1:4" x14ac:dyDescent="0.3">
      <c r="A614">
        <v>758</v>
      </c>
      <c r="B614" s="3" t="s">
        <v>759</v>
      </c>
      <c r="C614" t="s">
        <v>8219</v>
      </c>
      <c r="D614">
        <v>19</v>
      </c>
    </row>
    <row r="615" spans="1:4" x14ac:dyDescent="0.3">
      <c r="A615">
        <v>759</v>
      </c>
      <c r="B615" s="3" t="s">
        <v>760</v>
      </c>
      <c r="C615" t="s">
        <v>8219</v>
      </c>
      <c r="D615">
        <v>99</v>
      </c>
    </row>
    <row r="616" spans="1:4" ht="28.8" x14ac:dyDescent="0.3">
      <c r="A616">
        <v>780</v>
      </c>
      <c r="B616" s="3" t="s">
        <v>781</v>
      </c>
      <c r="C616" t="s">
        <v>8219</v>
      </c>
      <c r="D616">
        <v>27</v>
      </c>
    </row>
    <row r="617" spans="1:4" x14ac:dyDescent="0.3">
      <c r="A617">
        <v>781</v>
      </c>
      <c r="B617" s="3" t="s">
        <v>782</v>
      </c>
      <c r="C617" t="s">
        <v>8219</v>
      </c>
      <c r="D617">
        <v>25</v>
      </c>
    </row>
    <row r="618" spans="1:4" x14ac:dyDescent="0.3">
      <c r="A618">
        <v>782</v>
      </c>
      <c r="B618" s="3" t="s">
        <v>783</v>
      </c>
      <c r="C618" t="s">
        <v>8219</v>
      </c>
      <c r="D618">
        <v>14</v>
      </c>
    </row>
    <row r="619" spans="1:4" ht="28.8" x14ac:dyDescent="0.3">
      <c r="A619">
        <v>783</v>
      </c>
      <c r="B619" s="3" t="s">
        <v>784</v>
      </c>
      <c r="C619" t="s">
        <v>8219</v>
      </c>
      <c r="D619">
        <v>35</v>
      </c>
    </row>
    <row r="620" spans="1:4" x14ac:dyDescent="0.3">
      <c r="A620">
        <v>784</v>
      </c>
      <c r="B620" s="3" t="s">
        <v>785</v>
      </c>
      <c r="C620" t="s">
        <v>8219</v>
      </c>
      <c r="D620">
        <v>10</v>
      </c>
    </row>
    <row r="621" spans="1:4" x14ac:dyDescent="0.3">
      <c r="A621">
        <v>785</v>
      </c>
      <c r="B621" s="3" t="s">
        <v>786</v>
      </c>
      <c r="C621" t="s">
        <v>8219</v>
      </c>
      <c r="D621">
        <v>29</v>
      </c>
    </row>
    <row r="622" spans="1:4" ht="28.8" x14ac:dyDescent="0.3">
      <c r="A622">
        <v>786</v>
      </c>
      <c r="B622" s="3" t="s">
        <v>787</v>
      </c>
      <c r="C622" t="s">
        <v>8219</v>
      </c>
      <c r="D622">
        <v>44</v>
      </c>
    </row>
    <row r="623" spans="1:4" x14ac:dyDescent="0.3">
      <c r="A623">
        <v>787</v>
      </c>
      <c r="B623" s="3" t="s">
        <v>788</v>
      </c>
      <c r="C623" t="s">
        <v>8219</v>
      </c>
      <c r="D623">
        <v>17</v>
      </c>
    </row>
    <row r="624" spans="1:4" x14ac:dyDescent="0.3">
      <c r="A624">
        <v>788</v>
      </c>
      <c r="B624" s="3" t="s">
        <v>789</v>
      </c>
      <c r="C624" t="s">
        <v>8219</v>
      </c>
      <c r="D624">
        <v>34</v>
      </c>
    </row>
    <row r="625" spans="1:4" x14ac:dyDescent="0.3">
      <c r="A625">
        <v>789</v>
      </c>
      <c r="B625" s="3" t="s">
        <v>790</v>
      </c>
      <c r="C625" t="s">
        <v>8219</v>
      </c>
      <c r="D625">
        <v>14</v>
      </c>
    </row>
    <row r="626" spans="1:4" ht="28.8" x14ac:dyDescent="0.3">
      <c r="A626">
        <v>790</v>
      </c>
      <c r="B626" s="3" t="s">
        <v>791</v>
      </c>
      <c r="C626" t="s">
        <v>8219</v>
      </c>
      <c r="D626">
        <v>156</v>
      </c>
    </row>
    <row r="627" spans="1:4" ht="28.8" x14ac:dyDescent="0.3">
      <c r="A627">
        <v>791</v>
      </c>
      <c r="B627" s="3" t="s">
        <v>792</v>
      </c>
      <c r="C627" t="s">
        <v>8219</v>
      </c>
      <c r="D627">
        <v>128</v>
      </c>
    </row>
    <row r="628" spans="1:4" x14ac:dyDescent="0.3">
      <c r="A628">
        <v>792</v>
      </c>
      <c r="B628" s="3" t="s">
        <v>793</v>
      </c>
      <c r="C628" t="s">
        <v>8219</v>
      </c>
      <c r="D628">
        <v>60</v>
      </c>
    </row>
    <row r="629" spans="1:4" ht="28.8" x14ac:dyDescent="0.3">
      <c r="A629">
        <v>793</v>
      </c>
      <c r="B629" s="3" t="s">
        <v>794</v>
      </c>
      <c r="C629" t="s">
        <v>8219</v>
      </c>
      <c r="D629">
        <v>32</v>
      </c>
    </row>
    <row r="630" spans="1:4" x14ac:dyDescent="0.3">
      <c r="A630">
        <v>794</v>
      </c>
      <c r="B630" s="3" t="s">
        <v>795</v>
      </c>
      <c r="C630" t="s">
        <v>8219</v>
      </c>
      <c r="D630">
        <v>53</v>
      </c>
    </row>
    <row r="631" spans="1:4" ht="28.8" x14ac:dyDescent="0.3">
      <c r="A631">
        <v>795</v>
      </c>
      <c r="B631" s="3" t="s">
        <v>796</v>
      </c>
      <c r="C631" t="s">
        <v>8219</v>
      </c>
      <c r="D631">
        <v>184</v>
      </c>
    </row>
    <row r="632" spans="1:4" x14ac:dyDescent="0.3">
      <c r="A632">
        <v>796</v>
      </c>
      <c r="B632" s="3" t="s">
        <v>797</v>
      </c>
      <c r="C632" t="s">
        <v>8219</v>
      </c>
      <c r="D632">
        <v>90</v>
      </c>
    </row>
    <row r="633" spans="1:4" x14ac:dyDescent="0.3">
      <c r="A633">
        <v>797</v>
      </c>
      <c r="B633" s="3" t="s">
        <v>798</v>
      </c>
      <c r="C633" t="s">
        <v>8219</v>
      </c>
      <c r="D633">
        <v>71</v>
      </c>
    </row>
    <row r="634" spans="1:4" x14ac:dyDescent="0.3">
      <c r="A634">
        <v>798</v>
      </c>
      <c r="B634" s="3" t="s">
        <v>799</v>
      </c>
      <c r="C634" t="s">
        <v>8219</v>
      </c>
      <c r="D634">
        <v>87</v>
      </c>
    </row>
    <row r="635" spans="1:4" ht="28.8" x14ac:dyDescent="0.3">
      <c r="A635">
        <v>799</v>
      </c>
      <c r="B635" s="3" t="s">
        <v>800</v>
      </c>
      <c r="C635" t="s">
        <v>8219</v>
      </c>
      <c r="D635">
        <v>28</v>
      </c>
    </row>
    <row r="636" spans="1:4" x14ac:dyDescent="0.3">
      <c r="A636">
        <v>800</v>
      </c>
      <c r="B636" s="3" t="s">
        <v>801</v>
      </c>
      <c r="C636" t="s">
        <v>8219</v>
      </c>
      <c r="D636">
        <v>56</v>
      </c>
    </row>
    <row r="637" spans="1:4" x14ac:dyDescent="0.3">
      <c r="A637">
        <v>801</v>
      </c>
      <c r="B637" s="3" t="s">
        <v>802</v>
      </c>
      <c r="C637" t="s">
        <v>8219</v>
      </c>
      <c r="D637">
        <v>51</v>
      </c>
    </row>
    <row r="638" spans="1:4" ht="28.8" x14ac:dyDescent="0.3">
      <c r="A638">
        <v>802</v>
      </c>
      <c r="B638" s="3" t="s">
        <v>803</v>
      </c>
      <c r="C638" t="s">
        <v>8219</v>
      </c>
      <c r="D638">
        <v>75</v>
      </c>
    </row>
    <row r="639" spans="1:4" x14ac:dyDescent="0.3">
      <c r="A639">
        <v>803</v>
      </c>
      <c r="B639" s="3" t="s">
        <v>804</v>
      </c>
      <c r="C639" t="s">
        <v>8219</v>
      </c>
      <c r="D639">
        <v>38</v>
      </c>
    </row>
    <row r="640" spans="1:4" x14ac:dyDescent="0.3">
      <c r="A640">
        <v>804</v>
      </c>
      <c r="B640" s="3" t="s">
        <v>805</v>
      </c>
      <c r="C640" t="s">
        <v>8219</v>
      </c>
      <c r="D640">
        <v>18</v>
      </c>
    </row>
    <row r="641" spans="1:4" ht="28.8" x14ac:dyDescent="0.3">
      <c r="A641">
        <v>805</v>
      </c>
      <c r="B641" s="3" t="s">
        <v>806</v>
      </c>
      <c r="C641" t="s">
        <v>8219</v>
      </c>
      <c r="D641">
        <v>54</v>
      </c>
    </row>
    <row r="642" spans="1:4" x14ac:dyDescent="0.3">
      <c r="A642">
        <v>806</v>
      </c>
      <c r="B642" s="3" t="s">
        <v>807</v>
      </c>
      <c r="C642" t="s">
        <v>8219</v>
      </c>
      <c r="D642">
        <v>71</v>
      </c>
    </row>
    <row r="643" spans="1:4" x14ac:dyDescent="0.3">
      <c r="A643">
        <v>807</v>
      </c>
      <c r="B643" s="3" t="s">
        <v>808</v>
      </c>
      <c r="C643" t="s">
        <v>8219</v>
      </c>
      <c r="D643">
        <v>57</v>
      </c>
    </row>
    <row r="644" spans="1:4" x14ac:dyDescent="0.3">
      <c r="A644">
        <v>808</v>
      </c>
      <c r="B644" s="3" t="s">
        <v>809</v>
      </c>
      <c r="C644" t="s">
        <v>8219</v>
      </c>
      <c r="D644">
        <v>43</v>
      </c>
    </row>
    <row r="645" spans="1:4" x14ac:dyDescent="0.3">
      <c r="A645">
        <v>809</v>
      </c>
      <c r="B645" s="3" t="s">
        <v>810</v>
      </c>
      <c r="C645" t="s">
        <v>8219</v>
      </c>
      <c r="D645">
        <v>52</v>
      </c>
    </row>
    <row r="646" spans="1:4" ht="28.8" x14ac:dyDescent="0.3">
      <c r="A646">
        <v>810</v>
      </c>
      <c r="B646" s="3" t="s">
        <v>811</v>
      </c>
      <c r="C646" t="s">
        <v>8219</v>
      </c>
      <c r="D646">
        <v>27</v>
      </c>
    </row>
    <row r="647" spans="1:4" x14ac:dyDescent="0.3">
      <c r="A647">
        <v>811</v>
      </c>
      <c r="B647" s="3" t="s">
        <v>812</v>
      </c>
      <c r="C647" t="s">
        <v>8219</v>
      </c>
      <c r="D647">
        <v>12</v>
      </c>
    </row>
    <row r="648" spans="1:4" x14ac:dyDescent="0.3">
      <c r="A648">
        <v>812</v>
      </c>
      <c r="B648" s="3" t="s">
        <v>813</v>
      </c>
      <c r="C648" t="s">
        <v>8219</v>
      </c>
      <c r="D648">
        <v>33</v>
      </c>
    </row>
    <row r="649" spans="1:4" x14ac:dyDescent="0.3">
      <c r="A649">
        <v>813</v>
      </c>
      <c r="B649" s="3" t="s">
        <v>814</v>
      </c>
      <c r="C649" t="s">
        <v>8219</v>
      </c>
      <c r="D649">
        <v>96</v>
      </c>
    </row>
    <row r="650" spans="1:4" x14ac:dyDescent="0.3">
      <c r="A650">
        <v>814</v>
      </c>
      <c r="B650" s="3" t="s">
        <v>815</v>
      </c>
      <c r="C650" t="s">
        <v>8219</v>
      </c>
      <c r="D650">
        <v>28</v>
      </c>
    </row>
    <row r="651" spans="1:4" x14ac:dyDescent="0.3">
      <c r="A651">
        <v>815</v>
      </c>
      <c r="B651" s="3" t="s">
        <v>816</v>
      </c>
      <c r="C651" t="s">
        <v>8219</v>
      </c>
      <c r="D651">
        <v>43</v>
      </c>
    </row>
    <row r="652" spans="1:4" ht="28.8" x14ac:dyDescent="0.3">
      <c r="A652">
        <v>816</v>
      </c>
      <c r="B652" s="3" t="s">
        <v>817</v>
      </c>
      <c r="C652" t="s">
        <v>8219</v>
      </c>
      <c r="D652">
        <v>205</v>
      </c>
    </row>
    <row r="653" spans="1:4" ht="28.8" x14ac:dyDescent="0.3">
      <c r="A653">
        <v>817</v>
      </c>
      <c r="B653" s="3" t="s">
        <v>818</v>
      </c>
      <c r="C653" t="s">
        <v>8219</v>
      </c>
      <c r="D653">
        <v>23</v>
      </c>
    </row>
    <row r="654" spans="1:4" x14ac:dyDescent="0.3">
      <c r="A654">
        <v>818</v>
      </c>
      <c r="B654" s="3" t="s">
        <v>819</v>
      </c>
      <c r="C654" t="s">
        <v>8219</v>
      </c>
      <c r="D654">
        <v>19</v>
      </c>
    </row>
    <row r="655" spans="1:4" x14ac:dyDescent="0.3">
      <c r="A655">
        <v>819</v>
      </c>
      <c r="B655" s="3" t="s">
        <v>820</v>
      </c>
      <c r="C655" t="s">
        <v>8219</v>
      </c>
      <c r="D655">
        <v>14</v>
      </c>
    </row>
    <row r="656" spans="1:4" ht="28.8" x14ac:dyDescent="0.3">
      <c r="A656">
        <v>820</v>
      </c>
      <c r="B656" s="3" t="s">
        <v>821</v>
      </c>
      <c r="C656" t="s">
        <v>8219</v>
      </c>
      <c r="D656">
        <v>38</v>
      </c>
    </row>
    <row r="657" spans="1:4" ht="28.8" x14ac:dyDescent="0.3">
      <c r="A657">
        <v>821</v>
      </c>
      <c r="B657" s="3" t="s">
        <v>822</v>
      </c>
      <c r="C657" t="s">
        <v>8219</v>
      </c>
      <c r="D657">
        <v>78</v>
      </c>
    </row>
    <row r="658" spans="1:4" x14ac:dyDescent="0.3">
      <c r="A658">
        <v>822</v>
      </c>
      <c r="B658" s="3" t="s">
        <v>823</v>
      </c>
      <c r="C658" t="s">
        <v>8219</v>
      </c>
      <c r="D658">
        <v>69</v>
      </c>
    </row>
    <row r="659" spans="1:4" x14ac:dyDescent="0.3">
      <c r="A659">
        <v>823</v>
      </c>
      <c r="B659" s="3" t="s">
        <v>824</v>
      </c>
      <c r="C659" t="s">
        <v>8219</v>
      </c>
      <c r="D659">
        <v>33</v>
      </c>
    </row>
    <row r="660" spans="1:4" x14ac:dyDescent="0.3">
      <c r="A660">
        <v>824</v>
      </c>
      <c r="B660" s="3" t="s">
        <v>825</v>
      </c>
      <c r="C660" t="s">
        <v>8219</v>
      </c>
      <c r="D660">
        <v>54</v>
      </c>
    </row>
    <row r="661" spans="1:4" x14ac:dyDescent="0.3">
      <c r="A661">
        <v>825</v>
      </c>
      <c r="B661" s="3" t="s">
        <v>826</v>
      </c>
      <c r="C661" t="s">
        <v>8219</v>
      </c>
      <c r="D661">
        <v>99</v>
      </c>
    </row>
    <row r="662" spans="1:4" x14ac:dyDescent="0.3">
      <c r="A662">
        <v>826</v>
      </c>
      <c r="B662" s="3" t="s">
        <v>827</v>
      </c>
      <c r="C662" t="s">
        <v>8219</v>
      </c>
      <c r="D662">
        <v>49</v>
      </c>
    </row>
    <row r="663" spans="1:4" x14ac:dyDescent="0.3">
      <c r="A663">
        <v>827</v>
      </c>
      <c r="B663" s="3" t="s">
        <v>828</v>
      </c>
      <c r="C663" t="s">
        <v>8219</v>
      </c>
      <c r="D663">
        <v>11</v>
      </c>
    </row>
    <row r="664" spans="1:4" x14ac:dyDescent="0.3">
      <c r="A664">
        <v>828</v>
      </c>
      <c r="B664" s="3" t="s">
        <v>829</v>
      </c>
      <c r="C664" t="s">
        <v>8219</v>
      </c>
      <c r="D664">
        <v>38</v>
      </c>
    </row>
    <row r="665" spans="1:4" x14ac:dyDescent="0.3">
      <c r="A665">
        <v>829</v>
      </c>
      <c r="B665" s="3" t="s">
        <v>830</v>
      </c>
      <c r="C665" t="s">
        <v>8219</v>
      </c>
      <c r="D665">
        <v>16</v>
      </c>
    </row>
    <row r="666" spans="1:4" x14ac:dyDescent="0.3">
      <c r="A666">
        <v>830</v>
      </c>
      <c r="B666" s="3" t="s">
        <v>831</v>
      </c>
      <c r="C666" t="s">
        <v>8219</v>
      </c>
      <c r="D666">
        <v>32</v>
      </c>
    </row>
    <row r="667" spans="1:4" x14ac:dyDescent="0.3">
      <c r="A667">
        <v>831</v>
      </c>
      <c r="B667" s="3" t="s">
        <v>832</v>
      </c>
      <c r="C667" t="s">
        <v>8219</v>
      </c>
      <c r="D667">
        <v>20</v>
      </c>
    </row>
    <row r="668" spans="1:4" ht="28.8" x14ac:dyDescent="0.3">
      <c r="A668">
        <v>832</v>
      </c>
      <c r="B668" s="3" t="s">
        <v>833</v>
      </c>
      <c r="C668" t="s">
        <v>8219</v>
      </c>
      <c r="D668">
        <v>154</v>
      </c>
    </row>
    <row r="669" spans="1:4" x14ac:dyDescent="0.3">
      <c r="A669">
        <v>833</v>
      </c>
      <c r="B669" s="3" t="s">
        <v>834</v>
      </c>
      <c r="C669" t="s">
        <v>8219</v>
      </c>
      <c r="D669">
        <v>41</v>
      </c>
    </row>
    <row r="670" spans="1:4" x14ac:dyDescent="0.3">
      <c r="A670">
        <v>834</v>
      </c>
      <c r="B670" s="3" t="s">
        <v>835</v>
      </c>
      <c r="C670" t="s">
        <v>8219</v>
      </c>
      <c r="D670">
        <v>75</v>
      </c>
    </row>
    <row r="671" spans="1:4" ht="28.8" x14ac:dyDescent="0.3">
      <c r="A671">
        <v>835</v>
      </c>
      <c r="B671" s="3" t="s">
        <v>836</v>
      </c>
      <c r="C671" t="s">
        <v>8219</v>
      </c>
      <c r="D671">
        <v>40</v>
      </c>
    </row>
    <row r="672" spans="1:4" x14ac:dyDescent="0.3">
      <c r="A672">
        <v>836</v>
      </c>
      <c r="B672" s="3" t="s">
        <v>837</v>
      </c>
      <c r="C672" t="s">
        <v>8219</v>
      </c>
      <c r="D672">
        <v>46</v>
      </c>
    </row>
    <row r="673" spans="1:4" x14ac:dyDescent="0.3">
      <c r="A673">
        <v>837</v>
      </c>
      <c r="B673" s="3" t="s">
        <v>838</v>
      </c>
      <c r="C673" t="s">
        <v>8219</v>
      </c>
      <c r="D673">
        <v>62</v>
      </c>
    </row>
    <row r="674" spans="1:4" ht="28.8" x14ac:dyDescent="0.3">
      <c r="A674">
        <v>838</v>
      </c>
      <c r="B674" s="3" t="s">
        <v>839</v>
      </c>
      <c r="C674" t="s">
        <v>8219</v>
      </c>
      <c r="D674">
        <v>61</v>
      </c>
    </row>
    <row r="675" spans="1:4" x14ac:dyDescent="0.3">
      <c r="A675">
        <v>839</v>
      </c>
      <c r="B675" s="3" t="s">
        <v>840</v>
      </c>
      <c r="C675" t="s">
        <v>8219</v>
      </c>
      <c r="D675">
        <v>96</v>
      </c>
    </row>
    <row r="676" spans="1:4" ht="28.8" x14ac:dyDescent="0.3">
      <c r="A676">
        <v>840</v>
      </c>
      <c r="B676" s="3" t="s">
        <v>841</v>
      </c>
      <c r="C676" t="s">
        <v>8219</v>
      </c>
      <c r="D676">
        <v>190</v>
      </c>
    </row>
    <row r="677" spans="1:4" ht="28.8" x14ac:dyDescent="0.3">
      <c r="A677">
        <v>841</v>
      </c>
      <c r="B677" s="3" t="s">
        <v>842</v>
      </c>
      <c r="C677" t="s">
        <v>8219</v>
      </c>
      <c r="D677">
        <v>94</v>
      </c>
    </row>
    <row r="678" spans="1:4" ht="28.8" x14ac:dyDescent="0.3">
      <c r="A678">
        <v>842</v>
      </c>
      <c r="B678" s="3" t="s">
        <v>843</v>
      </c>
      <c r="C678" t="s">
        <v>8219</v>
      </c>
      <c r="D678">
        <v>39</v>
      </c>
    </row>
    <row r="679" spans="1:4" x14ac:dyDescent="0.3">
      <c r="A679">
        <v>843</v>
      </c>
      <c r="B679" s="3" t="s">
        <v>844</v>
      </c>
      <c r="C679" t="s">
        <v>8219</v>
      </c>
      <c r="D679">
        <v>127</v>
      </c>
    </row>
    <row r="680" spans="1:4" x14ac:dyDescent="0.3">
      <c r="A680">
        <v>844</v>
      </c>
      <c r="B680" s="3" t="s">
        <v>845</v>
      </c>
      <c r="C680" t="s">
        <v>8219</v>
      </c>
      <c r="D680">
        <v>159</v>
      </c>
    </row>
    <row r="681" spans="1:4" ht="28.8" x14ac:dyDescent="0.3">
      <c r="A681">
        <v>845</v>
      </c>
      <c r="B681" s="3" t="s">
        <v>846</v>
      </c>
      <c r="C681" t="s">
        <v>8219</v>
      </c>
      <c r="D681">
        <v>177</v>
      </c>
    </row>
    <row r="682" spans="1:4" ht="28.8" x14ac:dyDescent="0.3">
      <c r="A682">
        <v>846</v>
      </c>
      <c r="B682" s="3" t="s">
        <v>847</v>
      </c>
      <c r="C682" t="s">
        <v>8219</v>
      </c>
      <c r="D682">
        <v>47</v>
      </c>
    </row>
    <row r="683" spans="1:4" x14ac:dyDescent="0.3">
      <c r="A683">
        <v>847</v>
      </c>
      <c r="B683" s="3" t="s">
        <v>848</v>
      </c>
      <c r="C683" t="s">
        <v>8219</v>
      </c>
      <c r="D683">
        <v>1</v>
      </c>
    </row>
    <row r="684" spans="1:4" x14ac:dyDescent="0.3">
      <c r="A684">
        <v>848</v>
      </c>
      <c r="B684" s="3" t="s">
        <v>849</v>
      </c>
      <c r="C684" t="s">
        <v>8219</v>
      </c>
      <c r="D684">
        <v>16</v>
      </c>
    </row>
    <row r="685" spans="1:4" x14ac:dyDescent="0.3">
      <c r="A685">
        <v>849</v>
      </c>
      <c r="B685" s="3" t="s">
        <v>850</v>
      </c>
      <c r="C685" t="s">
        <v>8219</v>
      </c>
      <c r="D685">
        <v>115</v>
      </c>
    </row>
    <row r="686" spans="1:4" x14ac:dyDescent="0.3">
      <c r="A686">
        <v>850</v>
      </c>
      <c r="B686" s="3" t="s">
        <v>851</v>
      </c>
      <c r="C686" t="s">
        <v>8219</v>
      </c>
      <c r="D686">
        <v>133</v>
      </c>
    </row>
    <row r="687" spans="1:4" x14ac:dyDescent="0.3">
      <c r="A687">
        <v>851</v>
      </c>
      <c r="B687" s="3" t="s">
        <v>852</v>
      </c>
      <c r="C687" t="s">
        <v>8219</v>
      </c>
      <c r="D687">
        <v>70</v>
      </c>
    </row>
    <row r="688" spans="1:4" x14ac:dyDescent="0.3">
      <c r="A688">
        <v>852</v>
      </c>
      <c r="B688" s="3" t="s">
        <v>853</v>
      </c>
      <c r="C688" t="s">
        <v>8219</v>
      </c>
      <c r="D688">
        <v>62</v>
      </c>
    </row>
    <row r="689" spans="1:4" x14ac:dyDescent="0.3">
      <c r="A689">
        <v>853</v>
      </c>
      <c r="B689" s="3" t="s">
        <v>854</v>
      </c>
      <c r="C689" t="s">
        <v>8219</v>
      </c>
      <c r="D689">
        <v>10</v>
      </c>
    </row>
    <row r="690" spans="1:4" x14ac:dyDescent="0.3">
      <c r="A690">
        <v>854</v>
      </c>
      <c r="B690" s="3" t="s">
        <v>855</v>
      </c>
      <c r="C690" t="s">
        <v>8219</v>
      </c>
      <c r="D690">
        <v>499</v>
      </c>
    </row>
    <row r="691" spans="1:4" ht="28.8" x14ac:dyDescent="0.3">
      <c r="A691">
        <v>855</v>
      </c>
      <c r="B691" s="3" t="s">
        <v>856</v>
      </c>
      <c r="C691" t="s">
        <v>8219</v>
      </c>
      <c r="D691">
        <v>47</v>
      </c>
    </row>
    <row r="692" spans="1:4" x14ac:dyDescent="0.3">
      <c r="A692">
        <v>856</v>
      </c>
      <c r="B692" s="3" t="s">
        <v>857</v>
      </c>
      <c r="C692" t="s">
        <v>8219</v>
      </c>
      <c r="D692">
        <v>28</v>
      </c>
    </row>
    <row r="693" spans="1:4" x14ac:dyDescent="0.3">
      <c r="A693">
        <v>857</v>
      </c>
      <c r="B693" s="3" t="s">
        <v>858</v>
      </c>
      <c r="C693" t="s">
        <v>8219</v>
      </c>
      <c r="D693">
        <v>24</v>
      </c>
    </row>
    <row r="694" spans="1:4" x14ac:dyDescent="0.3">
      <c r="A694">
        <v>858</v>
      </c>
      <c r="B694" s="3" t="s">
        <v>859</v>
      </c>
      <c r="C694" t="s">
        <v>8219</v>
      </c>
      <c r="D694">
        <v>76</v>
      </c>
    </row>
    <row r="695" spans="1:4" x14ac:dyDescent="0.3">
      <c r="A695">
        <v>859</v>
      </c>
      <c r="B695" s="3" t="s">
        <v>860</v>
      </c>
      <c r="C695" t="s">
        <v>8219</v>
      </c>
      <c r="D695">
        <v>98</v>
      </c>
    </row>
    <row r="696" spans="1:4" x14ac:dyDescent="0.3">
      <c r="A696">
        <v>1020</v>
      </c>
      <c r="B696" s="3" t="s">
        <v>1021</v>
      </c>
      <c r="C696" t="s">
        <v>8219</v>
      </c>
      <c r="D696">
        <v>30</v>
      </c>
    </row>
    <row r="697" spans="1:4" x14ac:dyDescent="0.3">
      <c r="A697">
        <v>1021</v>
      </c>
      <c r="B697" s="3" t="s">
        <v>1022</v>
      </c>
      <c r="C697" t="s">
        <v>8219</v>
      </c>
      <c r="D697">
        <v>478</v>
      </c>
    </row>
    <row r="698" spans="1:4" x14ac:dyDescent="0.3">
      <c r="A698">
        <v>1022</v>
      </c>
      <c r="B698" s="3" t="s">
        <v>1023</v>
      </c>
      <c r="C698" t="s">
        <v>8219</v>
      </c>
      <c r="D698">
        <v>74</v>
      </c>
    </row>
    <row r="699" spans="1:4" x14ac:dyDescent="0.3">
      <c r="A699">
        <v>1023</v>
      </c>
      <c r="B699" s="3" t="s">
        <v>1024</v>
      </c>
      <c r="C699" t="s">
        <v>8219</v>
      </c>
      <c r="D699">
        <v>131</v>
      </c>
    </row>
    <row r="700" spans="1:4" x14ac:dyDescent="0.3">
      <c r="A700">
        <v>1024</v>
      </c>
      <c r="B700" s="3" t="s">
        <v>1025</v>
      </c>
      <c r="C700" t="s">
        <v>8219</v>
      </c>
      <c r="D700">
        <v>61</v>
      </c>
    </row>
    <row r="701" spans="1:4" x14ac:dyDescent="0.3">
      <c r="A701">
        <v>1025</v>
      </c>
      <c r="B701" s="3" t="s">
        <v>1026</v>
      </c>
      <c r="C701" t="s">
        <v>8219</v>
      </c>
      <c r="D701">
        <v>1071</v>
      </c>
    </row>
    <row r="702" spans="1:4" ht="28.8" x14ac:dyDescent="0.3">
      <c r="A702">
        <v>1026</v>
      </c>
      <c r="B702" s="3" t="s">
        <v>1027</v>
      </c>
      <c r="C702" t="s">
        <v>8219</v>
      </c>
      <c r="D702">
        <v>122</v>
      </c>
    </row>
    <row r="703" spans="1:4" x14ac:dyDescent="0.3">
      <c r="A703">
        <v>1027</v>
      </c>
      <c r="B703" s="3" t="s">
        <v>1028</v>
      </c>
      <c r="C703" t="s">
        <v>8219</v>
      </c>
      <c r="D703">
        <v>111</v>
      </c>
    </row>
    <row r="704" spans="1:4" ht="28.8" x14ac:dyDescent="0.3">
      <c r="A704">
        <v>1028</v>
      </c>
      <c r="B704" s="3" t="s">
        <v>1029</v>
      </c>
      <c r="C704" t="s">
        <v>8219</v>
      </c>
      <c r="D704">
        <v>255</v>
      </c>
    </row>
    <row r="705" spans="1:4" x14ac:dyDescent="0.3">
      <c r="A705">
        <v>1029</v>
      </c>
      <c r="B705" s="3" t="s">
        <v>1030</v>
      </c>
      <c r="C705" t="s">
        <v>8219</v>
      </c>
      <c r="D705">
        <v>141</v>
      </c>
    </row>
    <row r="706" spans="1:4" x14ac:dyDescent="0.3">
      <c r="A706">
        <v>1030</v>
      </c>
      <c r="B706" s="3" t="s">
        <v>1031</v>
      </c>
      <c r="C706" t="s">
        <v>8219</v>
      </c>
      <c r="D706">
        <v>159</v>
      </c>
    </row>
    <row r="707" spans="1:4" x14ac:dyDescent="0.3">
      <c r="A707">
        <v>1031</v>
      </c>
      <c r="B707" s="3" t="s">
        <v>1032</v>
      </c>
      <c r="C707" t="s">
        <v>8219</v>
      </c>
      <c r="D707">
        <v>99</v>
      </c>
    </row>
    <row r="708" spans="1:4" x14ac:dyDescent="0.3">
      <c r="A708">
        <v>1032</v>
      </c>
      <c r="B708" s="3" t="s">
        <v>1033</v>
      </c>
      <c r="C708" t="s">
        <v>8219</v>
      </c>
      <c r="D708">
        <v>96</v>
      </c>
    </row>
    <row r="709" spans="1:4" ht="28.8" x14ac:dyDescent="0.3">
      <c r="A709">
        <v>1033</v>
      </c>
      <c r="B709" s="3" t="s">
        <v>1034</v>
      </c>
      <c r="C709" t="s">
        <v>8219</v>
      </c>
      <c r="D709">
        <v>27</v>
      </c>
    </row>
    <row r="710" spans="1:4" ht="28.8" x14ac:dyDescent="0.3">
      <c r="A710">
        <v>1034</v>
      </c>
      <c r="B710" s="3" t="s">
        <v>1035</v>
      </c>
      <c r="C710" t="s">
        <v>8219</v>
      </c>
      <c r="D710">
        <v>166</v>
      </c>
    </row>
    <row r="711" spans="1:4" ht="28.8" x14ac:dyDescent="0.3">
      <c r="A711">
        <v>1035</v>
      </c>
      <c r="B711" s="3" t="s">
        <v>1036</v>
      </c>
      <c r="C711" t="s">
        <v>8219</v>
      </c>
      <c r="D711">
        <v>76</v>
      </c>
    </row>
    <row r="712" spans="1:4" x14ac:dyDescent="0.3">
      <c r="A712">
        <v>1036</v>
      </c>
      <c r="B712" s="3" t="s">
        <v>1037</v>
      </c>
      <c r="C712" t="s">
        <v>8219</v>
      </c>
      <c r="D712">
        <v>211</v>
      </c>
    </row>
    <row r="713" spans="1:4" ht="28.8" x14ac:dyDescent="0.3">
      <c r="A713">
        <v>1037</v>
      </c>
      <c r="B713" s="3" t="s">
        <v>1038</v>
      </c>
      <c r="C713" t="s">
        <v>8219</v>
      </c>
      <c r="D713">
        <v>21</v>
      </c>
    </row>
    <row r="714" spans="1:4" ht="28.8" x14ac:dyDescent="0.3">
      <c r="A714">
        <v>1038</v>
      </c>
      <c r="B714" s="3" t="s">
        <v>1039</v>
      </c>
      <c r="C714" t="s">
        <v>8219</v>
      </c>
      <c r="D714">
        <v>61</v>
      </c>
    </row>
    <row r="715" spans="1:4" ht="28.8" x14ac:dyDescent="0.3">
      <c r="A715">
        <v>1039</v>
      </c>
      <c r="B715" s="3" t="s">
        <v>1040</v>
      </c>
      <c r="C715" t="s">
        <v>8219</v>
      </c>
      <c r="D715">
        <v>30</v>
      </c>
    </row>
    <row r="716" spans="1:4" x14ac:dyDescent="0.3">
      <c r="A716">
        <v>1184</v>
      </c>
      <c r="B716" s="3" t="s">
        <v>1185</v>
      </c>
      <c r="C716" t="s">
        <v>8219</v>
      </c>
      <c r="D716">
        <v>375</v>
      </c>
    </row>
    <row r="717" spans="1:4" x14ac:dyDescent="0.3">
      <c r="A717">
        <v>1185</v>
      </c>
      <c r="B717" s="3" t="s">
        <v>1186</v>
      </c>
      <c r="C717" t="s">
        <v>8219</v>
      </c>
      <c r="D717">
        <v>111</v>
      </c>
    </row>
    <row r="718" spans="1:4" ht="28.8" x14ac:dyDescent="0.3">
      <c r="A718">
        <v>1186</v>
      </c>
      <c r="B718" s="3" t="s">
        <v>1187</v>
      </c>
      <c r="C718" t="s">
        <v>8219</v>
      </c>
      <c r="D718">
        <v>123</v>
      </c>
    </row>
    <row r="719" spans="1:4" x14ac:dyDescent="0.3">
      <c r="A719">
        <v>1187</v>
      </c>
      <c r="B719" s="3" t="s">
        <v>1188</v>
      </c>
      <c r="C719" t="s">
        <v>8219</v>
      </c>
      <c r="D719">
        <v>70</v>
      </c>
    </row>
    <row r="720" spans="1:4" x14ac:dyDescent="0.3">
      <c r="A720">
        <v>1188</v>
      </c>
      <c r="B720" s="3" t="s">
        <v>1189</v>
      </c>
      <c r="C720" t="s">
        <v>8219</v>
      </c>
      <c r="D720">
        <v>85</v>
      </c>
    </row>
    <row r="721" spans="1:4" x14ac:dyDescent="0.3">
      <c r="A721">
        <v>1189</v>
      </c>
      <c r="B721" s="3" t="s">
        <v>1190</v>
      </c>
      <c r="C721" t="s">
        <v>8219</v>
      </c>
      <c r="D721">
        <v>86</v>
      </c>
    </row>
    <row r="722" spans="1:4" x14ac:dyDescent="0.3">
      <c r="A722">
        <v>1190</v>
      </c>
      <c r="B722" s="3" t="s">
        <v>1191</v>
      </c>
      <c r="C722" t="s">
        <v>8219</v>
      </c>
      <c r="D722">
        <v>13</v>
      </c>
    </row>
    <row r="723" spans="1:4" x14ac:dyDescent="0.3">
      <c r="A723">
        <v>1191</v>
      </c>
      <c r="B723" s="3" t="s">
        <v>1192</v>
      </c>
      <c r="C723" t="s">
        <v>8219</v>
      </c>
      <c r="D723">
        <v>33</v>
      </c>
    </row>
    <row r="724" spans="1:4" x14ac:dyDescent="0.3">
      <c r="A724">
        <v>1192</v>
      </c>
      <c r="B724" s="3" t="s">
        <v>1193</v>
      </c>
      <c r="C724" t="s">
        <v>8219</v>
      </c>
      <c r="D724">
        <v>15</v>
      </c>
    </row>
    <row r="725" spans="1:4" ht="28.8" x14ac:dyDescent="0.3">
      <c r="A725">
        <v>1193</v>
      </c>
      <c r="B725" s="3" t="s">
        <v>1194</v>
      </c>
      <c r="C725" t="s">
        <v>8219</v>
      </c>
      <c r="D725">
        <v>273</v>
      </c>
    </row>
    <row r="726" spans="1:4" ht="28.8" x14ac:dyDescent="0.3">
      <c r="A726">
        <v>1194</v>
      </c>
      <c r="B726" s="3" t="s">
        <v>1195</v>
      </c>
      <c r="C726" t="s">
        <v>8219</v>
      </c>
      <c r="D726">
        <v>714</v>
      </c>
    </row>
    <row r="727" spans="1:4" x14ac:dyDescent="0.3">
      <c r="A727">
        <v>1195</v>
      </c>
      <c r="B727" s="3" t="s">
        <v>1196</v>
      </c>
      <c r="C727" t="s">
        <v>8219</v>
      </c>
      <c r="D727">
        <v>170</v>
      </c>
    </row>
    <row r="728" spans="1:4" ht="28.8" x14ac:dyDescent="0.3">
      <c r="A728">
        <v>1196</v>
      </c>
      <c r="B728" s="3" t="s">
        <v>1197</v>
      </c>
      <c r="C728" t="s">
        <v>8219</v>
      </c>
      <c r="D728">
        <v>512</v>
      </c>
    </row>
    <row r="729" spans="1:4" ht="28.8" x14ac:dyDescent="0.3">
      <c r="A729">
        <v>1197</v>
      </c>
      <c r="B729" s="3" t="s">
        <v>1198</v>
      </c>
      <c r="C729" t="s">
        <v>8219</v>
      </c>
      <c r="D729">
        <v>314</v>
      </c>
    </row>
    <row r="730" spans="1:4" ht="28.8" x14ac:dyDescent="0.3">
      <c r="A730">
        <v>1198</v>
      </c>
      <c r="B730" s="3" t="s">
        <v>1199</v>
      </c>
      <c r="C730" t="s">
        <v>8219</v>
      </c>
      <c r="D730">
        <v>167</v>
      </c>
    </row>
    <row r="731" spans="1:4" ht="28.8" x14ac:dyDescent="0.3">
      <c r="A731">
        <v>1199</v>
      </c>
      <c r="B731" s="3" t="s">
        <v>1200</v>
      </c>
      <c r="C731" t="s">
        <v>8219</v>
      </c>
      <c r="D731">
        <v>9</v>
      </c>
    </row>
    <row r="732" spans="1:4" x14ac:dyDescent="0.3">
      <c r="A732">
        <v>1200</v>
      </c>
      <c r="B732" s="3" t="s">
        <v>1201</v>
      </c>
      <c r="C732" t="s">
        <v>8219</v>
      </c>
      <c r="D732">
        <v>103</v>
      </c>
    </row>
    <row r="733" spans="1:4" x14ac:dyDescent="0.3">
      <c r="A733">
        <v>1201</v>
      </c>
      <c r="B733" s="3" t="s">
        <v>1202</v>
      </c>
      <c r="C733" t="s">
        <v>8219</v>
      </c>
      <c r="D733">
        <v>111</v>
      </c>
    </row>
    <row r="734" spans="1:4" x14ac:dyDescent="0.3">
      <c r="A734">
        <v>1202</v>
      </c>
      <c r="B734" s="3" t="s">
        <v>1203</v>
      </c>
      <c r="C734" t="s">
        <v>8219</v>
      </c>
      <c r="D734">
        <v>271</v>
      </c>
    </row>
    <row r="735" spans="1:4" ht="28.8" x14ac:dyDescent="0.3">
      <c r="A735">
        <v>1203</v>
      </c>
      <c r="B735" s="3" t="s">
        <v>1204</v>
      </c>
      <c r="C735" t="s">
        <v>8219</v>
      </c>
      <c r="D735">
        <v>101</v>
      </c>
    </row>
    <row r="736" spans="1:4" ht="28.8" x14ac:dyDescent="0.3">
      <c r="A736">
        <v>1204</v>
      </c>
      <c r="B736" s="3" t="s">
        <v>1205</v>
      </c>
      <c r="C736" t="s">
        <v>8219</v>
      </c>
      <c r="D736">
        <v>57</v>
      </c>
    </row>
    <row r="737" spans="1:4" x14ac:dyDescent="0.3">
      <c r="A737">
        <v>1205</v>
      </c>
      <c r="B737" s="3" t="s">
        <v>1206</v>
      </c>
      <c r="C737" t="s">
        <v>8219</v>
      </c>
      <c r="D737">
        <v>62</v>
      </c>
    </row>
    <row r="738" spans="1:4" ht="28.8" x14ac:dyDescent="0.3">
      <c r="A738">
        <v>1206</v>
      </c>
      <c r="B738" s="3" t="s">
        <v>1207</v>
      </c>
      <c r="C738" t="s">
        <v>8219</v>
      </c>
      <c r="D738">
        <v>32</v>
      </c>
    </row>
    <row r="739" spans="1:4" x14ac:dyDescent="0.3">
      <c r="A739">
        <v>1207</v>
      </c>
      <c r="B739" s="3" t="s">
        <v>1208</v>
      </c>
      <c r="C739" t="s">
        <v>8219</v>
      </c>
      <c r="D739">
        <v>141</v>
      </c>
    </row>
    <row r="740" spans="1:4" x14ac:dyDescent="0.3">
      <c r="A740">
        <v>1208</v>
      </c>
      <c r="B740" s="3" t="s">
        <v>1209</v>
      </c>
      <c r="C740" t="s">
        <v>8219</v>
      </c>
      <c r="D740">
        <v>75</v>
      </c>
    </row>
    <row r="741" spans="1:4" ht="28.8" x14ac:dyDescent="0.3">
      <c r="A741">
        <v>1209</v>
      </c>
      <c r="B741" s="3" t="s">
        <v>1210</v>
      </c>
      <c r="C741" t="s">
        <v>8219</v>
      </c>
      <c r="D741">
        <v>46</v>
      </c>
    </row>
    <row r="742" spans="1:4" x14ac:dyDescent="0.3">
      <c r="A742">
        <v>1210</v>
      </c>
      <c r="B742" s="3" t="s">
        <v>1211</v>
      </c>
      <c r="C742" t="s">
        <v>8219</v>
      </c>
      <c r="D742">
        <v>103</v>
      </c>
    </row>
    <row r="743" spans="1:4" x14ac:dyDescent="0.3">
      <c r="A743">
        <v>1211</v>
      </c>
      <c r="B743" s="3" t="s">
        <v>1212</v>
      </c>
      <c r="C743" t="s">
        <v>8219</v>
      </c>
      <c r="D743">
        <v>6</v>
      </c>
    </row>
    <row r="744" spans="1:4" x14ac:dyDescent="0.3">
      <c r="A744">
        <v>1212</v>
      </c>
      <c r="B744" s="3" t="s">
        <v>1213</v>
      </c>
      <c r="C744" t="s">
        <v>8219</v>
      </c>
      <c r="D744">
        <v>83</v>
      </c>
    </row>
    <row r="745" spans="1:4" ht="28.8" x14ac:dyDescent="0.3">
      <c r="A745">
        <v>1213</v>
      </c>
      <c r="B745" s="3" t="s">
        <v>1214</v>
      </c>
      <c r="C745" t="s">
        <v>8219</v>
      </c>
      <c r="D745">
        <v>108</v>
      </c>
    </row>
    <row r="746" spans="1:4" ht="28.8" x14ac:dyDescent="0.3">
      <c r="A746">
        <v>1214</v>
      </c>
      <c r="B746" s="3" t="s">
        <v>1215</v>
      </c>
      <c r="C746" t="s">
        <v>8219</v>
      </c>
      <c r="D746">
        <v>25</v>
      </c>
    </row>
    <row r="747" spans="1:4" x14ac:dyDescent="0.3">
      <c r="A747">
        <v>1215</v>
      </c>
      <c r="B747" s="3" t="s">
        <v>1216</v>
      </c>
      <c r="C747" t="s">
        <v>8219</v>
      </c>
      <c r="D747">
        <v>549</v>
      </c>
    </row>
    <row r="748" spans="1:4" x14ac:dyDescent="0.3">
      <c r="A748">
        <v>1216</v>
      </c>
      <c r="B748" s="3" t="s">
        <v>1217</v>
      </c>
      <c r="C748" t="s">
        <v>8219</v>
      </c>
      <c r="D748">
        <v>222</v>
      </c>
    </row>
    <row r="749" spans="1:4" ht="28.8" x14ac:dyDescent="0.3">
      <c r="A749">
        <v>1217</v>
      </c>
      <c r="B749" s="3" t="s">
        <v>1218</v>
      </c>
      <c r="C749" t="s">
        <v>8219</v>
      </c>
      <c r="D749">
        <v>183</v>
      </c>
    </row>
    <row r="750" spans="1:4" x14ac:dyDescent="0.3">
      <c r="A750">
        <v>1218</v>
      </c>
      <c r="B750" s="3" t="s">
        <v>1219</v>
      </c>
      <c r="C750" t="s">
        <v>8219</v>
      </c>
      <c r="D750">
        <v>89</v>
      </c>
    </row>
    <row r="751" spans="1:4" x14ac:dyDescent="0.3">
      <c r="A751">
        <v>1219</v>
      </c>
      <c r="B751" s="3" t="s">
        <v>1220</v>
      </c>
      <c r="C751" t="s">
        <v>8219</v>
      </c>
      <c r="D751">
        <v>253</v>
      </c>
    </row>
    <row r="752" spans="1:4" x14ac:dyDescent="0.3">
      <c r="A752">
        <v>1220</v>
      </c>
      <c r="B752" s="3" t="s">
        <v>1221</v>
      </c>
      <c r="C752" t="s">
        <v>8219</v>
      </c>
      <c r="D752">
        <v>140</v>
      </c>
    </row>
    <row r="753" spans="1:4" ht="28.8" x14ac:dyDescent="0.3">
      <c r="A753">
        <v>1221</v>
      </c>
      <c r="B753" s="3" t="s">
        <v>1222</v>
      </c>
      <c r="C753" t="s">
        <v>8219</v>
      </c>
      <c r="D753">
        <v>103</v>
      </c>
    </row>
    <row r="754" spans="1:4" x14ac:dyDescent="0.3">
      <c r="A754">
        <v>1222</v>
      </c>
      <c r="B754" s="3" t="s">
        <v>1223</v>
      </c>
      <c r="C754" t="s">
        <v>8219</v>
      </c>
      <c r="D754">
        <v>138</v>
      </c>
    </row>
    <row r="755" spans="1:4" x14ac:dyDescent="0.3">
      <c r="A755">
        <v>1223</v>
      </c>
      <c r="B755" s="3" t="s">
        <v>1224</v>
      </c>
      <c r="C755" t="s">
        <v>8219</v>
      </c>
      <c r="D755">
        <v>191</v>
      </c>
    </row>
    <row r="756" spans="1:4" ht="28.8" x14ac:dyDescent="0.3">
      <c r="A756">
        <v>1244</v>
      </c>
      <c r="B756" s="3" t="s">
        <v>1245</v>
      </c>
      <c r="C756" t="s">
        <v>8219</v>
      </c>
      <c r="D756">
        <v>45</v>
      </c>
    </row>
    <row r="757" spans="1:4" ht="28.8" x14ac:dyDescent="0.3">
      <c r="A757">
        <v>1245</v>
      </c>
      <c r="B757" s="3" t="s">
        <v>1246</v>
      </c>
      <c r="C757" t="s">
        <v>8219</v>
      </c>
      <c r="D757">
        <v>17</v>
      </c>
    </row>
    <row r="758" spans="1:4" x14ac:dyDescent="0.3">
      <c r="A758">
        <v>1246</v>
      </c>
      <c r="B758" s="3" t="s">
        <v>1247</v>
      </c>
      <c r="C758" t="s">
        <v>8219</v>
      </c>
      <c r="D758">
        <v>31</v>
      </c>
    </row>
    <row r="759" spans="1:4" ht="28.8" x14ac:dyDescent="0.3">
      <c r="A759">
        <v>1247</v>
      </c>
      <c r="B759" s="3" t="s">
        <v>1248</v>
      </c>
      <c r="C759" t="s">
        <v>8219</v>
      </c>
      <c r="D759">
        <v>50</v>
      </c>
    </row>
    <row r="760" spans="1:4" x14ac:dyDescent="0.3">
      <c r="A760">
        <v>1248</v>
      </c>
      <c r="B760" s="3" t="s">
        <v>1249</v>
      </c>
      <c r="C760" t="s">
        <v>8219</v>
      </c>
      <c r="D760">
        <v>59</v>
      </c>
    </row>
    <row r="761" spans="1:4" x14ac:dyDescent="0.3">
      <c r="A761">
        <v>1249</v>
      </c>
      <c r="B761" s="3" t="s">
        <v>1250</v>
      </c>
      <c r="C761" t="s">
        <v>8219</v>
      </c>
      <c r="D761">
        <v>81</v>
      </c>
    </row>
    <row r="762" spans="1:4" x14ac:dyDescent="0.3">
      <c r="A762">
        <v>1250</v>
      </c>
      <c r="B762" s="3" t="s">
        <v>1251</v>
      </c>
      <c r="C762" t="s">
        <v>8219</v>
      </c>
      <c r="D762">
        <v>508</v>
      </c>
    </row>
    <row r="763" spans="1:4" ht="28.8" x14ac:dyDescent="0.3">
      <c r="A763">
        <v>1251</v>
      </c>
      <c r="B763" s="3" t="s">
        <v>1252</v>
      </c>
      <c r="C763" t="s">
        <v>8219</v>
      </c>
      <c r="D763">
        <v>74</v>
      </c>
    </row>
    <row r="764" spans="1:4" ht="28.8" x14ac:dyDescent="0.3">
      <c r="A764">
        <v>1252</v>
      </c>
      <c r="B764" s="3" t="s">
        <v>1253</v>
      </c>
      <c r="C764" t="s">
        <v>8219</v>
      </c>
      <c r="D764">
        <v>141</v>
      </c>
    </row>
    <row r="765" spans="1:4" x14ac:dyDescent="0.3">
      <c r="A765">
        <v>1253</v>
      </c>
      <c r="B765" s="3" t="s">
        <v>1254</v>
      </c>
      <c r="C765" t="s">
        <v>8219</v>
      </c>
      <c r="D765">
        <v>711</v>
      </c>
    </row>
    <row r="766" spans="1:4" x14ac:dyDescent="0.3">
      <c r="A766">
        <v>1254</v>
      </c>
      <c r="B766" s="3" t="s">
        <v>1255</v>
      </c>
      <c r="C766" t="s">
        <v>8219</v>
      </c>
      <c r="D766">
        <v>141</v>
      </c>
    </row>
    <row r="767" spans="1:4" ht="28.8" x14ac:dyDescent="0.3">
      <c r="A767">
        <v>1255</v>
      </c>
      <c r="B767" s="3" t="s">
        <v>1256</v>
      </c>
      <c r="C767" t="s">
        <v>8219</v>
      </c>
      <c r="D767">
        <v>109</v>
      </c>
    </row>
    <row r="768" spans="1:4" ht="28.8" x14ac:dyDescent="0.3">
      <c r="A768">
        <v>1256</v>
      </c>
      <c r="B768" s="3" t="s">
        <v>1257</v>
      </c>
      <c r="C768" t="s">
        <v>8219</v>
      </c>
      <c r="D768">
        <v>361</v>
      </c>
    </row>
    <row r="769" spans="1:4" ht="28.8" x14ac:dyDescent="0.3">
      <c r="A769">
        <v>1257</v>
      </c>
      <c r="B769" s="3" t="s">
        <v>1258</v>
      </c>
      <c r="C769" t="s">
        <v>8219</v>
      </c>
      <c r="D769">
        <v>176</v>
      </c>
    </row>
    <row r="770" spans="1:4" x14ac:dyDescent="0.3">
      <c r="A770">
        <v>1258</v>
      </c>
      <c r="B770" s="3" t="s">
        <v>1259</v>
      </c>
      <c r="C770" t="s">
        <v>8219</v>
      </c>
      <c r="D770">
        <v>670</v>
      </c>
    </row>
    <row r="771" spans="1:4" x14ac:dyDescent="0.3">
      <c r="A771">
        <v>1259</v>
      </c>
      <c r="B771" s="3" t="s">
        <v>1260</v>
      </c>
      <c r="C771" t="s">
        <v>8219</v>
      </c>
      <c r="D771">
        <v>96</v>
      </c>
    </row>
    <row r="772" spans="1:4" ht="28.8" x14ac:dyDescent="0.3">
      <c r="A772">
        <v>1260</v>
      </c>
      <c r="B772" s="3" t="s">
        <v>1261</v>
      </c>
      <c r="C772" t="s">
        <v>8219</v>
      </c>
      <c r="D772">
        <v>74</v>
      </c>
    </row>
    <row r="773" spans="1:4" x14ac:dyDescent="0.3">
      <c r="A773">
        <v>1261</v>
      </c>
      <c r="B773" s="3" t="s">
        <v>1262</v>
      </c>
      <c r="C773" t="s">
        <v>8219</v>
      </c>
      <c r="D773">
        <v>52</v>
      </c>
    </row>
    <row r="774" spans="1:4" ht="28.8" x14ac:dyDescent="0.3">
      <c r="A774">
        <v>1262</v>
      </c>
      <c r="B774" s="3" t="s">
        <v>1263</v>
      </c>
      <c r="C774" t="s">
        <v>8219</v>
      </c>
      <c r="D774">
        <v>105</v>
      </c>
    </row>
    <row r="775" spans="1:4" ht="28.8" x14ac:dyDescent="0.3">
      <c r="A775">
        <v>1263</v>
      </c>
      <c r="B775" s="3" t="s">
        <v>1264</v>
      </c>
      <c r="C775" t="s">
        <v>8219</v>
      </c>
      <c r="D775">
        <v>41</v>
      </c>
    </row>
    <row r="776" spans="1:4" x14ac:dyDescent="0.3">
      <c r="A776">
        <v>1264</v>
      </c>
      <c r="B776" s="3" t="s">
        <v>1265</v>
      </c>
      <c r="C776" t="s">
        <v>8219</v>
      </c>
      <c r="D776">
        <v>34</v>
      </c>
    </row>
    <row r="777" spans="1:4" ht="28.8" x14ac:dyDescent="0.3">
      <c r="A777">
        <v>1265</v>
      </c>
      <c r="B777" s="3" t="s">
        <v>1266</v>
      </c>
      <c r="C777" t="s">
        <v>8219</v>
      </c>
      <c r="D777">
        <v>66</v>
      </c>
    </row>
    <row r="778" spans="1:4" x14ac:dyDescent="0.3">
      <c r="A778">
        <v>1266</v>
      </c>
      <c r="B778" s="3" t="s">
        <v>1267</v>
      </c>
      <c r="C778" t="s">
        <v>8219</v>
      </c>
      <c r="D778">
        <v>50</v>
      </c>
    </row>
    <row r="779" spans="1:4" ht="28.8" x14ac:dyDescent="0.3">
      <c r="A779">
        <v>1267</v>
      </c>
      <c r="B779" s="3" t="s">
        <v>1268</v>
      </c>
      <c r="C779" t="s">
        <v>8219</v>
      </c>
      <c r="D779">
        <v>159</v>
      </c>
    </row>
    <row r="780" spans="1:4" x14ac:dyDescent="0.3">
      <c r="A780">
        <v>1268</v>
      </c>
      <c r="B780" s="3" t="s">
        <v>1269</v>
      </c>
      <c r="C780" t="s">
        <v>8219</v>
      </c>
      <c r="D780">
        <v>182</v>
      </c>
    </row>
    <row r="781" spans="1:4" ht="28.8" x14ac:dyDescent="0.3">
      <c r="A781">
        <v>1269</v>
      </c>
      <c r="B781" s="3" t="s">
        <v>1270</v>
      </c>
      <c r="C781" t="s">
        <v>8219</v>
      </c>
      <c r="D781">
        <v>206</v>
      </c>
    </row>
    <row r="782" spans="1:4" x14ac:dyDescent="0.3">
      <c r="A782">
        <v>1270</v>
      </c>
      <c r="B782" s="3" t="s">
        <v>1271</v>
      </c>
      <c r="C782" t="s">
        <v>8219</v>
      </c>
      <c r="D782">
        <v>169</v>
      </c>
    </row>
    <row r="783" spans="1:4" x14ac:dyDescent="0.3">
      <c r="A783">
        <v>1271</v>
      </c>
      <c r="B783" s="3" t="s">
        <v>1272</v>
      </c>
      <c r="C783" t="s">
        <v>8219</v>
      </c>
      <c r="D783">
        <v>31</v>
      </c>
    </row>
    <row r="784" spans="1:4" x14ac:dyDescent="0.3">
      <c r="A784">
        <v>1272</v>
      </c>
      <c r="B784" s="3" t="s">
        <v>1273</v>
      </c>
      <c r="C784" t="s">
        <v>8219</v>
      </c>
      <c r="D784">
        <v>28</v>
      </c>
    </row>
    <row r="785" spans="1:4" x14ac:dyDescent="0.3">
      <c r="A785">
        <v>1273</v>
      </c>
      <c r="B785" s="3" t="s">
        <v>1274</v>
      </c>
      <c r="C785" t="s">
        <v>8219</v>
      </c>
      <c r="D785">
        <v>54</v>
      </c>
    </row>
    <row r="786" spans="1:4" x14ac:dyDescent="0.3">
      <c r="A786">
        <v>1274</v>
      </c>
      <c r="B786" s="3" t="s">
        <v>1275</v>
      </c>
      <c r="C786" t="s">
        <v>8219</v>
      </c>
      <c r="D786">
        <v>467</v>
      </c>
    </row>
    <row r="787" spans="1:4" x14ac:dyDescent="0.3">
      <c r="A787">
        <v>1275</v>
      </c>
      <c r="B787" s="3" t="s">
        <v>1276</v>
      </c>
      <c r="C787" t="s">
        <v>8219</v>
      </c>
      <c r="D787">
        <v>389</v>
      </c>
    </row>
    <row r="788" spans="1:4" x14ac:dyDescent="0.3">
      <c r="A788">
        <v>1276</v>
      </c>
      <c r="B788" s="3" t="s">
        <v>1277</v>
      </c>
      <c r="C788" t="s">
        <v>8219</v>
      </c>
      <c r="D788">
        <v>68</v>
      </c>
    </row>
    <row r="789" spans="1:4" x14ac:dyDescent="0.3">
      <c r="A789">
        <v>1277</v>
      </c>
      <c r="B789" s="3" t="s">
        <v>1278</v>
      </c>
      <c r="C789" t="s">
        <v>8219</v>
      </c>
      <c r="D789">
        <v>413</v>
      </c>
    </row>
    <row r="790" spans="1:4" x14ac:dyDescent="0.3">
      <c r="A790">
        <v>1278</v>
      </c>
      <c r="B790" s="3" t="s">
        <v>1279</v>
      </c>
      <c r="C790" t="s">
        <v>8219</v>
      </c>
      <c r="D790">
        <v>190</v>
      </c>
    </row>
    <row r="791" spans="1:4" x14ac:dyDescent="0.3">
      <c r="A791">
        <v>1279</v>
      </c>
      <c r="B791" s="3" t="s">
        <v>1280</v>
      </c>
      <c r="C791" t="s">
        <v>8219</v>
      </c>
      <c r="D791">
        <v>189</v>
      </c>
    </row>
    <row r="792" spans="1:4" x14ac:dyDescent="0.3">
      <c r="A792">
        <v>1280</v>
      </c>
      <c r="B792" s="3" t="s">
        <v>1281</v>
      </c>
      <c r="C792" t="s">
        <v>8219</v>
      </c>
      <c r="D792">
        <v>130</v>
      </c>
    </row>
    <row r="793" spans="1:4" hidden="1" x14ac:dyDescent="0.3">
      <c r="A793">
        <v>2321</v>
      </c>
      <c r="B793" s="3" t="s">
        <v>2322</v>
      </c>
      <c r="C793" t="s">
        <v>8222</v>
      </c>
      <c r="D793">
        <v>64</v>
      </c>
    </row>
    <row r="794" spans="1:4" ht="28.8" hidden="1" x14ac:dyDescent="0.3">
      <c r="A794">
        <v>2322</v>
      </c>
      <c r="B794" s="3" t="s">
        <v>2323</v>
      </c>
      <c r="C794" t="s">
        <v>8222</v>
      </c>
      <c r="D794">
        <v>4</v>
      </c>
    </row>
    <row r="795" spans="1:4" hidden="1" x14ac:dyDescent="0.3">
      <c r="A795">
        <v>2323</v>
      </c>
      <c r="B795" s="3" t="s">
        <v>2324</v>
      </c>
      <c r="C795" t="s">
        <v>8222</v>
      </c>
      <c r="D795">
        <v>4</v>
      </c>
    </row>
    <row r="796" spans="1:4" hidden="1" x14ac:dyDescent="0.3">
      <c r="A796">
        <v>2324</v>
      </c>
      <c r="B796" s="3" t="s">
        <v>2325</v>
      </c>
      <c r="C796" t="s">
        <v>8222</v>
      </c>
      <c r="D796">
        <v>61</v>
      </c>
    </row>
    <row r="797" spans="1:4" hidden="1" x14ac:dyDescent="0.3">
      <c r="A797">
        <v>2325</v>
      </c>
      <c r="B797" s="3" t="s">
        <v>2326</v>
      </c>
      <c r="C797" t="s">
        <v>8222</v>
      </c>
      <c r="D797">
        <v>7</v>
      </c>
    </row>
    <row r="798" spans="1:4" ht="28.8" hidden="1" x14ac:dyDescent="0.3">
      <c r="A798">
        <v>2326</v>
      </c>
      <c r="B798" s="3" t="s">
        <v>2327</v>
      </c>
      <c r="C798" t="s">
        <v>8222</v>
      </c>
      <c r="D798">
        <v>1</v>
      </c>
    </row>
    <row r="799" spans="1:4" x14ac:dyDescent="0.3">
      <c r="A799">
        <v>1281</v>
      </c>
      <c r="B799" s="3" t="s">
        <v>1282</v>
      </c>
      <c r="C799" t="s">
        <v>8219</v>
      </c>
      <c r="D799">
        <v>74</v>
      </c>
    </row>
    <row r="800" spans="1:4" x14ac:dyDescent="0.3">
      <c r="A800">
        <v>1282</v>
      </c>
      <c r="B800" s="3" t="s">
        <v>1283</v>
      </c>
      <c r="C800" t="s">
        <v>8219</v>
      </c>
      <c r="D800">
        <v>274</v>
      </c>
    </row>
    <row r="801" spans="1:4" x14ac:dyDescent="0.3">
      <c r="A801">
        <v>1283</v>
      </c>
      <c r="B801" s="3" t="s">
        <v>1284</v>
      </c>
      <c r="C801" t="s">
        <v>8219</v>
      </c>
      <c r="D801">
        <v>22</v>
      </c>
    </row>
    <row r="802" spans="1:4" x14ac:dyDescent="0.3">
      <c r="A802">
        <v>1284</v>
      </c>
      <c r="B802" s="3" t="s">
        <v>1285</v>
      </c>
      <c r="C802" t="s">
        <v>8219</v>
      </c>
      <c r="D802">
        <v>31</v>
      </c>
    </row>
    <row r="803" spans="1:4" x14ac:dyDescent="0.3">
      <c r="A803">
        <v>1285</v>
      </c>
      <c r="B803" s="3" t="s">
        <v>1286</v>
      </c>
      <c r="C803" t="s">
        <v>8219</v>
      </c>
      <c r="D803">
        <v>63</v>
      </c>
    </row>
    <row r="804" spans="1:4" x14ac:dyDescent="0.3">
      <c r="A804">
        <v>1286</v>
      </c>
      <c r="B804" s="3" t="s">
        <v>1287</v>
      </c>
      <c r="C804" t="s">
        <v>8219</v>
      </c>
      <c r="D804">
        <v>20</v>
      </c>
    </row>
    <row r="805" spans="1:4" ht="28.8" x14ac:dyDescent="0.3">
      <c r="A805">
        <v>1287</v>
      </c>
      <c r="B805" s="3" t="s">
        <v>1288</v>
      </c>
      <c r="C805" t="s">
        <v>8219</v>
      </c>
      <c r="D805">
        <v>25</v>
      </c>
    </row>
    <row r="806" spans="1:4" ht="28.8" x14ac:dyDescent="0.3">
      <c r="A806">
        <v>1288</v>
      </c>
      <c r="B806" s="3" t="s">
        <v>1289</v>
      </c>
      <c r="C806" t="s">
        <v>8219</v>
      </c>
      <c r="D806">
        <v>61</v>
      </c>
    </row>
    <row r="807" spans="1:4" x14ac:dyDescent="0.3">
      <c r="A807">
        <v>1289</v>
      </c>
      <c r="B807" s="3" t="s">
        <v>1290</v>
      </c>
      <c r="C807" t="s">
        <v>8219</v>
      </c>
      <c r="D807">
        <v>52</v>
      </c>
    </row>
    <row r="808" spans="1:4" x14ac:dyDescent="0.3">
      <c r="A808">
        <v>1290</v>
      </c>
      <c r="B808" s="3" t="s">
        <v>1291</v>
      </c>
      <c r="C808" t="s">
        <v>8219</v>
      </c>
      <c r="D808">
        <v>86</v>
      </c>
    </row>
    <row r="809" spans="1:4" x14ac:dyDescent="0.3">
      <c r="A809">
        <v>1291</v>
      </c>
      <c r="B809" s="3" t="s">
        <v>1292</v>
      </c>
      <c r="C809" t="s">
        <v>8219</v>
      </c>
      <c r="D809">
        <v>42</v>
      </c>
    </row>
    <row r="810" spans="1:4" x14ac:dyDescent="0.3">
      <c r="A810">
        <v>1292</v>
      </c>
      <c r="B810" s="3" t="s">
        <v>1293</v>
      </c>
      <c r="C810" t="s">
        <v>8219</v>
      </c>
      <c r="D810">
        <v>52</v>
      </c>
    </row>
    <row r="811" spans="1:4" x14ac:dyDescent="0.3">
      <c r="A811">
        <v>1293</v>
      </c>
      <c r="B811" s="3" t="s">
        <v>1294</v>
      </c>
      <c r="C811" t="s">
        <v>8219</v>
      </c>
      <c r="D811">
        <v>120</v>
      </c>
    </row>
    <row r="812" spans="1:4" x14ac:dyDescent="0.3">
      <c r="A812">
        <v>1294</v>
      </c>
      <c r="B812" s="3" t="s">
        <v>1295</v>
      </c>
      <c r="C812" t="s">
        <v>8219</v>
      </c>
      <c r="D812">
        <v>22</v>
      </c>
    </row>
    <row r="813" spans="1:4" hidden="1" x14ac:dyDescent="0.3">
      <c r="A813">
        <v>2341</v>
      </c>
      <c r="B813" s="3" t="s">
        <v>2342</v>
      </c>
      <c r="C813" t="s">
        <v>8220</v>
      </c>
      <c r="D813">
        <v>0</v>
      </c>
    </row>
    <row r="814" spans="1:4" ht="28.8" hidden="1" x14ac:dyDescent="0.3">
      <c r="A814">
        <v>2342</v>
      </c>
      <c r="B814" s="3" t="s">
        <v>2343</v>
      </c>
      <c r="C814" t="s">
        <v>8220</v>
      </c>
      <c r="D814">
        <v>0</v>
      </c>
    </row>
    <row r="815" spans="1:4" hidden="1" x14ac:dyDescent="0.3">
      <c r="A815">
        <v>2343</v>
      </c>
      <c r="B815" s="3" t="s">
        <v>2344</v>
      </c>
      <c r="C815" t="s">
        <v>8220</v>
      </c>
      <c r="D815">
        <v>1</v>
      </c>
    </row>
    <row r="816" spans="1:4" ht="28.8" hidden="1" x14ac:dyDescent="0.3">
      <c r="A816">
        <v>2344</v>
      </c>
      <c r="B816" s="3" t="s">
        <v>2345</v>
      </c>
      <c r="C816" t="s">
        <v>8220</v>
      </c>
      <c r="D816">
        <v>1</v>
      </c>
    </row>
    <row r="817" spans="1:4" hidden="1" x14ac:dyDescent="0.3">
      <c r="A817">
        <v>2345</v>
      </c>
      <c r="B817" s="3" t="s">
        <v>2346</v>
      </c>
      <c r="C817" t="s">
        <v>8220</v>
      </c>
      <c r="D817">
        <v>0</v>
      </c>
    </row>
    <row r="818" spans="1:4" hidden="1" x14ac:dyDescent="0.3">
      <c r="A818">
        <v>2346</v>
      </c>
      <c r="B818" s="3" t="s">
        <v>2347</v>
      </c>
      <c r="C818" t="s">
        <v>8220</v>
      </c>
      <c r="D818">
        <v>3</v>
      </c>
    </row>
    <row r="819" spans="1:4" ht="28.8" hidden="1" x14ac:dyDescent="0.3">
      <c r="A819">
        <v>2347</v>
      </c>
      <c r="B819" s="3" t="s">
        <v>2348</v>
      </c>
      <c r="C819" t="s">
        <v>8220</v>
      </c>
      <c r="D819">
        <v>1</v>
      </c>
    </row>
    <row r="820" spans="1:4" ht="28.8" hidden="1" x14ac:dyDescent="0.3">
      <c r="A820">
        <v>2348</v>
      </c>
      <c r="B820" s="3" t="s">
        <v>2349</v>
      </c>
      <c r="C820" t="s">
        <v>8220</v>
      </c>
      <c r="D820">
        <v>5</v>
      </c>
    </row>
    <row r="821" spans="1:4" ht="28.8" hidden="1" x14ac:dyDescent="0.3">
      <c r="A821">
        <v>2349</v>
      </c>
      <c r="B821" s="3" t="s">
        <v>2350</v>
      </c>
      <c r="C821" t="s">
        <v>8220</v>
      </c>
      <c r="D821">
        <v>0</v>
      </c>
    </row>
    <row r="822" spans="1:4" ht="28.8" hidden="1" x14ac:dyDescent="0.3">
      <c r="A822">
        <v>2350</v>
      </c>
      <c r="B822" s="3" t="s">
        <v>2351</v>
      </c>
      <c r="C822" t="s">
        <v>8220</v>
      </c>
      <c r="D822">
        <v>0</v>
      </c>
    </row>
    <row r="823" spans="1:4" ht="28.8" hidden="1" x14ac:dyDescent="0.3">
      <c r="A823">
        <v>2351</v>
      </c>
      <c r="B823" s="3" t="s">
        <v>2352</v>
      </c>
      <c r="C823" t="s">
        <v>8220</v>
      </c>
      <c r="D823">
        <v>7</v>
      </c>
    </row>
    <row r="824" spans="1:4" ht="28.8" hidden="1" x14ac:dyDescent="0.3">
      <c r="A824">
        <v>2352</v>
      </c>
      <c r="B824" s="3" t="s">
        <v>2353</v>
      </c>
      <c r="C824" t="s">
        <v>8220</v>
      </c>
      <c r="D824">
        <v>0</v>
      </c>
    </row>
    <row r="825" spans="1:4" ht="28.8" hidden="1" x14ac:dyDescent="0.3">
      <c r="A825">
        <v>2353</v>
      </c>
      <c r="B825" s="3" t="s">
        <v>2354</v>
      </c>
      <c r="C825" t="s">
        <v>8220</v>
      </c>
      <c r="D825">
        <v>0</v>
      </c>
    </row>
    <row r="826" spans="1:4" hidden="1" x14ac:dyDescent="0.3">
      <c r="A826">
        <v>2354</v>
      </c>
      <c r="B826" s="3" t="s">
        <v>2355</v>
      </c>
      <c r="C826" t="s">
        <v>8220</v>
      </c>
      <c r="D826">
        <v>1</v>
      </c>
    </row>
    <row r="827" spans="1:4" hidden="1" x14ac:dyDescent="0.3">
      <c r="A827">
        <v>2355</v>
      </c>
      <c r="B827" s="3" t="s">
        <v>2356</v>
      </c>
      <c r="C827" t="s">
        <v>8220</v>
      </c>
      <c r="D827">
        <v>2</v>
      </c>
    </row>
    <row r="828" spans="1:4" hidden="1" x14ac:dyDescent="0.3">
      <c r="A828">
        <v>2356</v>
      </c>
      <c r="B828" s="3" t="s">
        <v>2357</v>
      </c>
      <c r="C828" t="s">
        <v>8220</v>
      </c>
      <c r="D828">
        <v>0</v>
      </c>
    </row>
    <row r="829" spans="1:4" ht="28.8" hidden="1" x14ac:dyDescent="0.3">
      <c r="A829">
        <v>2357</v>
      </c>
      <c r="B829" s="3" t="s">
        <v>2358</v>
      </c>
      <c r="C829" t="s">
        <v>8220</v>
      </c>
      <c r="D829">
        <v>0</v>
      </c>
    </row>
    <row r="830" spans="1:4" ht="28.8" hidden="1" x14ac:dyDescent="0.3">
      <c r="A830">
        <v>2358</v>
      </c>
      <c r="B830" s="3" t="s">
        <v>2359</v>
      </c>
      <c r="C830" t="s">
        <v>8220</v>
      </c>
      <c r="D830">
        <v>0</v>
      </c>
    </row>
    <row r="831" spans="1:4" ht="28.8" hidden="1" x14ac:dyDescent="0.3">
      <c r="A831">
        <v>2359</v>
      </c>
      <c r="B831" s="3" t="s">
        <v>2360</v>
      </c>
      <c r="C831" t="s">
        <v>8220</v>
      </c>
      <c r="D831">
        <v>3</v>
      </c>
    </row>
    <row r="832" spans="1:4" hidden="1" x14ac:dyDescent="0.3">
      <c r="A832">
        <v>2360</v>
      </c>
      <c r="B832" s="3" t="s">
        <v>2361</v>
      </c>
      <c r="C832" t="s">
        <v>8220</v>
      </c>
      <c r="D832">
        <v>1</v>
      </c>
    </row>
    <row r="833" spans="1:4" hidden="1" x14ac:dyDescent="0.3">
      <c r="A833">
        <v>2361</v>
      </c>
      <c r="B833" s="3" t="s">
        <v>2362</v>
      </c>
      <c r="C833" t="s">
        <v>8220</v>
      </c>
      <c r="D833">
        <v>0</v>
      </c>
    </row>
    <row r="834" spans="1:4" hidden="1" x14ac:dyDescent="0.3">
      <c r="A834">
        <v>2362</v>
      </c>
      <c r="B834" s="3" t="s">
        <v>2363</v>
      </c>
      <c r="C834" t="s">
        <v>8220</v>
      </c>
      <c r="D834">
        <v>2</v>
      </c>
    </row>
    <row r="835" spans="1:4" ht="28.8" hidden="1" x14ac:dyDescent="0.3">
      <c r="A835">
        <v>2363</v>
      </c>
      <c r="B835" s="3" t="s">
        <v>2364</v>
      </c>
      <c r="C835" t="s">
        <v>8220</v>
      </c>
      <c r="D835">
        <v>0</v>
      </c>
    </row>
    <row r="836" spans="1:4" ht="28.8" hidden="1" x14ac:dyDescent="0.3">
      <c r="A836">
        <v>2364</v>
      </c>
      <c r="B836" s="3" t="s">
        <v>2365</v>
      </c>
      <c r="C836" t="s">
        <v>8220</v>
      </c>
      <c r="D836">
        <v>0</v>
      </c>
    </row>
    <row r="837" spans="1:4" hidden="1" x14ac:dyDescent="0.3">
      <c r="A837">
        <v>2365</v>
      </c>
      <c r="B837" s="3" t="s">
        <v>2366</v>
      </c>
      <c r="C837" t="s">
        <v>8220</v>
      </c>
      <c r="D837">
        <v>0</v>
      </c>
    </row>
    <row r="838" spans="1:4" ht="28.8" hidden="1" x14ac:dyDescent="0.3">
      <c r="A838">
        <v>2366</v>
      </c>
      <c r="B838" s="3" t="s">
        <v>2367</v>
      </c>
      <c r="C838" t="s">
        <v>8220</v>
      </c>
      <c r="D838">
        <v>27</v>
      </c>
    </row>
    <row r="839" spans="1:4" ht="28.8" hidden="1" x14ac:dyDescent="0.3">
      <c r="A839">
        <v>2367</v>
      </c>
      <c r="B839" s="3" t="s">
        <v>2368</v>
      </c>
      <c r="C839" t="s">
        <v>8220</v>
      </c>
      <c r="D839">
        <v>14</v>
      </c>
    </row>
    <row r="840" spans="1:4" ht="28.8" hidden="1" x14ac:dyDescent="0.3">
      <c r="A840">
        <v>2368</v>
      </c>
      <c r="B840" s="3" t="s">
        <v>2369</v>
      </c>
      <c r="C840" t="s">
        <v>8220</v>
      </c>
      <c r="D840">
        <v>2</v>
      </c>
    </row>
    <row r="841" spans="1:4" ht="28.8" hidden="1" x14ac:dyDescent="0.3">
      <c r="A841">
        <v>2369</v>
      </c>
      <c r="B841" s="3" t="s">
        <v>2370</v>
      </c>
      <c r="C841" t="s">
        <v>8220</v>
      </c>
      <c r="D841">
        <v>0</v>
      </c>
    </row>
    <row r="842" spans="1:4" ht="28.8" hidden="1" x14ac:dyDescent="0.3">
      <c r="A842">
        <v>2370</v>
      </c>
      <c r="B842" s="3" t="s">
        <v>2371</v>
      </c>
      <c r="C842" t="s">
        <v>8220</v>
      </c>
      <c r="D842">
        <v>4</v>
      </c>
    </row>
    <row r="843" spans="1:4" hidden="1" x14ac:dyDescent="0.3">
      <c r="A843">
        <v>2371</v>
      </c>
      <c r="B843" s="3" t="s">
        <v>2372</v>
      </c>
      <c r="C843" t="s">
        <v>8220</v>
      </c>
      <c r="D843">
        <v>0</v>
      </c>
    </row>
    <row r="844" spans="1:4" ht="28.8" hidden="1" x14ac:dyDescent="0.3">
      <c r="A844">
        <v>2372</v>
      </c>
      <c r="B844" s="3" t="s">
        <v>2373</v>
      </c>
      <c r="C844" t="s">
        <v>8220</v>
      </c>
      <c r="D844">
        <v>6</v>
      </c>
    </row>
    <row r="845" spans="1:4" hidden="1" x14ac:dyDescent="0.3">
      <c r="A845">
        <v>2373</v>
      </c>
      <c r="B845" s="3" t="s">
        <v>2374</v>
      </c>
      <c r="C845" t="s">
        <v>8220</v>
      </c>
      <c r="D845">
        <v>1</v>
      </c>
    </row>
    <row r="846" spans="1:4" hidden="1" x14ac:dyDescent="0.3">
      <c r="A846">
        <v>2374</v>
      </c>
      <c r="B846" s="3" t="s">
        <v>2375</v>
      </c>
      <c r="C846" t="s">
        <v>8220</v>
      </c>
      <c r="D846">
        <v>1</v>
      </c>
    </row>
    <row r="847" spans="1:4" ht="28.8" hidden="1" x14ac:dyDescent="0.3">
      <c r="A847">
        <v>2375</v>
      </c>
      <c r="B847" s="3" t="s">
        <v>2376</v>
      </c>
      <c r="C847" t="s">
        <v>8220</v>
      </c>
      <c r="D847">
        <v>0</v>
      </c>
    </row>
    <row r="848" spans="1:4" ht="28.8" hidden="1" x14ac:dyDescent="0.3">
      <c r="A848">
        <v>2376</v>
      </c>
      <c r="B848" s="3" t="s">
        <v>2377</v>
      </c>
      <c r="C848" t="s">
        <v>8220</v>
      </c>
      <c r="D848">
        <v>4</v>
      </c>
    </row>
    <row r="849" spans="1:4" ht="28.8" hidden="1" x14ac:dyDescent="0.3">
      <c r="A849">
        <v>2377</v>
      </c>
      <c r="B849" s="3" t="s">
        <v>2378</v>
      </c>
      <c r="C849" t="s">
        <v>8220</v>
      </c>
      <c r="D849">
        <v>0</v>
      </c>
    </row>
    <row r="850" spans="1:4" hidden="1" x14ac:dyDescent="0.3">
      <c r="A850">
        <v>2378</v>
      </c>
      <c r="B850" s="3" t="s">
        <v>2379</v>
      </c>
      <c r="C850" t="s">
        <v>8220</v>
      </c>
      <c r="D850">
        <v>0</v>
      </c>
    </row>
    <row r="851" spans="1:4" hidden="1" x14ac:dyDescent="0.3">
      <c r="A851">
        <v>2379</v>
      </c>
      <c r="B851" s="3" t="s">
        <v>2380</v>
      </c>
      <c r="C851" t="s">
        <v>8220</v>
      </c>
      <c r="D851">
        <v>0</v>
      </c>
    </row>
    <row r="852" spans="1:4" hidden="1" x14ac:dyDescent="0.3">
      <c r="A852">
        <v>2380</v>
      </c>
      <c r="B852" s="3" t="s">
        <v>2381</v>
      </c>
      <c r="C852" t="s">
        <v>8220</v>
      </c>
      <c r="D852">
        <v>3</v>
      </c>
    </row>
    <row r="853" spans="1:4" hidden="1" x14ac:dyDescent="0.3">
      <c r="A853">
        <v>2381</v>
      </c>
      <c r="B853" s="3" t="s">
        <v>2382</v>
      </c>
      <c r="C853" t="s">
        <v>8220</v>
      </c>
      <c r="D853">
        <v>7</v>
      </c>
    </row>
    <row r="854" spans="1:4" hidden="1" x14ac:dyDescent="0.3">
      <c r="A854">
        <v>2382</v>
      </c>
      <c r="B854" s="3" t="s">
        <v>2383</v>
      </c>
      <c r="C854" t="s">
        <v>8220</v>
      </c>
      <c r="D854">
        <v>2</v>
      </c>
    </row>
    <row r="855" spans="1:4" hidden="1" x14ac:dyDescent="0.3">
      <c r="A855">
        <v>2383</v>
      </c>
      <c r="B855" s="3" t="s">
        <v>2384</v>
      </c>
      <c r="C855" t="s">
        <v>8220</v>
      </c>
      <c r="D855">
        <v>3</v>
      </c>
    </row>
    <row r="856" spans="1:4" ht="28.8" hidden="1" x14ac:dyDescent="0.3">
      <c r="A856">
        <v>2384</v>
      </c>
      <c r="B856" s="3" t="s">
        <v>2385</v>
      </c>
      <c r="C856" t="s">
        <v>8220</v>
      </c>
      <c r="D856">
        <v>8</v>
      </c>
    </row>
    <row r="857" spans="1:4" ht="28.8" hidden="1" x14ac:dyDescent="0.3">
      <c r="A857">
        <v>2385</v>
      </c>
      <c r="B857" s="3" t="s">
        <v>2386</v>
      </c>
      <c r="C857" t="s">
        <v>8220</v>
      </c>
      <c r="D857">
        <v>7</v>
      </c>
    </row>
    <row r="858" spans="1:4" hidden="1" x14ac:dyDescent="0.3">
      <c r="A858">
        <v>2386</v>
      </c>
      <c r="B858" s="3" t="s">
        <v>2387</v>
      </c>
      <c r="C858" t="s">
        <v>8220</v>
      </c>
      <c r="D858">
        <v>0</v>
      </c>
    </row>
    <row r="859" spans="1:4" ht="28.8" hidden="1" x14ac:dyDescent="0.3">
      <c r="A859">
        <v>2387</v>
      </c>
      <c r="B859" s="3" t="s">
        <v>2388</v>
      </c>
      <c r="C859" t="s">
        <v>8220</v>
      </c>
      <c r="D859">
        <v>3</v>
      </c>
    </row>
    <row r="860" spans="1:4" ht="28.8" hidden="1" x14ac:dyDescent="0.3">
      <c r="A860">
        <v>2388</v>
      </c>
      <c r="B860" s="3" t="s">
        <v>2389</v>
      </c>
      <c r="C860" t="s">
        <v>8220</v>
      </c>
      <c r="D860">
        <v>8</v>
      </c>
    </row>
    <row r="861" spans="1:4" hidden="1" x14ac:dyDescent="0.3">
      <c r="A861">
        <v>2389</v>
      </c>
      <c r="B861" s="3" t="s">
        <v>2390</v>
      </c>
      <c r="C861" t="s">
        <v>8220</v>
      </c>
      <c r="D861">
        <v>1</v>
      </c>
    </row>
    <row r="862" spans="1:4" ht="28.8" hidden="1" x14ac:dyDescent="0.3">
      <c r="A862">
        <v>2390</v>
      </c>
      <c r="B862" s="3" t="s">
        <v>2391</v>
      </c>
      <c r="C862" t="s">
        <v>8220</v>
      </c>
      <c r="D862">
        <v>0</v>
      </c>
    </row>
    <row r="863" spans="1:4" ht="28.8" hidden="1" x14ac:dyDescent="0.3">
      <c r="A863">
        <v>2391</v>
      </c>
      <c r="B863" s="3" t="s">
        <v>2392</v>
      </c>
      <c r="C863" t="s">
        <v>8220</v>
      </c>
      <c r="D863">
        <v>1</v>
      </c>
    </row>
    <row r="864" spans="1:4" hidden="1" x14ac:dyDescent="0.3">
      <c r="A864">
        <v>2392</v>
      </c>
      <c r="B864" s="3" t="s">
        <v>2393</v>
      </c>
      <c r="C864" t="s">
        <v>8220</v>
      </c>
      <c r="D864">
        <v>0</v>
      </c>
    </row>
    <row r="865" spans="1:4" hidden="1" x14ac:dyDescent="0.3">
      <c r="A865">
        <v>2393</v>
      </c>
      <c r="B865" s="3" t="s">
        <v>2394</v>
      </c>
      <c r="C865" t="s">
        <v>8220</v>
      </c>
      <c r="D865">
        <v>1</v>
      </c>
    </row>
    <row r="866" spans="1:4" hidden="1" x14ac:dyDescent="0.3">
      <c r="A866">
        <v>2394</v>
      </c>
      <c r="B866" s="3" t="s">
        <v>2395</v>
      </c>
      <c r="C866" t="s">
        <v>8220</v>
      </c>
      <c r="D866">
        <v>2</v>
      </c>
    </row>
    <row r="867" spans="1:4" hidden="1" x14ac:dyDescent="0.3">
      <c r="A867">
        <v>2395</v>
      </c>
      <c r="B867" s="3" t="s">
        <v>2396</v>
      </c>
      <c r="C867" t="s">
        <v>8220</v>
      </c>
      <c r="D867">
        <v>0</v>
      </c>
    </row>
    <row r="868" spans="1:4" hidden="1" x14ac:dyDescent="0.3">
      <c r="A868">
        <v>2396</v>
      </c>
      <c r="B868" s="3" t="s">
        <v>2397</v>
      </c>
      <c r="C868" t="s">
        <v>8220</v>
      </c>
      <c r="D868">
        <v>1</v>
      </c>
    </row>
    <row r="869" spans="1:4" hidden="1" x14ac:dyDescent="0.3">
      <c r="A869">
        <v>2397</v>
      </c>
      <c r="B869" s="3" t="s">
        <v>2398</v>
      </c>
      <c r="C869" t="s">
        <v>8220</v>
      </c>
      <c r="D869">
        <v>0</v>
      </c>
    </row>
    <row r="870" spans="1:4" hidden="1" x14ac:dyDescent="0.3">
      <c r="A870">
        <v>2398</v>
      </c>
      <c r="B870" s="3" t="s">
        <v>2399</v>
      </c>
      <c r="C870" t="s">
        <v>8220</v>
      </c>
      <c r="D870">
        <v>0</v>
      </c>
    </row>
    <row r="871" spans="1:4" ht="28.8" hidden="1" x14ac:dyDescent="0.3">
      <c r="A871">
        <v>2399</v>
      </c>
      <c r="B871" s="3" t="s">
        <v>2400</v>
      </c>
      <c r="C871" t="s">
        <v>8220</v>
      </c>
      <c r="D871">
        <v>0</v>
      </c>
    </row>
    <row r="872" spans="1:4" hidden="1" x14ac:dyDescent="0.3">
      <c r="A872">
        <v>2400</v>
      </c>
      <c r="B872" s="3" t="s">
        <v>2401</v>
      </c>
      <c r="C872" t="s">
        <v>8220</v>
      </c>
      <c r="D872">
        <v>0</v>
      </c>
    </row>
    <row r="873" spans="1:4" x14ac:dyDescent="0.3">
      <c r="A873">
        <v>1295</v>
      </c>
      <c r="B873" s="3" t="s">
        <v>1296</v>
      </c>
      <c r="C873" t="s">
        <v>8219</v>
      </c>
      <c r="D873">
        <v>64</v>
      </c>
    </row>
    <row r="874" spans="1:4" x14ac:dyDescent="0.3">
      <c r="A874">
        <v>1296</v>
      </c>
      <c r="B874" s="3" t="s">
        <v>1297</v>
      </c>
      <c r="C874" t="s">
        <v>8219</v>
      </c>
      <c r="D874">
        <v>23</v>
      </c>
    </row>
    <row r="875" spans="1:4" ht="28.8" x14ac:dyDescent="0.3">
      <c r="A875">
        <v>1297</v>
      </c>
      <c r="B875" s="3" t="s">
        <v>1298</v>
      </c>
      <c r="C875" t="s">
        <v>8219</v>
      </c>
      <c r="D875">
        <v>238</v>
      </c>
    </row>
    <row r="876" spans="1:4" x14ac:dyDescent="0.3">
      <c r="A876">
        <v>1298</v>
      </c>
      <c r="B876" s="3" t="s">
        <v>1299</v>
      </c>
      <c r="C876" t="s">
        <v>8219</v>
      </c>
      <c r="D876">
        <v>33</v>
      </c>
    </row>
    <row r="877" spans="1:4" x14ac:dyDescent="0.3">
      <c r="A877">
        <v>1299</v>
      </c>
      <c r="B877" s="3" t="s">
        <v>1300</v>
      </c>
      <c r="C877" t="s">
        <v>8219</v>
      </c>
      <c r="D877">
        <v>32</v>
      </c>
    </row>
    <row r="878" spans="1:4" x14ac:dyDescent="0.3">
      <c r="A878">
        <v>1300</v>
      </c>
      <c r="B878" s="3" t="s">
        <v>1301</v>
      </c>
      <c r="C878" t="s">
        <v>8219</v>
      </c>
      <c r="D878">
        <v>24</v>
      </c>
    </row>
    <row r="879" spans="1:4" x14ac:dyDescent="0.3">
      <c r="A879">
        <v>1301</v>
      </c>
      <c r="B879" s="3" t="s">
        <v>1302</v>
      </c>
      <c r="C879" t="s">
        <v>8219</v>
      </c>
      <c r="D879">
        <v>29</v>
      </c>
    </row>
    <row r="880" spans="1:4" x14ac:dyDescent="0.3">
      <c r="A880">
        <v>1302</v>
      </c>
      <c r="B880" s="3" t="s">
        <v>1303</v>
      </c>
      <c r="C880" t="s">
        <v>8219</v>
      </c>
      <c r="D880">
        <v>50</v>
      </c>
    </row>
    <row r="881" spans="1:4" ht="28.8" x14ac:dyDescent="0.3">
      <c r="A881">
        <v>1303</v>
      </c>
      <c r="B881" s="3" t="s">
        <v>1304</v>
      </c>
      <c r="C881" t="s">
        <v>8219</v>
      </c>
      <c r="D881">
        <v>108</v>
      </c>
    </row>
    <row r="882" spans="1:4" x14ac:dyDescent="0.3">
      <c r="A882">
        <v>1344</v>
      </c>
      <c r="B882" s="3" t="s">
        <v>1345</v>
      </c>
      <c r="C882" t="s">
        <v>8219</v>
      </c>
      <c r="D882">
        <v>139</v>
      </c>
    </row>
    <row r="883" spans="1:4" ht="28.8" x14ac:dyDescent="0.3">
      <c r="A883">
        <v>1345</v>
      </c>
      <c r="B883" s="3" t="s">
        <v>1346</v>
      </c>
      <c r="C883" t="s">
        <v>8219</v>
      </c>
      <c r="D883">
        <v>7</v>
      </c>
    </row>
    <row r="884" spans="1:4" x14ac:dyDescent="0.3">
      <c r="A884">
        <v>1346</v>
      </c>
      <c r="B884" s="3" t="s">
        <v>1347</v>
      </c>
      <c r="C884" t="s">
        <v>8219</v>
      </c>
      <c r="D884">
        <v>149</v>
      </c>
    </row>
    <row r="885" spans="1:4" ht="28.8" x14ac:dyDescent="0.3">
      <c r="A885">
        <v>1347</v>
      </c>
      <c r="B885" s="3" t="s">
        <v>1348</v>
      </c>
      <c r="C885" t="s">
        <v>8219</v>
      </c>
      <c r="D885">
        <v>31</v>
      </c>
    </row>
    <row r="886" spans="1:4" ht="28.8" x14ac:dyDescent="0.3">
      <c r="A886">
        <v>1348</v>
      </c>
      <c r="B886" s="3" t="s">
        <v>1349</v>
      </c>
      <c r="C886" t="s">
        <v>8219</v>
      </c>
      <c r="D886">
        <v>26</v>
      </c>
    </row>
    <row r="887" spans="1:4" ht="28.8" x14ac:dyDescent="0.3">
      <c r="A887">
        <v>1349</v>
      </c>
      <c r="B887" s="3" t="s">
        <v>1350</v>
      </c>
      <c r="C887" t="s">
        <v>8219</v>
      </c>
      <c r="D887">
        <v>172</v>
      </c>
    </row>
    <row r="888" spans="1:4" ht="28.8" x14ac:dyDescent="0.3">
      <c r="A888">
        <v>1350</v>
      </c>
      <c r="B888" s="3" t="s">
        <v>1351</v>
      </c>
      <c r="C888" t="s">
        <v>8219</v>
      </c>
      <c r="D888">
        <v>78</v>
      </c>
    </row>
    <row r="889" spans="1:4" x14ac:dyDescent="0.3">
      <c r="A889">
        <v>1351</v>
      </c>
      <c r="B889" s="3" t="s">
        <v>1352</v>
      </c>
      <c r="C889" t="s">
        <v>8219</v>
      </c>
      <c r="D889">
        <v>120</v>
      </c>
    </row>
    <row r="890" spans="1:4" x14ac:dyDescent="0.3">
      <c r="A890">
        <v>1352</v>
      </c>
      <c r="B890" s="3" t="s">
        <v>1353</v>
      </c>
      <c r="C890" t="s">
        <v>8219</v>
      </c>
      <c r="D890">
        <v>227</v>
      </c>
    </row>
    <row r="891" spans="1:4" ht="28.8" x14ac:dyDescent="0.3">
      <c r="A891">
        <v>1353</v>
      </c>
      <c r="B891" s="3" t="s">
        <v>1354</v>
      </c>
      <c r="C891" t="s">
        <v>8219</v>
      </c>
      <c r="D891">
        <v>42</v>
      </c>
    </row>
    <row r="892" spans="1:4" ht="28.8" x14ac:dyDescent="0.3">
      <c r="A892">
        <v>1354</v>
      </c>
      <c r="B892" s="3" t="s">
        <v>1355</v>
      </c>
      <c r="C892" t="s">
        <v>8219</v>
      </c>
      <c r="D892">
        <v>64</v>
      </c>
    </row>
    <row r="893" spans="1:4" ht="28.8" x14ac:dyDescent="0.3">
      <c r="A893">
        <v>1355</v>
      </c>
      <c r="B893" s="3" t="s">
        <v>1356</v>
      </c>
      <c r="C893" t="s">
        <v>8219</v>
      </c>
      <c r="D893">
        <v>121</v>
      </c>
    </row>
    <row r="894" spans="1:4" ht="28.8" x14ac:dyDescent="0.3">
      <c r="A894">
        <v>1356</v>
      </c>
      <c r="B894" s="3" t="s">
        <v>1357</v>
      </c>
      <c r="C894" t="s">
        <v>8219</v>
      </c>
      <c r="D894">
        <v>87</v>
      </c>
    </row>
    <row r="895" spans="1:4" x14ac:dyDescent="0.3">
      <c r="A895">
        <v>1357</v>
      </c>
      <c r="B895" s="3" t="s">
        <v>1358</v>
      </c>
      <c r="C895" t="s">
        <v>8219</v>
      </c>
      <c r="D895">
        <v>65</v>
      </c>
    </row>
    <row r="896" spans="1:4" x14ac:dyDescent="0.3">
      <c r="A896">
        <v>1358</v>
      </c>
      <c r="B896" s="3" t="s">
        <v>1359</v>
      </c>
      <c r="C896" t="s">
        <v>8219</v>
      </c>
      <c r="D896">
        <v>49</v>
      </c>
    </row>
    <row r="897" spans="1:4" x14ac:dyDescent="0.3">
      <c r="A897">
        <v>1359</v>
      </c>
      <c r="B897" s="3" t="s">
        <v>1360</v>
      </c>
      <c r="C897" t="s">
        <v>8219</v>
      </c>
      <c r="D897">
        <v>19</v>
      </c>
    </row>
    <row r="898" spans="1:4" x14ac:dyDescent="0.3">
      <c r="A898">
        <v>1360</v>
      </c>
      <c r="B898" s="3" t="s">
        <v>1361</v>
      </c>
      <c r="C898" t="s">
        <v>8219</v>
      </c>
      <c r="D898">
        <v>81</v>
      </c>
    </row>
    <row r="899" spans="1:4" x14ac:dyDescent="0.3">
      <c r="A899">
        <v>1361</v>
      </c>
      <c r="B899" s="3" t="s">
        <v>1362</v>
      </c>
      <c r="C899" t="s">
        <v>8219</v>
      </c>
      <c r="D899">
        <v>264</v>
      </c>
    </row>
    <row r="900" spans="1:4" ht="28.8" x14ac:dyDescent="0.3">
      <c r="A900">
        <v>1362</v>
      </c>
      <c r="B900" s="3" t="s">
        <v>1363</v>
      </c>
      <c r="C900" t="s">
        <v>8219</v>
      </c>
      <c r="D900">
        <v>25</v>
      </c>
    </row>
    <row r="901" spans="1:4" ht="28.8" x14ac:dyDescent="0.3">
      <c r="A901">
        <v>1363</v>
      </c>
      <c r="B901" s="3" t="s">
        <v>1364</v>
      </c>
      <c r="C901" t="s">
        <v>8219</v>
      </c>
      <c r="D901">
        <v>5</v>
      </c>
    </row>
    <row r="902" spans="1:4" ht="28.8" x14ac:dyDescent="0.3">
      <c r="A902">
        <v>1364</v>
      </c>
      <c r="B902" s="3" t="s">
        <v>1365</v>
      </c>
      <c r="C902" t="s">
        <v>8219</v>
      </c>
      <c r="D902">
        <v>144</v>
      </c>
    </row>
    <row r="903" spans="1:4" x14ac:dyDescent="0.3">
      <c r="A903">
        <v>1365</v>
      </c>
      <c r="B903" s="3" t="s">
        <v>1366</v>
      </c>
      <c r="C903" t="s">
        <v>8219</v>
      </c>
      <c r="D903">
        <v>92</v>
      </c>
    </row>
    <row r="904" spans="1:4" x14ac:dyDescent="0.3">
      <c r="A904">
        <v>1366</v>
      </c>
      <c r="B904" s="3" t="s">
        <v>1367</v>
      </c>
      <c r="C904" t="s">
        <v>8219</v>
      </c>
      <c r="D904">
        <v>147</v>
      </c>
    </row>
    <row r="905" spans="1:4" x14ac:dyDescent="0.3">
      <c r="A905">
        <v>1367</v>
      </c>
      <c r="B905" s="3" t="s">
        <v>1368</v>
      </c>
      <c r="C905" t="s">
        <v>8219</v>
      </c>
      <c r="D905">
        <v>90</v>
      </c>
    </row>
    <row r="906" spans="1:4" x14ac:dyDescent="0.3">
      <c r="A906">
        <v>1368</v>
      </c>
      <c r="B906" s="3" t="s">
        <v>1369</v>
      </c>
      <c r="C906" t="s">
        <v>8219</v>
      </c>
      <c r="D906">
        <v>87</v>
      </c>
    </row>
    <row r="907" spans="1:4" ht="28.8" x14ac:dyDescent="0.3">
      <c r="A907">
        <v>1369</v>
      </c>
      <c r="B907" s="3" t="s">
        <v>1370</v>
      </c>
      <c r="C907" t="s">
        <v>8219</v>
      </c>
      <c r="D907">
        <v>406</v>
      </c>
    </row>
    <row r="908" spans="1:4" ht="28.8" x14ac:dyDescent="0.3">
      <c r="A908">
        <v>1370</v>
      </c>
      <c r="B908" s="3" t="s">
        <v>1371</v>
      </c>
      <c r="C908" t="s">
        <v>8219</v>
      </c>
      <c r="D908">
        <v>20</v>
      </c>
    </row>
    <row r="909" spans="1:4" x14ac:dyDescent="0.3">
      <c r="A909">
        <v>1371</v>
      </c>
      <c r="B909" s="3" t="s">
        <v>1372</v>
      </c>
      <c r="C909" t="s">
        <v>8219</v>
      </c>
      <c r="D909">
        <v>70</v>
      </c>
    </row>
    <row r="910" spans="1:4" x14ac:dyDescent="0.3">
      <c r="A910">
        <v>1372</v>
      </c>
      <c r="B910" s="3" t="s">
        <v>1373</v>
      </c>
      <c r="C910" t="s">
        <v>8219</v>
      </c>
      <c r="D910">
        <v>16</v>
      </c>
    </row>
    <row r="911" spans="1:4" x14ac:dyDescent="0.3">
      <c r="A911">
        <v>1373</v>
      </c>
      <c r="B911" s="3" t="s">
        <v>1374</v>
      </c>
      <c r="C911" t="s">
        <v>8219</v>
      </c>
      <c r="D911">
        <v>52</v>
      </c>
    </row>
    <row r="912" spans="1:4" x14ac:dyDescent="0.3">
      <c r="A912">
        <v>1374</v>
      </c>
      <c r="B912" s="3" t="s">
        <v>1375</v>
      </c>
      <c r="C912" t="s">
        <v>8219</v>
      </c>
      <c r="D912">
        <v>66</v>
      </c>
    </row>
    <row r="913" spans="1:4" x14ac:dyDescent="0.3">
      <c r="A913">
        <v>1375</v>
      </c>
      <c r="B913" s="3" t="s">
        <v>1376</v>
      </c>
      <c r="C913" t="s">
        <v>8219</v>
      </c>
      <c r="D913">
        <v>109</v>
      </c>
    </row>
    <row r="914" spans="1:4" x14ac:dyDescent="0.3">
      <c r="A914">
        <v>1376</v>
      </c>
      <c r="B914" s="3" t="s">
        <v>1377</v>
      </c>
      <c r="C914" t="s">
        <v>8219</v>
      </c>
      <c r="D914">
        <v>168</v>
      </c>
    </row>
    <row r="915" spans="1:4" x14ac:dyDescent="0.3">
      <c r="A915">
        <v>1377</v>
      </c>
      <c r="B915" s="3" t="s">
        <v>1378</v>
      </c>
      <c r="C915" t="s">
        <v>8219</v>
      </c>
      <c r="D915">
        <v>31</v>
      </c>
    </row>
    <row r="916" spans="1:4" x14ac:dyDescent="0.3">
      <c r="A916">
        <v>1378</v>
      </c>
      <c r="B916" s="3" t="s">
        <v>1379</v>
      </c>
      <c r="C916" t="s">
        <v>8219</v>
      </c>
      <c r="D916">
        <v>133</v>
      </c>
    </row>
    <row r="917" spans="1:4" x14ac:dyDescent="0.3">
      <c r="A917">
        <v>1379</v>
      </c>
      <c r="B917" s="3" t="s">
        <v>1380</v>
      </c>
      <c r="C917" t="s">
        <v>8219</v>
      </c>
      <c r="D917">
        <v>151</v>
      </c>
    </row>
    <row r="918" spans="1:4" x14ac:dyDescent="0.3">
      <c r="A918">
        <v>1380</v>
      </c>
      <c r="B918" s="3" t="s">
        <v>1381</v>
      </c>
      <c r="C918" t="s">
        <v>8219</v>
      </c>
      <c r="D918">
        <v>5</v>
      </c>
    </row>
    <row r="919" spans="1:4" ht="28.8" x14ac:dyDescent="0.3">
      <c r="A919">
        <v>1381</v>
      </c>
      <c r="B919" s="3" t="s">
        <v>1382</v>
      </c>
      <c r="C919" t="s">
        <v>8219</v>
      </c>
      <c r="D919">
        <v>73</v>
      </c>
    </row>
    <row r="920" spans="1:4" x14ac:dyDescent="0.3">
      <c r="A920">
        <v>1382</v>
      </c>
      <c r="B920" s="3" t="s">
        <v>1383</v>
      </c>
      <c r="C920" t="s">
        <v>8219</v>
      </c>
      <c r="D920">
        <v>148</v>
      </c>
    </row>
    <row r="921" spans="1:4" ht="28.8" x14ac:dyDescent="0.3">
      <c r="A921">
        <v>1383</v>
      </c>
      <c r="B921" s="3" t="s">
        <v>1384</v>
      </c>
      <c r="C921" t="s">
        <v>8219</v>
      </c>
      <c r="D921">
        <v>93</v>
      </c>
    </row>
    <row r="922" spans="1:4" ht="28.8" x14ac:dyDescent="0.3">
      <c r="A922">
        <v>1384</v>
      </c>
      <c r="B922" s="3" t="s">
        <v>1385</v>
      </c>
      <c r="C922" t="s">
        <v>8219</v>
      </c>
      <c r="D922">
        <v>63</v>
      </c>
    </row>
    <row r="923" spans="1:4" x14ac:dyDescent="0.3">
      <c r="A923">
        <v>1385</v>
      </c>
      <c r="B923" s="3" t="s">
        <v>1386</v>
      </c>
      <c r="C923" t="s">
        <v>8219</v>
      </c>
      <c r="D923">
        <v>134</v>
      </c>
    </row>
    <row r="924" spans="1:4" x14ac:dyDescent="0.3">
      <c r="A924">
        <v>1386</v>
      </c>
      <c r="B924" s="3" t="s">
        <v>1387</v>
      </c>
      <c r="C924" t="s">
        <v>8219</v>
      </c>
      <c r="D924">
        <v>14</v>
      </c>
    </row>
    <row r="925" spans="1:4" x14ac:dyDescent="0.3">
      <c r="A925">
        <v>1387</v>
      </c>
      <c r="B925" s="3" t="s">
        <v>1388</v>
      </c>
      <c r="C925" t="s">
        <v>8219</v>
      </c>
      <c r="D925">
        <v>78</v>
      </c>
    </row>
    <row r="926" spans="1:4" x14ac:dyDescent="0.3">
      <c r="A926">
        <v>1388</v>
      </c>
      <c r="B926" s="3" t="s">
        <v>1389</v>
      </c>
      <c r="C926" t="s">
        <v>8219</v>
      </c>
      <c r="D926">
        <v>112</v>
      </c>
    </row>
    <row r="927" spans="1:4" x14ac:dyDescent="0.3">
      <c r="A927">
        <v>1389</v>
      </c>
      <c r="B927" s="3" t="s">
        <v>1390</v>
      </c>
      <c r="C927" t="s">
        <v>8219</v>
      </c>
      <c r="D927">
        <v>34</v>
      </c>
    </row>
    <row r="928" spans="1:4" x14ac:dyDescent="0.3">
      <c r="A928">
        <v>1390</v>
      </c>
      <c r="B928" s="3" t="s">
        <v>1391</v>
      </c>
      <c r="C928" t="s">
        <v>8219</v>
      </c>
      <c r="D928">
        <v>19</v>
      </c>
    </row>
    <row r="929" spans="1:4" x14ac:dyDescent="0.3">
      <c r="A929">
        <v>1391</v>
      </c>
      <c r="B929" s="3" t="s">
        <v>1392</v>
      </c>
      <c r="C929" t="s">
        <v>8219</v>
      </c>
      <c r="D929">
        <v>13</v>
      </c>
    </row>
    <row r="930" spans="1:4" x14ac:dyDescent="0.3">
      <c r="A930">
        <v>1392</v>
      </c>
      <c r="B930" s="3" t="s">
        <v>1393</v>
      </c>
      <c r="C930" t="s">
        <v>8219</v>
      </c>
      <c r="D930">
        <v>104</v>
      </c>
    </row>
    <row r="931" spans="1:4" x14ac:dyDescent="0.3">
      <c r="A931">
        <v>1393</v>
      </c>
      <c r="B931" s="3" t="s">
        <v>1394</v>
      </c>
      <c r="C931" t="s">
        <v>8219</v>
      </c>
      <c r="D931">
        <v>52</v>
      </c>
    </row>
    <row r="932" spans="1:4" ht="28.8" x14ac:dyDescent="0.3">
      <c r="A932">
        <v>1394</v>
      </c>
      <c r="B932" s="3" t="s">
        <v>1395</v>
      </c>
      <c r="C932" t="s">
        <v>8219</v>
      </c>
      <c r="D932">
        <v>17</v>
      </c>
    </row>
    <row r="933" spans="1:4" x14ac:dyDescent="0.3">
      <c r="A933">
        <v>1395</v>
      </c>
      <c r="B933" s="3" t="s">
        <v>1396</v>
      </c>
      <c r="C933" t="s">
        <v>8219</v>
      </c>
      <c r="D933">
        <v>82</v>
      </c>
    </row>
    <row r="934" spans="1:4" x14ac:dyDescent="0.3">
      <c r="A934">
        <v>1396</v>
      </c>
      <c r="B934" s="3" t="s">
        <v>1397</v>
      </c>
      <c r="C934" t="s">
        <v>8219</v>
      </c>
      <c r="D934">
        <v>73</v>
      </c>
    </row>
    <row r="935" spans="1:4" x14ac:dyDescent="0.3">
      <c r="A935">
        <v>1397</v>
      </c>
      <c r="B935" s="3" t="s">
        <v>1398</v>
      </c>
      <c r="C935" t="s">
        <v>8219</v>
      </c>
      <c r="D935">
        <v>158</v>
      </c>
    </row>
    <row r="936" spans="1:4" ht="28.8" x14ac:dyDescent="0.3">
      <c r="A936">
        <v>1398</v>
      </c>
      <c r="B936" s="3" t="s">
        <v>1399</v>
      </c>
      <c r="C936" t="s">
        <v>8219</v>
      </c>
      <c r="D936">
        <v>65</v>
      </c>
    </row>
    <row r="937" spans="1:4" ht="28.8" x14ac:dyDescent="0.3">
      <c r="A937">
        <v>1399</v>
      </c>
      <c r="B937" s="3" t="s">
        <v>1400</v>
      </c>
      <c r="C937" t="s">
        <v>8219</v>
      </c>
      <c r="D937">
        <v>184</v>
      </c>
    </row>
    <row r="938" spans="1:4" x14ac:dyDescent="0.3">
      <c r="A938">
        <v>1400</v>
      </c>
      <c r="B938" s="3" t="s">
        <v>1401</v>
      </c>
      <c r="C938" t="s">
        <v>8219</v>
      </c>
      <c r="D938">
        <v>34</v>
      </c>
    </row>
    <row r="939" spans="1:4" ht="28.8" x14ac:dyDescent="0.3">
      <c r="A939">
        <v>1401</v>
      </c>
      <c r="B939" s="3" t="s">
        <v>1402</v>
      </c>
      <c r="C939" t="s">
        <v>8219</v>
      </c>
      <c r="D939">
        <v>240</v>
      </c>
    </row>
    <row r="940" spans="1:4" x14ac:dyDescent="0.3">
      <c r="A940">
        <v>1402</v>
      </c>
      <c r="B940" s="3" t="s">
        <v>1403</v>
      </c>
      <c r="C940" t="s">
        <v>8219</v>
      </c>
      <c r="D940">
        <v>113</v>
      </c>
    </row>
    <row r="941" spans="1:4" x14ac:dyDescent="0.3">
      <c r="A941">
        <v>1403</v>
      </c>
      <c r="B941" s="3" t="s">
        <v>1404</v>
      </c>
      <c r="C941" t="s">
        <v>8219</v>
      </c>
      <c r="D941">
        <v>66</v>
      </c>
    </row>
    <row r="942" spans="1:4" x14ac:dyDescent="0.3">
      <c r="A942">
        <v>1461</v>
      </c>
      <c r="B942" s="3" t="s">
        <v>1462</v>
      </c>
      <c r="C942" t="s">
        <v>8219</v>
      </c>
      <c r="D942">
        <v>340</v>
      </c>
    </row>
    <row r="943" spans="1:4" x14ac:dyDescent="0.3">
      <c r="A943">
        <v>1462</v>
      </c>
      <c r="B943" s="3" t="s">
        <v>1463</v>
      </c>
      <c r="C943" t="s">
        <v>8219</v>
      </c>
      <c r="D943">
        <v>150</v>
      </c>
    </row>
    <row r="944" spans="1:4" ht="28.8" x14ac:dyDescent="0.3">
      <c r="A944">
        <v>1463</v>
      </c>
      <c r="B944" s="3" t="s">
        <v>1464</v>
      </c>
      <c r="C944" t="s">
        <v>8219</v>
      </c>
      <c r="D944">
        <v>25</v>
      </c>
    </row>
    <row r="945" spans="1:4" x14ac:dyDescent="0.3">
      <c r="A945">
        <v>1464</v>
      </c>
      <c r="B945" s="3" t="s">
        <v>1465</v>
      </c>
      <c r="C945" t="s">
        <v>8219</v>
      </c>
      <c r="D945">
        <v>234</v>
      </c>
    </row>
    <row r="946" spans="1:4" x14ac:dyDescent="0.3">
      <c r="A946">
        <v>1465</v>
      </c>
      <c r="B946" s="3" t="s">
        <v>1466</v>
      </c>
      <c r="C946" t="s">
        <v>8219</v>
      </c>
      <c r="D946">
        <v>2602</v>
      </c>
    </row>
    <row r="947" spans="1:4" x14ac:dyDescent="0.3">
      <c r="A947">
        <v>1466</v>
      </c>
      <c r="B947" s="3" t="s">
        <v>1467</v>
      </c>
      <c r="C947" t="s">
        <v>8219</v>
      </c>
      <c r="D947">
        <v>248</v>
      </c>
    </row>
    <row r="948" spans="1:4" x14ac:dyDescent="0.3">
      <c r="A948">
        <v>1467</v>
      </c>
      <c r="B948" s="3" t="s">
        <v>1468</v>
      </c>
      <c r="C948" t="s">
        <v>8219</v>
      </c>
      <c r="D948">
        <v>600</v>
      </c>
    </row>
    <row r="949" spans="1:4" x14ac:dyDescent="0.3">
      <c r="A949">
        <v>1468</v>
      </c>
      <c r="B949" s="3" t="s">
        <v>1469</v>
      </c>
      <c r="C949" t="s">
        <v>8219</v>
      </c>
      <c r="D949">
        <v>293</v>
      </c>
    </row>
    <row r="950" spans="1:4" x14ac:dyDescent="0.3">
      <c r="A950">
        <v>1469</v>
      </c>
      <c r="B950" s="3" t="s">
        <v>1470</v>
      </c>
      <c r="C950" t="s">
        <v>8219</v>
      </c>
      <c r="D950">
        <v>321</v>
      </c>
    </row>
    <row r="951" spans="1:4" x14ac:dyDescent="0.3">
      <c r="A951">
        <v>1470</v>
      </c>
      <c r="B951" s="3" t="s">
        <v>1471</v>
      </c>
      <c r="C951" t="s">
        <v>8219</v>
      </c>
      <c r="D951">
        <v>81</v>
      </c>
    </row>
    <row r="952" spans="1:4" x14ac:dyDescent="0.3">
      <c r="A952">
        <v>1471</v>
      </c>
      <c r="B952" s="3" t="s">
        <v>1472</v>
      </c>
      <c r="C952" t="s">
        <v>8219</v>
      </c>
      <c r="D952">
        <v>343</v>
      </c>
    </row>
    <row r="953" spans="1:4" x14ac:dyDescent="0.3">
      <c r="A953">
        <v>1472</v>
      </c>
      <c r="B953" s="3" t="s">
        <v>1473</v>
      </c>
      <c r="C953" t="s">
        <v>8219</v>
      </c>
      <c r="D953">
        <v>336</v>
      </c>
    </row>
    <row r="954" spans="1:4" x14ac:dyDescent="0.3">
      <c r="A954">
        <v>1473</v>
      </c>
      <c r="B954" s="3" t="s">
        <v>1474</v>
      </c>
      <c r="C954" t="s">
        <v>8219</v>
      </c>
      <c r="D954">
        <v>47</v>
      </c>
    </row>
    <row r="955" spans="1:4" x14ac:dyDescent="0.3">
      <c r="A955">
        <v>1474</v>
      </c>
      <c r="B955" s="3" t="s">
        <v>1475</v>
      </c>
      <c r="C955" t="s">
        <v>8219</v>
      </c>
      <c r="D955">
        <v>76</v>
      </c>
    </row>
    <row r="956" spans="1:4" x14ac:dyDescent="0.3">
      <c r="A956">
        <v>1475</v>
      </c>
      <c r="B956" s="3" t="s">
        <v>1476</v>
      </c>
      <c r="C956" t="s">
        <v>8219</v>
      </c>
      <c r="D956">
        <v>441</v>
      </c>
    </row>
    <row r="957" spans="1:4" x14ac:dyDescent="0.3">
      <c r="A957">
        <v>1476</v>
      </c>
      <c r="B957" s="3" t="s">
        <v>1477</v>
      </c>
      <c r="C957" t="s">
        <v>8219</v>
      </c>
      <c r="D957">
        <v>916</v>
      </c>
    </row>
    <row r="958" spans="1:4" x14ac:dyDescent="0.3">
      <c r="A958">
        <v>1477</v>
      </c>
      <c r="B958" s="3" t="s">
        <v>1478</v>
      </c>
      <c r="C958" t="s">
        <v>8219</v>
      </c>
      <c r="D958">
        <v>369</v>
      </c>
    </row>
    <row r="959" spans="1:4" x14ac:dyDescent="0.3">
      <c r="A959">
        <v>1478</v>
      </c>
      <c r="B959" s="3" t="s">
        <v>1479</v>
      </c>
      <c r="C959" t="s">
        <v>8219</v>
      </c>
      <c r="D959">
        <v>20242</v>
      </c>
    </row>
    <row r="960" spans="1:4" x14ac:dyDescent="0.3">
      <c r="A960">
        <v>1479</v>
      </c>
      <c r="B960" s="3" t="s">
        <v>1480</v>
      </c>
      <c r="C960" t="s">
        <v>8219</v>
      </c>
      <c r="D960">
        <v>71</v>
      </c>
    </row>
    <row r="961" spans="1:4" x14ac:dyDescent="0.3">
      <c r="A961">
        <v>1480</v>
      </c>
      <c r="B961" s="3" t="s">
        <v>1481</v>
      </c>
      <c r="C961" t="s">
        <v>8219</v>
      </c>
      <c r="D961">
        <v>635</v>
      </c>
    </row>
    <row r="962" spans="1:4" x14ac:dyDescent="0.3">
      <c r="A962">
        <v>1501</v>
      </c>
      <c r="B962" s="3" t="s">
        <v>1502</v>
      </c>
      <c r="C962" t="s">
        <v>8219</v>
      </c>
      <c r="D962">
        <v>885</v>
      </c>
    </row>
    <row r="963" spans="1:4" x14ac:dyDescent="0.3">
      <c r="A963">
        <v>1502</v>
      </c>
      <c r="B963" s="3" t="s">
        <v>1503</v>
      </c>
      <c r="C963" t="s">
        <v>8219</v>
      </c>
      <c r="D963">
        <v>329</v>
      </c>
    </row>
    <row r="964" spans="1:4" x14ac:dyDescent="0.3">
      <c r="A964">
        <v>1503</v>
      </c>
      <c r="B964" s="3" t="s">
        <v>1504</v>
      </c>
      <c r="C964" t="s">
        <v>8219</v>
      </c>
      <c r="D964">
        <v>71</v>
      </c>
    </row>
    <row r="965" spans="1:4" x14ac:dyDescent="0.3">
      <c r="A965">
        <v>1504</v>
      </c>
      <c r="B965" s="3" t="s">
        <v>1505</v>
      </c>
      <c r="C965" t="s">
        <v>8219</v>
      </c>
      <c r="D965">
        <v>269</v>
      </c>
    </row>
    <row r="966" spans="1:4" ht="28.8" x14ac:dyDescent="0.3">
      <c r="A966">
        <v>1505</v>
      </c>
      <c r="B966" s="3" t="s">
        <v>1506</v>
      </c>
      <c r="C966" t="s">
        <v>8219</v>
      </c>
      <c r="D966">
        <v>345</v>
      </c>
    </row>
    <row r="967" spans="1:4" x14ac:dyDescent="0.3">
      <c r="A967">
        <v>1506</v>
      </c>
      <c r="B967" s="3" t="s">
        <v>1507</v>
      </c>
      <c r="C967" t="s">
        <v>8219</v>
      </c>
      <c r="D967">
        <v>43</v>
      </c>
    </row>
    <row r="968" spans="1:4" ht="28.8" x14ac:dyDescent="0.3">
      <c r="A968">
        <v>1507</v>
      </c>
      <c r="B968" s="3" t="s">
        <v>1508</v>
      </c>
      <c r="C968" t="s">
        <v>8219</v>
      </c>
      <c r="D968">
        <v>33</v>
      </c>
    </row>
    <row r="969" spans="1:4" ht="28.8" x14ac:dyDescent="0.3">
      <c r="A969">
        <v>1508</v>
      </c>
      <c r="B969" s="3" t="s">
        <v>1509</v>
      </c>
      <c r="C969" t="s">
        <v>8219</v>
      </c>
      <c r="D969">
        <v>211</v>
      </c>
    </row>
    <row r="970" spans="1:4" x14ac:dyDescent="0.3">
      <c r="A970">
        <v>1509</v>
      </c>
      <c r="B970" s="3" t="s">
        <v>1510</v>
      </c>
      <c r="C970" t="s">
        <v>8219</v>
      </c>
      <c r="D970">
        <v>196</v>
      </c>
    </row>
    <row r="971" spans="1:4" x14ac:dyDescent="0.3">
      <c r="A971">
        <v>1510</v>
      </c>
      <c r="B971" s="3" t="s">
        <v>1511</v>
      </c>
      <c r="C971" t="s">
        <v>8219</v>
      </c>
      <c r="D971">
        <v>405</v>
      </c>
    </row>
    <row r="972" spans="1:4" x14ac:dyDescent="0.3">
      <c r="A972">
        <v>1511</v>
      </c>
      <c r="B972" s="3" t="s">
        <v>1512</v>
      </c>
      <c r="C972" t="s">
        <v>8219</v>
      </c>
      <c r="D972">
        <v>206</v>
      </c>
    </row>
    <row r="973" spans="1:4" ht="28.8" x14ac:dyDescent="0.3">
      <c r="A973">
        <v>1512</v>
      </c>
      <c r="B973" s="3" t="s">
        <v>1513</v>
      </c>
      <c r="C973" t="s">
        <v>8219</v>
      </c>
      <c r="D973">
        <v>335</v>
      </c>
    </row>
    <row r="974" spans="1:4" x14ac:dyDescent="0.3">
      <c r="A974">
        <v>1513</v>
      </c>
      <c r="B974" s="3" t="s">
        <v>1514</v>
      </c>
      <c r="C974" t="s">
        <v>8219</v>
      </c>
      <c r="D974">
        <v>215</v>
      </c>
    </row>
    <row r="975" spans="1:4" x14ac:dyDescent="0.3">
      <c r="A975">
        <v>1514</v>
      </c>
      <c r="B975" s="3" t="s">
        <v>1515</v>
      </c>
      <c r="C975" t="s">
        <v>8219</v>
      </c>
      <c r="D975">
        <v>176</v>
      </c>
    </row>
    <row r="976" spans="1:4" x14ac:dyDescent="0.3">
      <c r="A976">
        <v>1515</v>
      </c>
      <c r="B976" s="3" t="s">
        <v>1516</v>
      </c>
      <c r="C976" t="s">
        <v>8219</v>
      </c>
      <c r="D976">
        <v>555</v>
      </c>
    </row>
    <row r="977" spans="1:4" ht="28.8" x14ac:dyDescent="0.3">
      <c r="A977">
        <v>1516</v>
      </c>
      <c r="B977" s="3" t="s">
        <v>1517</v>
      </c>
      <c r="C977" t="s">
        <v>8219</v>
      </c>
      <c r="D977">
        <v>116</v>
      </c>
    </row>
    <row r="978" spans="1:4" ht="28.8" x14ac:dyDescent="0.3">
      <c r="A978">
        <v>1517</v>
      </c>
      <c r="B978" s="3" t="s">
        <v>1518</v>
      </c>
      <c r="C978" t="s">
        <v>8219</v>
      </c>
      <c r="D978">
        <v>615</v>
      </c>
    </row>
    <row r="979" spans="1:4" ht="28.8" x14ac:dyDescent="0.3">
      <c r="A979">
        <v>1518</v>
      </c>
      <c r="B979" s="3" t="s">
        <v>1519</v>
      </c>
      <c r="C979" t="s">
        <v>8219</v>
      </c>
      <c r="D979">
        <v>236</v>
      </c>
    </row>
    <row r="980" spans="1:4" x14ac:dyDescent="0.3">
      <c r="A980">
        <v>1519</v>
      </c>
      <c r="B980" s="3" t="s">
        <v>1520</v>
      </c>
      <c r="C980" t="s">
        <v>8219</v>
      </c>
      <c r="D980">
        <v>145</v>
      </c>
    </row>
    <row r="981" spans="1:4" x14ac:dyDescent="0.3">
      <c r="A981">
        <v>1520</v>
      </c>
      <c r="B981" s="3" t="s">
        <v>1521</v>
      </c>
      <c r="C981" t="s">
        <v>8219</v>
      </c>
      <c r="D981">
        <v>167</v>
      </c>
    </row>
    <row r="982" spans="1:4" x14ac:dyDescent="0.3">
      <c r="A982">
        <v>1521</v>
      </c>
      <c r="B982" s="3" t="s">
        <v>1522</v>
      </c>
      <c r="C982" t="s">
        <v>8219</v>
      </c>
      <c r="D982">
        <v>235</v>
      </c>
    </row>
    <row r="983" spans="1:4" x14ac:dyDescent="0.3">
      <c r="A983">
        <v>1522</v>
      </c>
      <c r="B983" s="3" t="s">
        <v>1523</v>
      </c>
      <c r="C983" t="s">
        <v>8219</v>
      </c>
      <c r="D983">
        <v>452</v>
      </c>
    </row>
    <row r="984" spans="1:4" x14ac:dyDescent="0.3">
      <c r="A984">
        <v>1523</v>
      </c>
      <c r="B984" s="3" t="s">
        <v>1524</v>
      </c>
      <c r="C984" t="s">
        <v>8219</v>
      </c>
      <c r="D984">
        <v>241</v>
      </c>
    </row>
    <row r="985" spans="1:4" x14ac:dyDescent="0.3">
      <c r="A985">
        <v>1524</v>
      </c>
      <c r="B985" s="3" t="s">
        <v>1525</v>
      </c>
      <c r="C985" t="s">
        <v>8219</v>
      </c>
      <c r="D985">
        <v>28</v>
      </c>
    </row>
    <row r="986" spans="1:4" x14ac:dyDescent="0.3">
      <c r="A986">
        <v>1525</v>
      </c>
      <c r="B986" s="3" t="s">
        <v>1526</v>
      </c>
      <c r="C986" t="s">
        <v>8219</v>
      </c>
      <c r="D986">
        <v>140</v>
      </c>
    </row>
    <row r="987" spans="1:4" x14ac:dyDescent="0.3">
      <c r="A987">
        <v>1526</v>
      </c>
      <c r="B987" s="3" t="s">
        <v>1527</v>
      </c>
      <c r="C987" t="s">
        <v>8219</v>
      </c>
      <c r="D987">
        <v>280</v>
      </c>
    </row>
    <row r="988" spans="1:4" x14ac:dyDescent="0.3">
      <c r="A988">
        <v>1527</v>
      </c>
      <c r="B988" s="3" t="s">
        <v>1528</v>
      </c>
      <c r="C988" t="s">
        <v>8219</v>
      </c>
      <c r="D988">
        <v>70</v>
      </c>
    </row>
    <row r="989" spans="1:4" x14ac:dyDescent="0.3">
      <c r="A989">
        <v>1528</v>
      </c>
      <c r="B989" s="3" t="s">
        <v>1529</v>
      </c>
      <c r="C989" t="s">
        <v>8219</v>
      </c>
      <c r="D989">
        <v>160</v>
      </c>
    </row>
    <row r="990" spans="1:4" x14ac:dyDescent="0.3">
      <c r="A990">
        <v>1529</v>
      </c>
      <c r="B990" s="3" t="s">
        <v>1530</v>
      </c>
      <c r="C990" t="s">
        <v>8219</v>
      </c>
      <c r="D990">
        <v>141</v>
      </c>
    </row>
    <row r="991" spans="1:4" x14ac:dyDescent="0.3">
      <c r="A991">
        <v>1530</v>
      </c>
      <c r="B991" s="3" t="s">
        <v>1531</v>
      </c>
      <c r="C991" t="s">
        <v>8219</v>
      </c>
      <c r="D991">
        <v>874</v>
      </c>
    </row>
    <row r="992" spans="1:4" x14ac:dyDescent="0.3">
      <c r="A992">
        <v>1531</v>
      </c>
      <c r="B992" s="3" t="s">
        <v>1532</v>
      </c>
      <c r="C992" t="s">
        <v>8219</v>
      </c>
      <c r="D992">
        <v>73</v>
      </c>
    </row>
    <row r="993" spans="1:4" x14ac:dyDescent="0.3">
      <c r="A993">
        <v>1532</v>
      </c>
      <c r="B993" s="3" t="s">
        <v>1533</v>
      </c>
      <c r="C993" t="s">
        <v>8219</v>
      </c>
      <c r="D993">
        <v>294</v>
      </c>
    </row>
    <row r="994" spans="1:4" x14ac:dyDescent="0.3">
      <c r="A994">
        <v>1533</v>
      </c>
      <c r="B994" s="3" t="s">
        <v>1534</v>
      </c>
      <c r="C994" t="s">
        <v>8219</v>
      </c>
      <c r="D994">
        <v>740</v>
      </c>
    </row>
    <row r="995" spans="1:4" ht="28.8" x14ac:dyDescent="0.3">
      <c r="A995">
        <v>1534</v>
      </c>
      <c r="B995" s="3" t="s">
        <v>1535</v>
      </c>
      <c r="C995" t="s">
        <v>8219</v>
      </c>
      <c r="D995">
        <v>369</v>
      </c>
    </row>
    <row r="996" spans="1:4" x14ac:dyDescent="0.3">
      <c r="A996">
        <v>1535</v>
      </c>
      <c r="B996" s="3" t="s">
        <v>1536</v>
      </c>
      <c r="C996" t="s">
        <v>8219</v>
      </c>
      <c r="D996">
        <v>110</v>
      </c>
    </row>
    <row r="997" spans="1:4" ht="28.8" x14ac:dyDescent="0.3">
      <c r="A997">
        <v>1536</v>
      </c>
      <c r="B997" s="3" t="s">
        <v>1537</v>
      </c>
      <c r="C997" t="s">
        <v>8219</v>
      </c>
      <c r="D997">
        <v>455</v>
      </c>
    </row>
    <row r="998" spans="1:4" ht="28.8" x14ac:dyDescent="0.3">
      <c r="A998">
        <v>1537</v>
      </c>
      <c r="B998" s="3" t="s">
        <v>1538</v>
      </c>
      <c r="C998" t="s">
        <v>8219</v>
      </c>
      <c r="D998">
        <v>224</v>
      </c>
    </row>
    <row r="999" spans="1:4" x14ac:dyDescent="0.3">
      <c r="A999">
        <v>1538</v>
      </c>
      <c r="B999" s="3" t="s">
        <v>1539</v>
      </c>
      <c r="C999" t="s">
        <v>8219</v>
      </c>
      <c r="D999">
        <v>46</v>
      </c>
    </row>
    <row r="1000" spans="1:4" ht="28.8" x14ac:dyDescent="0.3">
      <c r="A1000">
        <v>1539</v>
      </c>
      <c r="B1000" s="3" t="s">
        <v>1540</v>
      </c>
      <c r="C1000" t="s">
        <v>8219</v>
      </c>
      <c r="D1000">
        <v>284</v>
      </c>
    </row>
    <row r="1001" spans="1:4" ht="28.8" x14ac:dyDescent="0.3">
      <c r="A1001">
        <v>1540</v>
      </c>
      <c r="B1001" s="3" t="s">
        <v>1541</v>
      </c>
      <c r="C1001" t="s">
        <v>8219</v>
      </c>
      <c r="D1001">
        <v>98</v>
      </c>
    </row>
    <row r="1002" spans="1:4" x14ac:dyDescent="0.3">
      <c r="A1002">
        <v>1601</v>
      </c>
      <c r="B1002" s="3" t="s">
        <v>1602</v>
      </c>
      <c r="C1002" t="s">
        <v>8219</v>
      </c>
      <c r="D1002">
        <v>56</v>
      </c>
    </row>
    <row r="1003" spans="1:4" x14ac:dyDescent="0.3">
      <c r="A1003">
        <v>1602</v>
      </c>
      <c r="B1003" s="3" t="s">
        <v>1603</v>
      </c>
      <c r="C1003" t="s">
        <v>8219</v>
      </c>
      <c r="D1003">
        <v>32</v>
      </c>
    </row>
    <row r="1004" spans="1:4" x14ac:dyDescent="0.3">
      <c r="A1004">
        <v>1603</v>
      </c>
      <c r="B1004" s="3" t="s">
        <v>1604</v>
      </c>
      <c r="C1004" t="s">
        <v>8219</v>
      </c>
      <c r="D1004">
        <v>30</v>
      </c>
    </row>
    <row r="1005" spans="1:4" ht="28.8" x14ac:dyDescent="0.3">
      <c r="A1005">
        <v>1604</v>
      </c>
      <c r="B1005" s="3" t="s">
        <v>1605</v>
      </c>
      <c r="C1005" t="s">
        <v>8219</v>
      </c>
      <c r="D1005">
        <v>70</v>
      </c>
    </row>
    <row r="1006" spans="1:4" ht="28.8" x14ac:dyDescent="0.3">
      <c r="A1006">
        <v>1605</v>
      </c>
      <c r="B1006" s="3" t="s">
        <v>1606</v>
      </c>
      <c r="C1006" t="s">
        <v>8219</v>
      </c>
      <c r="D1006">
        <v>44</v>
      </c>
    </row>
    <row r="1007" spans="1:4" ht="28.8" x14ac:dyDescent="0.3">
      <c r="A1007">
        <v>1606</v>
      </c>
      <c r="B1007" s="3" t="s">
        <v>1607</v>
      </c>
      <c r="C1007" t="s">
        <v>8219</v>
      </c>
      <c r="D1007">
        <v>92</v>
      </c>
    </row>
    <row r="1008" spans="1:4" x14ac:dyDescent="0.3">
      <c r="A1008">
        <v>1607</v>
      </c>
      <c r="B1008" s="3" t="s">
        <v>1608</v>
      </c>
      <c r="C1008" t="s">
        <v>8219</v>
      </c>
      <c r="D1008">
        <v>205</v>
      </c>
    </row>
    <row r="1009" spans="1:4" ht="28.8" x14ac:dyDescent="0.3">
      <c r="A1009">
        <v>1608</v>
      </c>
      <c r="B1009" s="3" t="s">
        <v>1609</v>
      </c>
      <c r="C1009" t="s">
        <v>8219</v>
      </c>
      <c r="D1009">
        <v>23</v>
      </c>
    </row>
    <row r="1010" spans="1:4" ht="28.8" x14ac:dyDescent="0.3">
      <c r="A1010">
        <v>1609</v>
      </c>
      <c r="B1010" s="3" t="s">
        <v>1610</v>
      </c>
      <c r="C1010" t="s">
        <v>8219</v>
      </c>
      <c r="D1010">
        <v>4</v>
      </c>
    </row>
    <row r="1011" spans="1:4" ht="28.8" x14ac:dyDescent="0.3">
      <c r="A1011">
        <v>1610</v>
      </c>
      <c r="B1011" s="3" t="s">
        <v>1611</v>
      </c>
      <c r="C1011" t="s">
        <v>8219</v>
      </c>
      <c r="D1011">
        <v>112</v>
      </c>
    </row>
    <row r="1012" spans="1:4" x14ac:dyDescent="0.3">
      <c r="A1012">
        <v>1611</v>
      </c>
      <c r="B1012" s="3" t="s">
        <v>1612</v>
      </c>
      <c r="C1012" t="s">
        <v>8219</v>
      </c>
      <c r="D1012">
        <v>27</v>
      </c>
    </row>
    <row r="1013" spans="1:4" ht="28.8" x14ac:dyDescent="0.3">
      <c r="A1013">
        <v>1612</v>
      </c>
      <c r="B1013" s="3" t="s">
        <v>1613</v>
      </c>
      <c r="C1013" t="s">
        <v>8219</v>
      </c>
      <c r="D1013">
        <v>11</v>
      </c>
    </row>
    <row r="1014" spans="1:4" x14ac:dyDescent="0.3">
      <c r="A1014">
        <v>1613</v>
      </c>
      <c r="B1014" s="3" t="s">
        <v>1614</v>
      </c>
      <c r="C1014" t="s">
        <v>8219</v>
      </c>
      <c r="D1014">
        <v>26</v>
      </c>
    </row>
    <row r="1015" spans="1:4" ht="28.8" x14ac:dyDescent="0.3">
      <c r="A1015">
        <v>1614</v>
      </c>
      <c r="B1015" s="3" t="s">
        <v>1615</v>
      </c>
      <c r="C1015" t="s">
        <v>8219</v>
      </c>
      <c r="D1015">
        <v>77</v>
      </c>
    </row>
    <row r="1016" spans="1:4" ht="28.8" x14ac:dyDescent="0.3">
      <c r="A1016">
        <v>1615</v>
      </c>
      <c r="B1016" s="3" t="s">
        <v>1616</v>
      </c>
      <c r="C1016" t="s">
        <v>8219</v>
      </c>
      <c r="D1016">
        <v>136</v>
      </c>
    </row>
    <row r="1017" spans="1:4" x14ac:dyDescent="0.3">
      <c r="A1017">
        <v>1616</v>
      </c>
      <c r="B1017" s="3" t="s">
        <v>1617</v>
      </c>
      <c r="C1017" t="s">
        <v>8219</v>
      </c>
      <c r="D1017">
        <v>157</v>
      </c>
    </row>
    <row r="1018" spans="1:4" x14ac:dyDescent="0.3">
      <c r="A1018">
        <v>1617</v>
      </c>
      <c r="B1018" s="3" t="s">
        <v>1618</v>
      </c>
      <c r="C1018" t="s">
        <v>8219</v>
      </c>
      <c r="D1018">
        <v>158</v>
      </c>
    </row>
    <row r="1019" spans="1:4" x14ac:dyDescent="0.3">
      <c r="A1019">
        <v>1618</v>
      </c>
      <c r="B1019" s="3" t="s">
        <v>1619</v>
      </c>
      <c r="C1019" t="s">
        <v>8219</v>
      </c>
      <c r="D1019">
        <v>27</v>
      </c>
    </row>
    <row r="1020" spans="1:4" x14ac:dyDescent="0.3">
      <c r="A1020">
        <v>1619</v>
      </c>
      <c r="B1020" s="3" t="s">
        <v>1620</v>
      </c>
      <c r="C1020" t="s">
        <v>8219</v>
      </c>
      <c r="D1020">
        <v>23</v>
      </c>
    </row>
    <row r="1021" spans="1:4" x14ac:dyDescent="0.3">
      <c r="A1021">
        <v>1620</v>
      </c>
      <c r="B1021" s="3" t="s">
        <v>1621</v>
      </c>
      <c r="C1021" t="s">
        <v>8219</v>
      </c>
      <c r="D1021">
        <v>17</v>
      </c>
    </row>
    <row r="1022" spans="1:4" x14ac:dyDescent="0.3">
      <c r="A1022">
        <v>1621</v>
      </c>
      <c r="B1022" s="3" t="s">
        <v>1622</v>
      </c>
      <c r="C1022" t="s">
        <v>8219</v>
      </c>
      <c r="D1022">
        <v>37</v>
      </c>
    </row>
    <row r="1023" spans="1:4" x14ac:dyDescent="0.3">
      <c r="A1023">
        <v>1622</v>
      </c>
      <c r="B1023" s="3" t="s">
        <v>1623</v>
      </c>
      <c r="C1023" t="s">
        <v>8219</v>
      </c>
      <c r="D1023">
        <v>65</v>
      </c>
    </row>
    <row r="1024" spans="1:4" ht="28.8" x14ac:dyDescent="0.3">
      <c r="A1024">
        <v>1623</v>
      </c>
      <c r="B1024" s="3" t="s">
        <v>1624</v>
      </c>
      <c r="C1024" t="s">
        <v>8219</v>
      </c>
      <c r="D1024">
        <v>18</v>
      </c>
    </row>
    <row r="1025" spans="1:4" x14ac:dyDescent="0.3">
      <c r="A1025">
        <v>1624</v>
      </c>
      <c r="B1025" s="3" t="s">
        <v>1625</v>
      </c>
      <c r="C1025" t="s">
        <v>8219</v>
      </c>
      <c r="D1025">
        <v>25</v>
      </c>
    </row>
    <row r="1026" spans="1:4" x14ac:dyDescent="0.3">
      <c r="A1026">
        <v>1625</v>
      </c>
      <c r="B1026" s="3" t="s">
        <v>1626</v>
      </c>
      <c r="C1026" t="s">
        <v>8219</v>
      </c>
      <c r="D1026">
        <v>104</v>
      </c>
    </row>
    <row r="1027" spans="1:4" x14ac:dyDescent="0.3">
      <c r="A1027">
        <v>1626</v>
      </c>
      <c r="B1027" s="3" t="s">
        <v>1627</v>
      </c>
      <c r="C1027" t="s">
        <v>8219</v>
      </c>
      <c r="D1027">
        <v>108</v>
      </c>
    </row>
    <row r="1028" spans="1:4" x14ac:dyDescent="0.3">
      <c r="A1028">
        <v>1627</v>
      </c>
      <c r="B1028" s="3" t="s">
        <v>1628</v>
      </c>
      <c r="C1028" t="s">
        <v>8219</v>
      </c>
      <c r="D1028">
        <v>38</v>
      </c>
    </row>
    <row r="1029" spans="1:4" x14ac:dyDescent="0.3">
      <c r="A1029">
        <v>1628</v>
      </c>
      <c r="B1029" s="3" t="s">
        <v>1629</v>
      </c>
      <c r="C1029" t="s">
        <v>8219</v>
      </c>
      <c r="D1029">
        <v>88</v>
      </c>
    </row>
    <row r="1030" spans="1:4" ht="28.8" x14ac:dyDescent="0.3">
      <c r="A1030">
        <v>1629</v>
      </c>
      <c r="B1030" s="3" t="s">
        <v>1630</v>
      </c>
      <c r="C1030" t="s">
        <v>8219</v>
      </c>
      <c r="D1030">
        <v>82</v>
      </c>
    </row>
    <row r="1031" spans="1:4" x14ac:dyDescent="0.3">
      <c r="A1031">
        <v>1630</v>
      </c>
      <c r="B1031" s="3" t="s">
        <v>1631</v>
      </c>
      <c r="C1031" t="s">
        <v>8219</v>
      </c>
      <c r="D1031">
        <v>126</v>
      </c>
    </row>
    <row r="1032" spans="1:4" ht="28.8" x14ac:dyDescent="0.3">
      <c r="A1032">
        <v>1631</v>
      </c>
      <c r="B1032" s="3" t="s">
        <v>1632</v>
      </c>
      <c r="C1032" t="s">
        <v>8219</v>
      </c>
      <c r="D1032">
        <v>133</v>
      </c>
    </row>
    <row r="1033" spans="1:4" hidden="1" x14ac:dyDescent="0.3">
      <c r="A1033">
        <v>2561</v>
      </c>
      <c r="B1033" s="3" t="s">
        <v>2561</v>
      </c>
      <c r="C1033" t="s">
        <v>8220</v>
      </c>
      <c r="D1033">
        <v>0</v>
      </c>
    </row>
    <row r="1034" spans="1:4" ht="28.8" hidden="1" x14ac:dyDescent="0.3">
      <c r="A1034">
        <v>2562</v>
      </c>
      <c r="B1034" s="3" t="s">
        <v>2562</v>
      </c>
      <c r="C1034" t="s">
        <v>8220</v>
      </c>
      <c r="D1034">
        <v>3</v>
      </c>
    </row>
    <row r="1035" spans="1:4" hidden="1" x14ac:dyDescent="0.3">
      <c r="A1035">
        <v>2563</v>
      </c>
      <c r="B1035" s="3" t="s">
        <v>2563</v>
      </c>
      <c r="C1035" t="s">
        <v>8220</v>
      </c>
      <c r="D1035">
        <v>0</v>
      </c>
    </row>
    <row r="1036" spans="1:4" ht="28.8" hidden="1" x14ac:dyDescent="0.3">
      <c r="A1036">
        <v>2564</v>
      </c>
      <c r="B1036" s="3" t="s">
        <v>2564</v>
      </c>
      <c r="C1036" t="s">
        <v>8220</v>
      </c>
      <c r="D1036">
        <v>0</v>
      </c>
    </row>
    <row r="1037" spans="1:4" hidden="1" x14ac:dyDescent="0.3">
      <c r="A1037">
        <v>2565</v>
      </c>
      <c r="B1037" s="3" t="s">
        <v>2565</v>
      </c>
      <c r="C1037" t="s">
        <v>8220</v>
      </c>
      <c r="D1037">
        <v>1</v>
      </c>
    </row>
    <row r="1038" spans="1:4" hidden="1" x14ac:dyDescent="0.3">
      <c r="A1038">
        <v>2566</v>
      </c>
      <c r="B1038" s="3" t="s">
        <v>2566</v>
      </c>
      <c r="C1038" t="s">
        <v>8220</v>
      </c>
      <c r="D1038">
        <v>0</v>
      </c>
    </row>
    <row r="1039" spans="1:4" hidden="1" x14ac:dyDescent="0.3">
      <c r="A1039">
        <v>2567</v>
      </c>
      <c r="B1039" s="3" t="s">
        <v>2567</v>
      </c>
      <c r="C1039" t="s">
        <v>8220</v>
      </c>
      <c r="D1039">
        <v>2</v>
      </c>
    </row>
    <row r="1040" spans="1:4" ht="28.8" hidden="1" x14ac:dyDescent="0.3">
      <c r="A1040">
        <v>2568</v>
      </c>
      <c r="B1040" s="3" t="s">
        <v>2568</v>
      </c>
      <c r="C1040" t="s">
        <v>8220</v>
      </c>
      <c r="D1040">
        <v>1</v>
      </c>
    </row>
    <row r="1041" spans="1:4" ht="28.8" hidden="1" x14ac:dyDescent="0.3">
      <c r="A1041">
        <v>2569</v>
      </c>
      <c r="B1041" s="3" t="s">
        <v>2569</v>
      </c>
      <c r="C1041" t="s">
        <v>8220</v>
      </c>
      <c r="D1041">
        <v>2</v>
      </c>
    </row>
    <row r="1042" spans="1:4" ht="28.8" hidden="1" x14ac:dyDescent="0.3">
      <c r="A1042">
        <v>2570</v>
      </c>
      <c r="B1042" s="3" t="s">
        <v>2570</v>
      </c>
      <c r="C1042" t="s">
        <v>8220</v>
      </c>
      <c r="D1042">
        <v>2</v>
      </c>
    </row>
    <row r="1043" spans="1:4" hidden="1" x14ac:dyDescent="0.3">
      <c r="A1043">
        <v>2571</v>
      </c>
      <c r="B1043" s="3" t="s">
        <v>2571</v>
      </c>
      <c r="C1043" t="s">
        <v>8220</v>
      </c>
      <c r="D1043">
        <v>4</v>
      </c>
    </row>
    <row r="1044" spans="1:4" hidden="1" x14ac:dyDescent="0.3">
      <c r="A1044">
        <v>2572</v>
      </c>
      <c r="B1044" s="3" t="s">
        <v>2572</v>
      </c>
      <c r="C1044" t="s">
        <v>8220</v>
      </c>
      <c r="D1044">
        <v>0</v>
      </c>
    </row>
    <row r="1045" spans="1:4" hidden="1" x14ac:dyDescent="0.3">
      <c r="A1045">
        <v>2573</v>
      </c>
      <c r="B1045" s="3" t="s">
        <v>2573</v>
      </c>
      <c r="C1045" t="s">
        <v>8220</v>
      </c>
      <c r="D1045">
        <v>0</v>
      </c>
    </row>
    <row r="1046" spans="1:4" hidden="1" x14ac:dyDescent="0.3">
      <c r="A1046">
        <v>2574</v>
      </c>
      <c r="B1046" s="3" t="s">
        <v>2574</v>
      </c>
      <c r="C1046" t="s">
        <v>8220</v>
      </c>
      <c r="D1046">
        <v>0</v>
      </c>
    </row>
    <row r="1047" spans="1:4" hidden="1" x14ac:dyDescent="0.3">
      <c r="A1047">
        <v>2575</v>
      </c>
      <c r="B1047" s="3" t="s">
        <v>2575</v>
      </c>
      <c r="C1047" t="s">
        <v>8220</v>
      </c>
      <c r="D1047">
        <v>0</v>
      </c>
    </row>
    <row r="1048" spans="1:4" hidden="1" x14ac:dyDescent="0.3">
      <c r="A1048">
        <v>2576</v>
      </c>
      <c r="B1048" s="3" t="s">
        <v>2576</v>
      </c>
      <c r="C1048" t="s">
        <v>8220</v>
      </c>
      <c r="D1048">
        <v>0</v>
      </c>
    </row>
    <row r="1049" spans="1:4" hidden="1" x14ac:dyDescent="0.3">
      <c r="A1049">
        <v>2577</v>
      </c>
      <c r="B1049" s="3" t="s">
        <v>2577</v>
      </c>
      <c r="C1049" t="s">
        <v>8220</v>
      </c>
      <c r="D1049">
        <v>0</v>
      </c>
    </row>
    <row r="1050" spans="1:4" ht="28.8" hidden="1" x14ac:dyDescent="0.3">
      <c r="A1050">
        <v>2578</v>
      </c>
      <c r="B1050" s="3" t="s">
        <v>2578</v>
      </c>
      <c r="C1050" t="s">
        <v>8220</v>
      </c>
      <c r="D1050">
        <v>0</v>
      </c>
    </row>
    <row r="1051" spans="1:4" hidden="1" x14ac:dyDescent="0.3">
      <c r="A1051">
        <v>2579</v>
      </c>
      <c r="B1051" s="3" t="s">
        <v>2579</v>
      </c>
      <c r="C1051" t="s">
        <v>8220</v>
      </c>
      <c r="D1051">
        <v>12</v>
      </c>
    </row>
    <row r="1052" spans="1:4" hidden="1" x14ac:dyDescent="0.3">
      <c r="A1052">
        <v>2580</v>
      </c>
      <c r="B1052" s="3" t="s">
        <v>2580</v>
      </c>
      <c r="C1052" t="s">
        <v>8220</v>
      </c>
      <c r="D1052">
        <v>2</v>
      </c>
    </row>
    <row r="1053" spans="1:4" x14ac:dyDescent="0.3">
      <c r="A1053">
        <v>1632</v>
      </c>
      <c r="B1053" s="3" t="s">
        <v>1633</v>
      </c>
      <c r="C1053" t="s">
        <v>8219</v>
      </c>
      <c r="D1053">
        <v>47</v>
      </c>
    </row>
    <row r="1054" spans="1:4" x14ac:dyDescent="0.3">
      <c r="A1054">
        <v>1633</v>
      </c>
      <c r="B1054" s="3" t="s">
        <v>1634</v>
      </c>
      <c r="C1054" t="s">
        <v>8219</v>
      </c>
      <c r="D1054">
        <v>58</v>
      </c>
    </row>
    <row r="1055" spans="1:4" x14ac:dyDescent="0.3">
      <c r="A1055">
        <v>1634</v>
      </c>
      <c r="B1055" s="3" t="s">
        <v>1635</v>
      </c>
      <c r="C1055" t="s">
        <v>8219</v>
      </c>
      <c r="D1055">
        <v>32</v>
      </c>
    </row>
    <row r="1056" spans="1:4" x14ac:dyDescent="0.3">
      <c r="A1056">
        <v>1635</v>
      </c>
      <c r="B1056" s="3" t="s">
        <v>1636</v>
      </c>
      <c r="C1056" t="s">
        <v>8219</v>
      </c>
      <c r="D1056">
        <v>37</v>
      </c>
    </row>
    <row r="1057" spans="1:4" x14ac:dyDescent="0.3">
      <c r="A1057">
        <v>1636</v>
      </c>
      <c r="B1057" s="3" t="s">
        <v>1637</v>
      </c>
      <c r="C1057" t="s">
        <v>8219</v>
      </c>
      <c r="D1057">
        <v>87</v>
      </c>
    </row>
    <row r="1058" spans="1:4" ht="28.8" x14ac:dyDescent="0.3">
      <c r="A1058">
        <v>1637</v>
      </c>
      <c r="B1058" s="3" t="s">
        <v>1638</v>
      </c>
      <c r="C1058" t="s">
        <v>8219</v>
      </c>
      <c r="D1058">
        <v>15</v>
      </c>
    </row>
    <row r="1059" spans="1:4" x14ac:dyDescent="0.3">
      <c r="A1059">
        <v>1638</v>
      </c>
      <c r="B1059" s="3" t="s">
        <v>1639</v>
      </c>
      <c r="C1059" t="s">
        <v>8219</v>
      </c>
      <c r="D1059">
        <v>27</v>
      </c>
    </row>
    <row r="1060" spans="1:4" x14ac:dyDescent="0.3">
      <c r="A1060">
        <v>1639</v>
      </c>
      <c r="B1060" s="3" t="s">
        <v>1640</v>
      </c>
      <c r="C1060" t="s">
        <v>8219</v>
      </c>
      <c r="D1060">
        <v>19</v>
      </c>
    </row>
    <row r="1061" spans="1:4" x14ac:dyDescent="0.3">
      <c r="A1061">
        <v>1640</v>
      </c>
      <c r="B1061" s="3" t="s">
        <v>1641</v>
      </c>
      <c r="C1061" t="s">
        <v>8219</v>
      </c>
      <c r="D1061">
        <v>17</v>
      </c>
    </row>
    <row r="1062" spans="1:4" x14ac:dyDescent="0.3">
      <c r="A1062">
        <v>1641</v>
      </c>
      <c r="B1062" s="3" t="s">
        <v>1642</v>
      </c>
      <c r="C1062" t="s">
        <v>8219</v>
      </c>
      <c r="D1062">
        <v>26</v>
      </c>
    </row>
    <row r="1063" spans="1:4" x14ac:dyDescent="0.3">
      <c r="A1063">
        <v>1642</v>
      </c>
      <c r="B1063" s="3" t="s">
        <v>1643</v>
      </c>
      <c r="C1063" t="s">
        <v>8219</v>
      </c>
      <c r="D1063">
        <v>28</v>
      </c>
    </row>
    <row r="1064" spans="1:4" x14ac:dyDescent="0.3">
      <c r="A1064">
        <v>1643</v>
      </c>
      <c r="B1064" s="3" t="s">
        <v>1644</v>
      </c>
      <c r="C1064" t="s">
        <v>8219</v>
      </c>
      <c r="D1064">
        <v>37</v>
      </c>
    </row>
    <row r="1065" spans="1:4" x14ac:dyDescent="0.3">
      <c r="A1065">
        <v>1644</v>
      </c>
      <c r="B1065" s="3" t="s">
        <v>1645</v>
      </c>
      <c r="C1065" t="s">
        <v>8219</v>
      </c>
      <c r="D1065">
        <v>128</v>
      </c>
    </row>
    <row r="1066" spans="1:4" ht="28.8" x14ac:dyDescent="0.3">
      <c r="A1066">
        <v>1645</v>
      </c>
      <c r="B1066" s="3" t="s">
        <v>1646</v>
      </c>
      <c r="C1066" t="s">
        <v>8219</v>
      </c>
      <c r="D1066">
        <v>10</v>
      </c>
    </row>
    <row r="1067" spans="1:4" x14ac:dyDescent="0.3">
      <c r="A1067">
        <v>1646</v>
      </c>
      <c r="B1067" s="3" t="s">
        <v>1647</v>
      </c>
      <c r="C1067" t="s">
        <v>8219</v>
      </c>
      <c r="D1067">
        <v>83</v>
      </c>
    </row>
    <row r="1068" spans="1:4" ht="28.8" x14ac:dyDescent="0.3">
      <c r="A1068">
        <v>1647</v>
      </c>
      <c r="B1068" s="3" t="s">
        <v>1648</v>
      </c>
      <c r="C1068" t="s">
        <v>8219</v>
      </c>
      <c r="D1068">
        <v>46</v>
      </c>
    </row>
    <row r="1069" spans="1:4" x14ac:dyDescent="0.3">
      <c r="A1069">
        <v>1648</v>
      </c>
      <c r="B1069" s="3" t="s">
        <v>1649</v>
      </c>
      <c r="C1069" t="s">
        <v>8219</v>
      </c>
      <c r="D1069">
        <v>90</v>
      </c>
    </row>
    <row r="1070" spans="1:4" x14ac:dyDescent="0.3">
      <c r="A1070">
        <v>1649</v>
      </c>
      <c r="B1070" s="3" t="s">
        <v>1650</v>
      </c>
      <c r="C1070" t="s">
        <v>8219</v>
      </c>
      <c r="D1070">
        <v>81</v>
      </c>
    </row>
    <row r="1071" spans="1:4" x14ac:dyDescent="0.3">
      <c r="A1071">
        <v>1650</v>
      </c>
      <c r="B1071" s="3" t="s">
        <v>1651</v>
      </c>
      <c r="C1071" t="s">
        <v>8219</v>
      </c>
      <c r="D1071">
        <v>32</v>
      </c>
    </row>
    <row r="1072" spans="1:4" ht="28.8" x14ac:dyDescent="0.3">
      <c r="A1072">
        <v>1651</v>
      </c>
      <c r="B1072" s="3" t="s">
        <v>1652</v>
      </c>
      <c r="C1072" t="s">
        <v>8219</v>
      </c>
      <c r="D1072">
        <v>20</v>
      </c>
    </row>
    <row r="1073" spans="1:4" ht="28.8" x14ac:dyDescent="0.3">
      <c r="A1073">
        <v>1652</v>
      </c>
      <c r="B1073" s="3" t="s">
        <v>1653</v>
      </c>
      <c r="C1073" t="s">
        <v>8219</v>
      </c>
      <c r="D1073">
        <v>70</v>
      </c>
    </row>
    <row r="1074" spans="1:4" x14ac:dyDescent="0.3">
      <c r="A1074">
        <v>1653</v>
      </c>
      <c r="B1074" s="3" t="s">
        <v>1654</v>
      </c>
      <c r="C1074" t="s">
        <v>8219</v>
      </c>
      <c r="D1074">
        <v>168</v>
      </c>
    </row>
    <row r="1075" spans="1:4" ht="28.8" x14ac:dyDescent="0.3">
      <c r="A1075">
        <v>1654</v>
      </c>
      <c r="B1075" s="3" t="s">
        <v>1655</v>
      </c>
      <c r="C1075" t="s">
        <v>8219</v>
      </c>
      <c r="D1075">
        <v>34</v>
      </c>
    </row>
    <row r="1076" spans="1:4" x14ac:dyDescent="0.3">
      <c r="A1076">
        <v>1655</v>
      </c>
      <c r="B1076" s="3" t="s">
        <v>1656</v>
      </c>
      <c r="C1076" t="s">
        <v>8219</v>
      </c>
      <c r="D1076">
        <v>48</v>
      </c>
    </row>
    <row r="1077" spans="1:4" x14ac:dyDescent="0.3">
      <c r="A1077">
        <v>1656</v>
      </c>
      <c r="B1077" s="3" t="s">
        <v>1657</v>
      </c>
      <c r="C1077" t="s">
        <v>8219</v>
      </c>
      <c r="D1077">
        <v>48</v>
      </c>
    </row>
    <row r="1078" spans="1:4" x14ac:dyDescent="0.3">
      <c r="A1078">
        <v>1657</v>
      </c>
      <c r="B1078" s="3" t="s">
        <v>1658</v>
      </c>
      <c r="C1078" t="s">
        <v>8219</v>
      </c>
      <c r="D1078">
        <v>221</v>
      </c>
    </row>
    <row r="1079" spans="1:4" x14ac:dyDescent="0.3">
      <c r="A1079">
        <v>1658</v>
      </c>
      <c r="B1079" s="3" t="s">
        <v>1659</v>
      </c>
      <c r="C1079" t="s">
        <v>8219</v>
      </c>
      <c r="D1079">
        <v>107</v>
      </c>
    </row>
    <row r="1080" spans="1:4" x14ac:dyDescent="0.3">
      <c r="A1080">
        <v>1659</v>
      </c>
      <c r="B1080" s="3" t="s">
        <v>1660</v>
      </c>
      <c r="C1080" t="s">
        <v>8219</v>
      </c>
      <c r="D1080">
        <v>45</v>
      </c>
    </row>
    <row r="1081" spans="1:4" x14ac:dyDescent="0.3">
      <c r="A1081">
        <v>1660</v>
      </c>
      <c r="B1081" s="3" t="s">
        <v>1661</v>
      </c>
      <c r="C1081" t="s">
        <v>8219</v>
      </c>
      <c r="D1081">
        <v>36</v>
      </c>
    </row>
    <row r="1082" spans="1:4" x14ac:dyDescent="0.3">
      <c r="A1082">
        <v>1661</v>
      </c>
      <c r="B1082" s="3" t="s">
        <v>1662</v>
      </c>
      <c r="C1082" t="s">
        <v>8219</v>
      </c>
      <c r="D1082">
        <v>101</v>
      </c>
    </row>
    <row r="1083" spans="1:4" ht="28.8" x14ac:dyDescent="0.3">
      <c r="A1083">
        <v>1662</v>
      </c>
      <c r="B1083" s="3" t="s">
        <v>1663</v>
      </c>
      <c r="C1083" t="s">
        <v>8219</v>
      </c>
      <c r="D1083">
        <v>62</v>
      </c>
    </row>
    <row r="1084" spans="1:4" x14ac:dyDescent="0.3">
      <c r="A1084">
        <v>1663</v>
      </c>
      <c r="B1084" s="3" t="s">
        <v>1664</v>
      </c>
      <c r="C1084" t="s">
        <v>8219</v>
      </c>
      <c r="D1084">
        <v>32</v>
      </c>
    </row>
    <row r="1085" spans="1:4" x14ac:dyDescent="0.3">
      <c r="A1085">
        <v>1664</v>
      </c>
      <c r="B1085" s="3" t="s">
        <v>1665</v>
      </c>
      <c r="C1085" t="s">
        <v>8219</v>
      </c>
      <c r="D1085">
        <v>89</v>
      </c>
    </row>
    <row r="1086" spans="1:4" x14ac:dyDescent="0.3">
      <c r="A1086">
        <v>1665</v>
      </c>
      <c r="B1086" s="3" t="s">
        <v>1666</v>
      </c>
      <c r="C1086" t="s">
        <v>8219</v>
      </c>
      <c r="D1086">
        <v>93</v>
      </c>
    </row>
    <row r="1087" spans="1:4" ht="28.8" x14ac:dyDescent="0.3">
      <c r="A1087">
        <v>1666</v>
      </c>
      <c r="B1087" s="3" t="s">
        <v>1667</v>
      </c>
      <c r="C1087" t="s">
        <v>8219</v>
      </c>
      <c r="D1087">
        <v>98</v>
      </c>
    </row>
    <row r="1088" spans="1:4" ht="28.8" x14ac:dyDescent="0.3">
      <c r="A1088">
        <v>1667</v>
      </c>
      <c r="B1088" s="3" t="s">
        <v>1668</v>
      </c>
      <c r="C1088" t="s">
        <v>8219</v>
      </c>
      <c r="D1088">
        <v>82</v>
      </c>
    </row>
    <row r="1089" spans="1:4" x14ac:dyDescent="0.3">
      <c r="A1089">
        <v>1668</v>
      </c>
      <c r="B1089" s="3" t="s">
        <v>1669</v>
      </c>
      <c r="C1089" t="s">
        <v>8219</v>
      </c>
      <c r="D1089">
        <v>116</v>
      </c>
    </row>
    <row r="1090" spans="1:4" x14ac:dyDescent="0.3">
      <c r="A1090">
        <v>1669</v>
      </c>
      <c r="B1090" s="3" t="s">
        <v>1670</v>
      </c>
      <c r="C1090" t="s">
        <v>8219</v>
      </c>
      <c r="D1090">
        <v>52</v>
      </c>
    </row>
    <row r="1091" spans="1:4" x14ac:dyDescent="0.3">
      <c r="A1091">
        <v>1670</v>
      </c>
      <c r="B1091" s="3" t="s">
        <v>1671</v>
      </c>
      <c r="C1091" t="s">
        <v>8219</v>
      </c>
      <c r="D1091">
        <v>23</v>
      </c>
    </row>
    <row r="1092" spans="1:4" x14ac:dyDescent="0.3">
      <c r="A1092">
        <v>1671</v>
      </c>
      <c r="B1092" s="3" t="s">
        <v>1672</v>
      </c>
      <c r="C1092" t="s">
        <v>8219</v>
      </c>
      <c r="D1092">
        <v>77</v>
      </c>
    </row>
    <row r="1093" spans="1:4" x14ac:dyDescent="0.3">
      <c r="A1093">
        <v>1672</v>
      </c>
      <c r="B1093" s="3" t="s">
        <v>1673</v>
      </c>
      <c r="C1093" t="s">
        <v>8219</v>
      </c>
      <c r="D1093">
        <v>49</v>
      </c>
    </row>
    <row r="1094" spans="1:4" ht="28.8" x14ac:dyDescent="0.3">
      <c r="A1094">
        <v>1673</v>
      </c>
      <c r="B1094" s="3" t="s">
        <v>1674</v>
      </c>
      <c r="C1094" t="s">
        <v>8219</v>
      </c>
      <c r="D1094">
        <v>59</v>
      </c>
    </row>
    <row r="1095" spans="1:4" x14ac:dyDescent="0.3">
      <c r="A1095">
        <v>1674</v>
      </c>
      <c r="B1095" s="3" t="s">
        <v>1675</v>
      </c>
      <c r="C1095" t="s">
        <v>8219</v>
      </c>
      <c r="D1095">
        <v>113</v>
      </c>
    </row>
    <row r="1096" spans="1:4" x14ac:dyDescent="0.3">
      <c r="A1096">
        <v>1675</v>
      </c>
      <c r="B1096" s="3" t="s">
        <v>1676</v>
      </c>
      <c r="C1096" t="s">
        <v>8219</v>
      </c>
      <c r="D1096">
        <v>34</v>
      </c>
    </row>
    <row r="1097" spans="1:4" x14ac:dyDescent="0.3">
      <c r="A1097">
        <v>1676</v>
      </c>
      <c r="B1097" s="3" t="s">
        <v>1677</v>
      </c>
      <c r="C1097" t="s">
        <v>8219</v>
      </c>
      <c r="D1097">
        <v>42</v>
      </c>
    </row>
    <row r="1098" spans="1:4" x14ac:dyDescent="0.3">
      <c r="A1098">
        <v>1677</v>
      </c>
      <c r="B1098" s="3" t="s">
        <v>1678</v>
      </c>
      <c r="C1098" t="s">
        <v>8219</v>
      </c>
      <c r="D1098">
        <v>42</v>
      </c>
    </row>
    <row r="1099" spans="1:4" ht="28.8" x14ac:dyDescent="0.3">
      <c r="A1099">
        <v>1678</v>
      </c>
      <c r="B1099" s="3" t="s">
        <v>1679</v>
      </c>
      <c r="C1099" t="s">
        <v>8219</v>
      </c>
      <c r="D1099">
        <v>49</v>
      </c>
    </row>
    <row r="1100" spans="1:4" ht="28.8" x14ac:dyDescent="0.3">
      <c r="A1100">
        <v>1679</v>
      </c>
      <c r="B1100" s="3" t="s">
        <v>1680</v>
      </c>
      <c r="C1100" t="s">
        <v>8219</v>
      </c>
      <c r="D1100">
        <v>56</v>
      </c>
    </row>
    <row r="1101" spans="1:4" x14ac:dyDescent="0.3">
      <c r="A1101">
        <v>1680</v>
      </c>
      <c r="B1101" s="3" t="s">
        <v>1681</v>
      </c>
      <c r="C1101" t="s">
        <v>8219</v>
      </c>
      <c r="D1101">
        <v>25</v>
      </c>
    </row>
    <row r="1102" spans="1:4" x14ac:dyDescent="0.3">
      <c r="A1102">
        <v>1741</v>
      </c>
      <c r="B1102" s="3" t="s">
        <v>1742</v>
      </c>
      <c r="C1102" t="s">
        <v>8219</v>
      </c>
      <c r="D1102">
        <v>52</v>
      </c>
    </row>
    <row r="1103" spans="1:4" ht="28.8" x14ac:dyDescent="0.3">
      <c r="A1103">
        <v>1742</v>
      </c>
      <c r="B1103" s="3" t="s">
        <v>1743</v>
      </c>
      <c r="C1103" t="s">
        <v>8219</v>
      </c>
      <c r="D1103">
        <v>34</v>
      </c>
    </row>
    <row r="1104" spans="1:4" ht="28.8" x14ac:dyDescent="0.3">
      <c r="A1104">
        <v>1743</v>
      </c>
      <c r="B1104" s="3" t="s">
        <v>1744</v>
      </c>
      <c r="C1104" t="s">
        <v>8219</v>
      </c>
      <c r="D1104">
        <v>67</v>
      </c>
    </row>
    <row r="1105" spans="1:4" x14ac:dyDescent="0.3">
      <c r="A1105">
        <v>1744</v>
      </c>
      <c r="B1105" s="3" t="s">
        <v>1745</v>
      </c>
      <c r="C1105" t="s">
        <v>8219</v>
      </c>
      <c r="D1105">
        <v>70</v>
      </c>
    </row>
    <row r="1106" spans="1:4" ht="28.8" x14ac:dyDescent="0.3">
      <c r="A1106">
        <v>1745</v>
      </c>
      <c r="B1106" s="3" t="s">
        <v>1746</v>
      </c>
      <c r="C1106" t="s">
        <v>8219</v>
      </c>
      <c r="D1106">
        <v>89</v>
      </c>
    </row>
    <row r="1107" spans="1:4" x14ac:dyDescent="0.3">
      <c r="A1107">
        <v>1746</v>
      </c>
      <c r="B1107" s="3" t="s">
        <v>1747</v>
      </c>
      <c r="C1107" t="s">
        <v>8219</v>
      </c>
      <c r="D1107">
        <v>107</v>
      </c>
    </row>
    <row r="1108" spans="1:4" ht="28.8" x14ac:dyDescent="0.3">
      <c r="A1108">
        <v>1747</v>
      </c>
      <c r="B1108" s="3" t="s">
        <v>1748</v>
      </c>
      <c r="C1108" t="s">
        <v>8219</v>
      </c>
      <c r="D1108">
        <v>159</v>
      </c>
    </row>
    <row r="1109" spans="1:4" x14ac:dyDescent="0.3">
      <c r="A1109">
        <v>1748</v>
      </c>
      <c r="B1109" s="3" t="s">
        <v>1749</v>
      </c>
      <c r="C1109" t="s">
        <v>8219</v>
      </c>
      <c r="D1109">
        <v>181</v>
      </c>
    </row>
    <row r="1110" spans="1:4" ht="28.8" x14ac:dyDescent="0.3">
      <c r="A1110">
        <v>1749</v>
      </c>
      <c r="B1110" s="3" t="s">
        <v>1750</v>
      </c>
      <c r="C1110" t="s">
        <v>8219</v>
      </c>
      <c r="D1110">
        <v>131</v>
      </c>
    </row>
    <row r="1111" spans="1:4" ht="28.8" x14ac:dyDescent="0.3">
      <c r="A1111">
        <v>1750</v>
      </c>
      <c r="B1111" s="3" t="s">
        <v>1751</v>
      </c>
      <c r="C1111" t="s">
        <v>8219</v>
      </c>
      <c r="D1111">
        <v>125</v>
      </c>
    </row>
    <row r="1112" spans="1:4" x14ac:dyDescent="0.3">
      <c r="A1112">
        <v>1751</v>
      </c>
      <c r="B1112" s="3" t="s">
        <v>1752</v>
      </c>
      <c r="C1112" t="s">
        <v>8219</v>
      </c>
      <c r="D1112">
        <v>61</v>
      </c>
    </row>
    <row r="1113" spans="1:4" x14ac:dyDescent="0.3">
      <c r="A1113">
        <v>1752</v>
      </c>
      <c r="B1113" s="3" t="s">
        <v>1753</v>
      </c>
      <c r="C1113" t="s">
        <v>8219</v>
      </c>
      <c r="D1113">
        <v>90</v>
      </c>
    </row>
    <row r="1114" spans="1:4" ht="28.8" x14ac:dyDescent="0.3">
      <c r="A1114">
        <v>1753</v>
      </c>
      <c r="B1114" s="3" t="s">
        <v>1754</v>
      </c>
      <c r="C1114" t="s">
        <v>8219</v>
      </c>
      <c r="D1114">
        <v>35</v>
      </c>
    </row>
    <row r="1115" spans="1:4" ht="28.8" hidden="1" x14ac:dyDescent="0.3">
      <c r="A1115">
        <v>2643</v>
      </c>
      <c r="B1115" s="3" t="s">
        <v>2643</v>
      </c>
      <c r="C1115" t="s">
        <v>8220</v>
      </c>
      <c r="D1115">
        <v>1501</v>
      </c>
    </row>
    <row r="1116" spans="1:4" ht="28.8" hidden="1" x14ac:dyDescent="0.3">
      <c r="A1116">
        <v>2644</v>
      </c>
      <c r="B1116" s="3" t="s">
        <v>2644</v>
      </c>
      <c r="C1116" t="s">
        <v>8220</v>
      </c>
      <c r="D1116">
        <v>52</v>
      </c>
    </row>
    <row r="1117" spans="1:4" ht="28.8" hidden="1" x14ac:dyDescent="0.3">
      <c r="A1117">
        <v>2645</v>
      </c>
      <c r="B1117" s="3" t="s">
        <v>2645</v>
      </c>
      <c r="C1117" t="s">
        <v>8220</v>
      </c>
      <c r="D1117">
        <v>23</v>
      </c>
    </row>
    <row r="1118" spans="1:4" hidden="1" x14ac:dyDescent="0.3">
      <c r="A1118">
        <v>2646</v>
      </c>
      <c r="B1118" s="3" t="s">
        <v>2646</v>
      </c>
      <c r="C1118" t="s">
        <v>8220</v>
      </c>
      <c r="D1118">
        <v>535</v>
      </c>
    </row>
    <row r="1119" spans="1:4" ht="28.8" hidden="1" x14ac:dyDescent="0.3">
      <c r="A1119">
        <v>2647</v>
      </c>
      <c r="B1119" s="3" t="s">
        <v>2647</v>
      </c>
      <c r="C1119" t="s">
        <v>8220</v>
      </c>
      <c r="D1119">
        <v>3</v>
      </c>
    </row>
    <row r="1120" spans="1:4" ht="28.8" hidden="1" x14ac:dyDescent="0.3">
      <c r="A1120">
        <v>2648</v>
      </c>
      <c r="B1120" s="3" t="s">
        <v>2648</v>
      </c>
      <c r="C1120" t="s">
        <v>8220</v>
      </c>
      <c r="D1120">
        <v>6</v>
      </c>
    </row>
    <row r="1121" spans="1:4" ht="28.8" hidden="1" x14ac:dyDescent="0.3">
      <c r="A1121">
        <v>2649</v>
      </c>
      <c r="B1121" s="3" t="s">
        <v>2649</v>
      </c>
      <c r="C1121" t="s">
        <v>8220</v>
      </c>
      <c r="D1121">
        <v>3</v>
      </c>
    </row>
    <row r="1122" spans="1:4" hidden="1" x14ac:dyDescent="0.3">
      <c r="A1122">
        <v>2650</v>
      </c>
      <c r="B1122" s="3" t="s">
        <v>2650</v>
      </c>
      <c r="C1122" t="s">
        <v>8220</v>
      </c>
      <c r="D1122">
        <v>5</v>
      </c>
    </row>
    <row r="1123" spans="1:4" ht="28.8" hidden="1" x14ac:dyDescent="0.3">
      <c r="A1123">
        <v>2651</v>
      </c>
      <c r="B1123" s="3" t="s">
        <v>2651</v>
      </c>
      <c r="C1123" t="s">
        <v>8220</v>
      </c>
      <c r="D1123">
        <v>17</v>
      </c>
    </row>
    <row r="1124" spans="1:4" ht="28.8" hidden="1" x14ac:dyDescent="0.3">
      <c r="A1124">
        <v>2652</v>
      </c>
      <c r="B1124" s="3" t="s">
        <v>2652</v>
      </c>
      <c r="C1124" t="s">
        <v>8220</v>
      </c>
      <c r="D1124">
        <v>11</v>
      </c>
    </row>
    <row r="1125" spans="1:4" hidden="1" x14ac:dyDescent="0.3">
      <c r="A1125">
        <v>2653</v>
      </c>
      <c r="B1125" s="3" t="s">
        <v>2653</v>
      </c>
      <c r="C1125" t="s">
        <v>8220</v>
      </c>
      <c r="D1125">
        <v>70</v>
      </c>
    </row>
    <row r="1126" spans="1:4" ht="28.8" hidden="1" x14ac:dyDescent="0.3">
      <c r="A1126">
        <v>2654</v>
      </c>
      <c r="B1126" s="3" t="s">
        <v>2654</v>
      </c>
      <c r="C1126" t="s">
        <v>8220</v>
      </c>
      <c r="D1126">
        <v>6</v>
      </c>
    </row>
    <row r="1127" spans="1:4" hidden="1" x14ac:dyDescent="0.3">
      <c r="A1127">
        <v>2655</v>
      </c>
      <c r="B1127" s="3" t="s">
        <v>2655</v>
      </c>
      <c r="C1127" t="s">
        <v>8220</v>
      </c>
      <c r="D1127">
        <v>43</v>
      </c>
    </row>
    <row r="1128" spans="1:4" ht="28.8" hidden="1" x14ac:dyDescent="0.3">
      <c r="A1128">
        <v>2656</v>
      </c>
      <c r="B1128" s="3" t="s">
        <v>2656</v>
      </c>
      <c r="C1128" t="s">
        <v>8220</v>
      </c>
      <c r="D1128">
        <v>152</v>
      </c>
    </row>
    <row r="1129" spans="1:4" ht="28.8" hidden="1" x14ac:dyDescent="0.3">
      <c r="A1129">
        <v>2657</v>
      </c>
      <c r="B1129" s="3" t="s">
        <v>2657</v>
      </c>
      <c r="C1129" t="s">
        <v>8220</v>
      </c>
      <c r="D1129">
        <v>59</v>
      </c>
    </row>
    <row r="1130" spans="1:4" ht="28.8" hidden="1" x14ac:dyDescent="0.3">
      <c r="A1130">
        <v>2658</v>
      </c>
      <c r="B1130" s="3" t="s">
        <v>2658</v>
      </c>
      <c r="C1130" t="s">
        <v>8220</v>
      </c>
      <c r="D1130">
        <v>4</v>
      </c>
    </row>
    <row r="1131" spans="1:4" hidden="1" x14ac:dyDescent="0.3">
      <c r="A1131">
        <v>2659</v>
      </c>
      <c r="B1131" s="3" t="s">
        <v>2659</v>
      </c>
      <c r="C1131" t="s">
        <v>8220</v>
      </c>
      <c r="D1131">
        <v>10</v>
      </c>
    </row>
    <row r="1132" spans="1:4" ht="28.8" hidden="1" x14ac:dyDescent="0.3">
      <c r="A1132">
        <v>2660</v>
      </c>
      <c r="B1132" s="3" t="s">
        <v>2660</v>
      </c>
      <c r="C1132" t="s">
        <v>8220</v>
      </c>
      <c r="D1132">
        <v>5</v>
      </c>
    </row>
    <row r="1133" spans="1:4" x14ac:dyDescent="0.3">
      <c r="A1133">
        <v>1754</v>
      </c>
      <c r="B1133" s="3" t="s">
        <v>1755</v>
      </c>
      <c r="C1133" t="s">
        <v>8219</v>
      </c>
      <c r="D1133">
        <v>90</v>
      </c>
    </row>
    <row r="1134" spans="1:4" ht="28.8" x14ac:dyDescent="0.3">
      <c r="A1134">
        <v>1755</v>
      </c>
      <c r="B1134" s="3" t="s">
        <v>1756</v>
      </c>
      <c r="C1134" t="s">
        <v>8219</v>
      </c>
      <c r="D1134">
        <v>4</v>
      </c>
    </row>
    <row r="1135" spans="1:4" x14ac:dyDescent="0.3">
      <c r="A1135">
        <v>1756</v>
      </c>
      <c r="B1135" s="3" t="s">
        <v>1757</v>
      </c>
      <c r="C1135" t="s">
        <v>8219</v>
      </c>
      <c r="D1135">
        <v>120</v>
      </c>
    </row>
    <row r="1136" spans="1:4" x14ac:dyDescent="0.3">
      <c r="A1136">
        <v>1757</v>
      </c>
      <c r="B1136" s="3" t="s">
        <v>1758</v>
      </c>
      <c r="C1136" t="s">
        <v>8219</v>
      </c>
      <c r="D1136">
        <v>14</v>
      </c>
    </row>
    <row r="1137" spans="1:4" x14ac:dyDescent="0.3">
      <c r="A1137">
        <v>1758</v>
      </c>
      <c r="B1137" s="3" t="s">
        <v>1759</v>
      </c>
      <c r="C1137" t="s">
        <v>8219</v>
      </c>
      <c r="D1137">
        <v>27</v>
      </c>
    </row>
    <row r="1138" spans="1:4" x14ac:dyDescent="0.3">
      <c r="A1138">
        <v>1759</v>
      </c>
      <c r="B1138" s="3" t="s">
        <v>1760</v>
      </c>
      <c r="C1138" t="s">
        <v>8219</v>
      </c>
      <c r="D1138">
        <v>49</v>
      </c>
    </row>
    <row r="1139" spans="1:4" x14ac:dyDescent="0.3">
      <c r="A1139">
        <v>1760</v>
      </c>
      <c r="B1139" s="3" t="s">
        <v>1761</v>
      </c>
      <c r="C1139" t="s">
        <v>8219</v>
      </c>
      <c r="D1139">
        <v>102</v>
      </c>
    </row>
    <row r="1140" spans="1:4" x14ac:dyDescent="0.3">
      <c r="A1140">
        <v>1761</v>
      </c>
      <c r="B1140" s="3" t="s">
        <v>1762</v>
      </c>
      <c r="C1140" t="s">
        <v>8219</v>
      </c>
      <c r="D1140">
        <v>3</v>
      </c>
    </row>
    <row r="1141" spans="1:4" x14ac:dyDescent="0.3">
      <c r="A1141">
        <v>1762</v>
      </c>
      <c r="B1141" s="3" t="s">
        <v>1763</v>
      </c>
      <c r="C1141" t="s">
        <v>8219</v>
      </c>
      <c r="D1141">
        <v>25</v>
      </c>
    </row>
    <row r="1142" spans="1:4" ht="28.8" x14ac:dyDescent="0.3">
      <c r="A1142">
        <v>1763</v>
      </c>
      <c r="B1142" s="3" t="s">
        <v>1764</v>
      </c>
      <c r="C1142" t="s">
        <v>8219</v>
      </c>
      <c r="D1142">
        <v>118</v>
      </c>
    </row>
    <row r="1143" spans="1:4" x14ac:dyDescent="0.3">
      <c r="A1143">
        <v>1821</v>
      </c>
      <c r="B1143" s="3" t="s">
        <v>1822</v>
      </c>
      <c r="C1143" t="s">
        <v>8219</v>
      </c>
      <c r="D1143">
        <v>57</v>
      </c>
    </row>
    <row r="1144" spans="1:4" ht="28.8" x14ac:dyDescent="0.3">
      <c r="A1144">
        <v>1822</v>
      </c>
      <c r="B1144" s="3" t="s">
        <v>1823</v>
      </c>
      <c r="C1144" t="s">
        <v>8219</v>
      </c>
      <c r="D1144">
        <v>11</v>
      </c>
    </row>
    <row r="1145" spans="1:4" x14ac:dyDescent="0.3">
      <c r="A1145">
        <v>1823</v>
      </c>
      <c r="B1145" s="3" t="s">
        <v>1824</v>
      </c>
      <c r="C1145" t="s">
        <v>8219</v>
      </c>
      <c r="D1145">
        <v>33</v>
      </c>
    </row>
    <row r="1146" spans="1:4" x14ac:dyDescent="0.3">
      <c r="A1146">
        <v>1824</v>
      </c>
      <c r="B1146" s="3" t="s">
        <v>1825</v>
      </c>
      <c r="C1146" t="s">
        <v>8219</v>
      </c>
      <c r="D1146">
        <v>40</v>
      </c>
    </row>
    <row r="1147" spans="1:4" x14ac:dyDescent="0.3">
      <c r="A1147">
        <v>1825</v>
      </c>
      <c r="B1147" s="3" t="s">
        <v>1826</v>
      </c>
      <c r="C1147" t="s">
        <v>8219</v>
      </c>
      <c r="D1147">
        <v>50</v>
      </c>
    </row>
    <row r="1148" spans="1:4" x14ac:dyDescent="0.3">
      <c r="A1148">
        <v>1826</v>
      </c>
      <c r="B1148" s="3" t="s">
        <v>1827</v>
      </c>
      <c r="C1148" t="s">
        <v>8219</v>
      </c>
      <c r="D1148">
        <v>38</v>
      </c>
    </row>
    <row r="1149" spans="1:4" x14ac:dyDescent="0.3">
      <c r="A1149">
        <v>1827</v>
      </c>
      <c r="B1149" s="3" t="s">
        <v>1828</v>
      </c>
      <c r="C1149" t="s">
        <v>8219</v>
      </c>
      <c r="D1149">
        <v>96</v>
      </c>
    </row>
    <row r="1150" spans="1:4" ht="28.8" x14ac:dyDescent="0.3">
      <c r="A1150">
        <v>1828</v>
      </c>
      <c r="B1150" s="3" t="s">
        <v>1829</v>
      </c>
      <c r="C1150" t="s">
        <v>8219</v>
      </c>
      <c r="D1150">
        <v>48</v>
      </c>
    </row>
    <row r="1151" spans="1:4" x14ac:dyDescent="0.3">
      <c r="A1151">
        <v>1829</v>
      </c>
      <c r="B1151" s="3" t="s">
        <v>1830</v>
      </c>
      <c r="C1151" t="s">
        <v>8219</v>
      </c>
      <c r="D1151">
        <v>33</v>
      </c>
    </row>
    <row r="1152" spans="1:4" ht="28.8" x14ac:dyDescent="0.3">
      <c r="A1152">
        <v>1830</v>
      </c>
      <c r="B1152" s="3" t="s">
        <v>1831</v>
      </c>
      <c r="C1152" t="s">
        <v>8219</v>
      </c>
      <c r="D1152">
        <v>226</v>
      </c>
    </row>
    <row r="1153" spans="1:4" x14ac:dyDescent="0.3">
      <c r="A1153">
        <v>1831</v>
      </c>
      <c r="B1153" s="3" t="s">
        <v>1832</v>
      </c>
      <c r="C1153" t="s">
        <v>8219</v>
      </c>
      <c r="D1153">
        <v>14</v>
      </c>
    </row>
    <row r="1154" spans="1:4" x14ac:dyDescent="0.3">
      <c r="A1154">
        <v>1832</v>
      </c>
      <c r="B1154" s="3" t="s">
        <v>1833</v>
      </c>
      <c r="C1154" t="s">
        <v>8219</v>
      </c>
      <c r="D1154">
        <v>20</v>
      </c>
    </row>
    <row r="1155" spans="1:4" x14ac:dyDescent="0.3">
      <c r="A1155">
        <v>1833</v>
      </c>
      <c r="B1155" s="3" t="s">
        <v>1834</v>
      </c>
      <c r="C1155" t="s">
        <v>8219</v>
      </c>
      <c r="D1155">
        <v>25</v>
      </c>
    </row>
    <row r="1156" spans="1:4" x14ac:dyDescent="0.3">
      <c r="A1156">
        <v>1834</v>
      </c>
      <c r="B1156" s="3" t="s">
        <v>1835</v>
      </c>
      <c r="C1156" t="s">
        <v>8219</v>
      </c>
      <c r="D1156">
        <v>90</v>
      </c>
    </row>
    <row r="1157" spans="1:4" x14ac:dyDescent="0.3">
      <c r="A1157">
        <v>1835</v>
      </c>
      <c r="B1157" s="3" t="s">
        <v>1836</v>
      </c>
      <c r="C1157" t="s">
        <v>8219</v>
      </c>
      <c r="D1157">
        <v>11</v>
      </c>
    </row>
    <row r="1158" spans="1:4" x14ac:dyDescent="0.3">
      <c r="A1158">
        <v>1836</v>
      </c>
      <c r="B1158" s="3" t="s">
        <v>1837</v>
      </c>
      <c r="C1158" t="s">
        <v>8219</v>
      </c>
      <c r="D1158">
        <v>55</v>
      </c>
    </row>
    <row r="1159" spans="1:4" ht="28.8" x14ac:dyDescent="0.3">
      <c r="A1159">
        <v>1837</v>
      </c>
      <c r="B1159" s="3" t="s">
        <v>1838</v>
      </c>
      <c r="C1159" t="s">
        <v>8219</v>
      </c>
      <c r="D1159">
        <v>30</v>
      </c>
    </row>
    <row r="1160" spans="1:4" x14ac:dyDescent="0.3">
      <c r="A1160">
        <v>1838</v>
      </c>
      <c r="B1160" s="3" t="s">
        <v>1839</v>
      </c>
      <c r="C1160" t="s">
        <v>8219</v>
      </c>
      <c r="D1160">
        <v>28</v>
      </c>
    </row>
    <row r="1161" spans="1:4" x14ac:dyDescent="0.3">
      <c r="A1161">
        <v>1839</v>
      </c>
      <c r="B1161" s="3" t="s">
        <v>1840</v>
      </c>
      <c r="C1161" t="s">
        <v>8219</v>
      </c>
      <c r="D1161">
        <v>45</v>
      </c>
    </row>
    <row r="1162" spans="1:4" x14ac:dyDescent="0.3">
      <c r="A1162">
        <v>1840</v>
      </c>
      <c r="B1162" s="3" t="s">
        <v>1841</v>
      </c>
      <c r="C1162" t="s">
        <v>8219</v>
      </c>
      <c r="D1162">
        <v>13</v>
      </c>
    </row>
    <row r="1163" spans="1:4" x14ac:dyDescent="0.3">
      <c r="A1163">
        <v>1841</v>
      </c>
      <c r="B1163" s="3" t="s">
        <v>1842</v>
      </c>
      <c r="C1163" t="s">
        <v>8219</v>
      </c>
      <c r="D1163">
        <v>40</v>
      </c>
    </row>
    <row r="1164" spans="1:4" ht="28.8" x14ac:dyDescent="0.3">
      <c r="A1164">
        <v>1842</v>
      </c>
      <c r="B1164" s="3" t="s">
        <v>1843</v>
      </c>
      <c r="C1164" t="s">
        <v>8219</v>
      </c>
      <c r="D1164">
        <v>21</v>
      </c>
    </row>
    <row r="1165" spans="1:4" ht="28.8" x14ac:dyDescent="0.3">
      <c r="A1165">
        <v>1843</v>
      </c>
      <c r="B1165" s="3" t="s">
        <v>1844</v>
      </c>
      <c r="C1165" t="s">
        <v>8219</v>
      </c>
      <c r="D1165">
        <v>134</v>
      </c>
    </row>
    <row r="1166" spans="1:4" ht="28.8" x14ac:dyDescent="0.3">
      <c r="A1166">
        <v>1844</v>
      </c>
      <c r="B1166" s="3" t="s">
        <v>1845</v>
      </c>
      <c r="C1166" t="s">
        <v>8219</v>
      </c>
      <c r="D1166">
        <v>20</v>
      </c>
    </row>
    <row r="1167" spans="1:4" x14ac:dyDescent="0.3">
      <c r="A1167">
        <v>1845</v>
      </c>
      <c r="B1167" s="3" t="s">
        <v>1846</v>
      </c>
      <c r="C1167" t="s">
        <v>8219</v>
      </c>
      <c r="D1167">
        <v>19</v>
      </c>
    </row>
    <row r="1168" spans="1:4" ht="28.8" x14ac:dyDescent="0.3">
      <c r="A1168">
        <v>1846</v>
      </c>
      <c r="B1168" s="3" t="s">
        <v>1847</v>
      </c>
      <c r="C1168" t="s">
        <v>8219</v>
      </c>
      <c r="D1168">
        <v>209</v>
      </c>
    </row>
    <row r="1169" spans="1:4" x14ac:dyDescent="0.3">
      <c r="A1169">
        <v>1847</v>
      </c>
      <c r="B1169" s="3" t="s">
        <v>1848</v>
      </c>
      <c r="C1169" t="s">
        <v>8219</v>
      </c>
      <c r="D1169">
        <v>38</v>
      </c>
    </row>
    <row r="1170" spans="1:4" x14ac:dyDescent="0.3">
      <c r="A1170">
        <v>1848</v>
      </c>
      <c r="B1170" s="3" t="s">
        <v>1849</v>
      </c>
      <c r="C1170" t="s">
        <v>8219</v>
      </c>
      <c r="D1170">
        <v>24</v>
      </c>
    </row>
    <row r="1171" spans="1:4" x14ac:dyDescent="0.3">
      <c r="A1171">
        <v>1849</v>
      </c>
      <c r="B1171" s="3" t="s">
        <v>1850</v>
      </c>
      <c r="C1171" t="s">
        <v>8219</v>
      </c>
      <c r="D1171">
        <v>8</v>
      </c>
    </row>
    <row r="1172" spans="1:4" x14ac:dyDescent="0.3">
      <c r="A1172">
        <v>1850</v>
      </c>
      <c r="B1172" s="3" t="s">
        <v>1851</v>
      </c>
      <c r="C1172" t="s">
        <v>8219</v>
      </c>
      <c r="D1172">
        <v>179</v>
      </c>
    </row>
    <row r="1173" spans="1:4" ht="28.8" hidden="1" x14ac:dyDescent="0.3">
      <c r="A1173">
        <v>2701</v>
      </c>
      <c r="B1173" s="3" t="s">
        <v>2701</v>
      </c>
      <c r="C1173" t="s">
        <v>8222</v>
      </c>
      <c r="D1173">
        <v>46</v>
      </c>
    </row>
    <row r="1174" spans="1:4" ht="28.8" hidden="1" x14ac:dyDescent="0.3">
      <c r="A1174">
        <v>2702</v>
      </c>
      <c r="B1174" s="3" t="s">
        <v>2702</v>
      </c>
      <c r="C1174" t="s">
        <v>8222</v>
      </c>
      <c r="D1174">
        <v>26</v>
      </c>
    </row>
    <row r="1175" spans="1:4" hidden="1" x14ac:dyDescent="0.3">
      <c r="A1175">
        <v>2703</v>
      </c>
      <c r="B1175" s="3" t="s">
        <v>2703</v>
      </c>
      <c r="C1175" t="s">
        <v>8222</v>
      </c>
      <c r="D1175">
        <v>45</v>
      </c>
    </row>
    <row r="1176" spans="1:4" hidden="1" x14ac:dyDescent="0.3">
      <c r="A1176">
        <v>2704</v>
      </c>
      <c r="B1176" s="3" t="s">
        <v>2704</v>
      </c>
      <c r="C1176" t="s">
        <v>8222</v>
      </c>
      <c r="D1176">
        <v>7</v>
      </c>
    </row>
    <row r="1177" spans="1:4" hidden="1" x14ac:dyDescent="0.3">
      <c r="A1177">
        <v>2705</v>
      </c>
      <c r="B1177" s="3" t="s">
        <v>2705</v>
      </c>
      <c r="C1177" t="s">
        <v>8222</v>
      </c>
      <c r="D1177">
        <v>8</v>
      </c>
    </row>
    <row r="1178" spans="1:4" ht="28.8" x14ac:dyDescent="0.3">
      <c r="A1178">
        <v>1851</v>
      </c>
      <c r="B1178" s="3" t="s">
        <v>1852</v>
      </c>
      <c r="C1178" t="s">
        <v>8219</v>
      </c>
      <c r="D1178">
        <v>26</v>
      </c>
    </row>
    <row r="1179" spans="1:4" x14ac:dyDescent="0.3">
      <c r="A1179">
        <v>1852</v>
      </c>
      <c r="B1179" s="3" t="s">
        <v>1853</v>
      </c>
      <c r="C1179" t="s">
        <v>8219</v>
      </c>
      <c r="D1179">
        <v>131</v>
      </c>
    </row>
    <row r="1180" spans="1:4" x14ac:dyDescent="0.3">
      <c r="A1180">
        <v>1853</v>
      </c>
      <c r="B1180" s="3" t="s">
        <v>1854</v>
      </c>
      <c r="C1180" t="s">
        <v>8219</v>
      </c>
      <c r="D1180">
        <v>14</v>
      </c>
    </row>
    <row r="1181" spans="1:4" x14ac:dyDescent="0.3">
      <c r="A1181">
        <v>1854</v>
      </c>
      <c r="B1181" s="3" t="s">
        <v>1855</v>
      </c>
      <c r="C1181" t="s">
        <v>8219</v>
      </c>
      <c r="D1181">
        <v>174</v>
      </c>
    </row>
    <row r="1182" spans="1:4" x14ac:dyDescent="0.3">
      <c r="A1182">
        <v>1855</v>
      </c>
      <c r="B1182" s="3" t="s">
        <v>1856</v>
      </c>
      <c r="C1182" t="s">
        <v>8219</v>
      </c>
      <c r="D1182">
        <v>191</v>
      </c>
    </row>
    <row r="1183" spans="1:4" x14ac:dyDescent="0.3">
      <c r="A1183">
        <v>1856</v>
      </c>
      <c r="B1183" s="3" t="s">
        <v>1857</v>
      </c>
      <c r="C1183" t="s">
        <v>8219</v>
      </c>
      <c r="D1183">
        <v>38</v>
      </c>
    </row>
    <row r="1184" spans="1:4" x14ac:dyDescent="0.3">
      <c r="A1184">
        <v>1857</v>
      </c>
      <c r="B1184" s="3" t="s">
        <v>1858</v>
      </c>
      <c r="C1184" t="s">
        <v>8219</v>
      </c>
      <c r="D1184">
        <v>22</v>
      </c>
    </row>
    <row r="1185" spans="1:4" x14ac:dyDescent="0.3">
      <c r="A1185">
        <v>1858</v>
      </c>
      <c r="B1185" s="3" t="s">
        <v>1859</v>
      </c>
      <c r="C1185" t="s">
        <v>8219</v>
      </c>
      <c r="D1185">
        <v>149</v>
      </c>
    </row>
    <row r="1186" spans="1:4" x14ac:dyDescent="0.3">
      <c r="A1186">
        <v>1859</v>
      </c>
      <c r="B1186" s="3" t="s">
        <v>1860</v>
      </c>
      <c r="C1186" t="s">
        <v>8219</v>
      </c>
      <c r="D1186">
        <v>56</v>
      </c>
    </row>
    <row r="1187" spans="1:4" x14ac:dyDescent="0.3">
      <c r="A1187">
        <v>1860</v>
      </c>
      <c r="B1187" s="3" t="s">
        <v>1861</v>
      </c>
      <c r="C1187" t="s">
        <v>8219</v>
      </c>
      <c r="D1187">
        <v>19</v>
      </c>
    </row>
    <row r="1188" spans="1:4" ht="28.8" x14ac:dyDescent="0.3">
      <c r="A1188">
        <v>1881</v>
      </c>
      <c r="B1188" s="3" t="s">
        <v>1882</v>
      </c>
      <c r="C1188" t="s">
        <v>8219</v>
      </c>
      <c r="D1188">
        <v>70</v>
      </c>
    </row>
    <row r="1189" spans="1:4" x14ac:dyDescent="0.3">
      <c r="A1189">
        <v>1882</v>
      </c>
      <c r="B1189" s="3" t="s">
        <v>1883</v>
      </c>
      <c r="C1189" t="s">
        <v>8219</v>
      </c>
      <c r="D1189">
        <v>81</v>
      </c>
    </row>
    <row r="1190" spans="1:4" x14ac:dyDescent="0.3">
      <c r="A1190">
        <v>1883</v>
      </c>
      <c r="B1190" s="3" t="s">
        <v>1884</v>
      </c>
      <c r="C1190" t="s">
        <v>8219</v>
      </c>
      <c r="D1190">
        <v>32</v>
      </c>
    </row>
    <row r="1191" spans="1:4" ht="28.8" x14ac:dyDescent="0.3">
      <c r="A1191">
        <v>1884</v>
      </c>
      <c r="B1191" s="3" t="s">
        <v>1885</v>
      </c>
      <c r="C1191" t="s">
        <v>8219</v>
      </c>
      <c r="D1191">
        <v>26</v>
      </c>
    </row>
    <row r="1192" spans="1:4" x14ac:dyDescent="0.3">
      <c r="A1192">
        <v>1885</v>
      </c>
      <c r="B1192" s="3" t="s">
        <v>1886</v>
      </c>
      <c r="C1192" t="s">
        <v>8219</v>
      </c>
      <c r="D1192">
        <v>105</v>
      </c>
    </row>
    <row r="1193" spans="1:4" ht="28.8" x14ac:dyDescent="0.3">
      <c r="A1193">
        <v>1886</v>
      </c>
      <c r="B1193" s="3" t="s">
        <v>1887</v>
      </c>
      <c r="C1193" t="s">
        <v>8219</v>
      </c>
      <c r="D1193">
        <v>29</v>
      </c>
    </row>
    <row r="1194" spans="1:4" x14ac:dyDescent="0.3">
      <c r="A1194">
        <v>1887</v>
      </c>
      <c r="B1194" s="3" t="s">
        <v>1888</v>
      </c>
      <c r="C1194" t="s">
        <v>8219</v>
      </c>
      <c r="D1194">
        <v>8</v>
      </c>
    </row>
    <row r="1195" spans="1:4" ht="43.2" x14ac:dyDescent="0.3">
      <c r="A1195">
        <v>1888</v>
      </c>
      <c r="B1195" s="3" t="s">
        <v>1889</v>
      </c>
      <c r="C1195" t="s">
        <v>8219</v>
      </c>
      <c r="D1195">
        <v>89</v>
      </c>
    </row>
    <row r="1196" spans="1:4" x14ac:dyDescent="0.3">
      <c r="A1196">
        <v>1889</v>
      </c>
      <c r="B1196" s="3" t="s">
        <v>1890</v>
      </c>
      <c r="C1196" t="s">
        <v>8219</v>
      </c>
      <c r="D1196">
        <v>44</v>
      </c>
    </row>
    <row r="1197" spans="1:4" ht="28.8" x14ac:dyDescent="0.3">
      <c r="A1197">
        <v>1890</v>
      </c>
      <c r="B1197" s="3" t="s">
        <v>1891</v>
      </c>
      <c r="C1197" t="s">
        <v>8219</v>
      </c>
      <c r="D1197">
        <v>246</v>
      </c>
    </row>
    <row r="1198" spans="1:4" ht="28.8" x14ac:dyDescent="0.3">
      <c r="A1198">
        <v>1891</v>
      </c>
      <c r="B1198" s="3" t="s">
        <v>1892</v>
      </c>
      <c r="C1198" t="s">
        <v>8219</v>
      </c>
      <c r="D1198">
        <v>120</v>
      </c>
    </row>
    <row r="1199" spans="1:4" ht="28.8" x14ac:dyDescent="0.3">
      <c r="A1199">
        <v>1892</v>
      </c>
      <c r="B1199" s="3" t="s">
        <v>1893</v>
      </c>
      <c r="C1199" t="s">
        <v>8219</v>
      </c>
      <c r="D1199">
        <v>26</v>
      </c>
    </row>
    <row r="1200" spans="1:4" x14ac:dyDescent="0.3">
      <c r="A1200">
        <v>1893</v>
      </c>
      <c r="B1200" s="3" t="s">
        <v>1894</v>
      </c>
      <c r="C1200" t="s">
        <v>8219</v>
      </c>
      <c r="D1200">
        <v>45</v>
      </c>
    </row>
    <row r="1201" spans="1:4" x14ac:dyDescent="0.3">
      <c r="A1201">
        <v>1894</v>
      </c>
      <c r="B1201" s="3" t="s">
        <v>1895</v>
      </c>
      <c r="C1201" t="s">
        <v>8219</v>
      </c>
      <c r="D1201">
        <v>20</v>
      </c>
    </row>
    <row r="1202" spans="1:4" ht="28.8" x14ac:dyDescent="0.3">
      <c r="A1202">
        <v>1895</v>
      </c>
      <c r="B1202" s="3" t="s">
        <v>1896</v>
      </c>
      <c r="C1202" t="s">
        <v>8219</v>
      </c>
      <c r="D1202">
        <v>47</v>
      </c>
    </row>
    <row r="1203" spans="1:4" x14ac:dyDescent="0.3">
      <c r="A1203">
        <v>1896</v>
      </c>
      <c r="B1203" s="3" t="s">
        <v>1897</v>
      </c>
      <c r="C1203" t="s">
        <v>8219</v>
      </c>
      <c r="D1203">
        <v>13</v>
      </c>
    </row>
    <row r="1204" spans="1:4" x14ac:dyDescent="0.3">
      <c r="A1204">
        <v>1897</v>
      </c>
      <c r="B1204" s="3" t="s">
        <v>1898</v>
      </c>
      <c r="C1204" t="s">
        <v>8219</v>
      </c>
      <c r="D1204">
        <v>183</v>
      </c>
    </row>
    <row r="1205" spans="1:4" x14ac:dyDescent="0.3">
      <c r="A1205">
        <v>1898</v>
      </c>
      <c r="B1205" s="3" t="s">
        <v>1899</v>
      </c>
      <c r="C1205" t="s">
        <v>8219</v>
      </c>
      <c r="D1205">
        <v>21</v>
      </c>
    </row>
    <row r="1206" spans="1:4" x14ac:dyDescent="0.3">
      <c r="A1206">
        <v>1899</v>
      </c>
      <c r="B1206" s="3" t="s">
        <v>1900</v>
      </c>
      <c r="C1206" t="s">
        <v>8219</v>
      </c>
      <c r="D1206">
        <v>42</v>
      </c>
    </row>
    <row r="1207" spans="1:4" x14ac:dyDescent="0.3">
      <c r="A1207">
        <v>1900</v>
      </c>
      <c r="B1207" s="3" t="s">
        <v>1901</v>
      </c>
      <c r="C1207" t="s">
        <v>8219</v>
      </c>
      <c r="D1207">
        <v>54</v>
      </c>
    </row>
    <row r="1208" spans="1:4" x14ac:dyDescent="0.3">
      <c r="A1208">
        <v>1921</v>
      </c>
      <c r="B1208" s="3" t="s">
        <v>1922</v>
      </c>
      <c r="C1208" t="s">
        <v>8219</v>
      </c>
      <c r="D1208">
        <v>38</v>
      </c>
    </row>
    <row r="1209" spans="1:4" x14ac:dyDescent="0.3">
      <c r="A1209">
        <v>1922</v>
      </c>
      <c r="B1209" s="3" t="s">
        <v>1923</v>
      </c>
      <c r="C1209" t="s">
        <v>8219</v>
      </c>
      <c r="D1209">
        <v>64</v>
      </c>
    </row>
    <row r="1210" spans="1:4" x14ac:dyDescent="0.3">
      <c r="A1210">
        <v>1923</v>
      </c>
      <c r="B1210" s="3" t="s">
        <v>1924</v>
      </c>
      <c r="C1210" t="s">
        <v>8219</v>
      </c>
      <c r="D1210">
        <v>13</v>
      </c>
    </row>
    <row r="1211" spans="1:4" x14ac:dyDescent="0.3">
      <c r="A1211">
        <v>1924</v>
      </c>
      <c r="B1211" s="3" t="s">
        <v>1925</v>
      </c>
      <c r="C1211" t="s">
        <v>8219</v>
      </c>
      <c r="D1211">
        <v>33</v>
      </c>
    </row>
    <row r="1212" spans="1:4" x14ac:dyDescent="0.3">
      <c r="A1212">
        <v>1925</v>
      </c>
      <c r="B1212" s="3" t="s">
        <v>1926</v>
      </c>
      <c r="C1212" t="s">
        <v>8219</v>
      </c>
      <c r="D1212">
        <v>52</v>
      </c>
    </row>
    <row r="1213" spans="1:4" x14ac:dyDescent="0.3">
      <c r="A1213">
        <v>1926</v>
      </c>
      <c r="B1213" s="3" t="s">
        <v>1927</v>
      </c>
      <c r="C1213" t="s">
        <v>8219</v>
      </c>
      <c r="D1213">
        <v>107</v>
      </c>
    </row>
    <row r="1214" spans="1:4" x14ac:dyDescent="0.3">
      <c r="A1214">
        <v>1927</v>
      </c>
      <c r="B1214" s="3" t="s">
        <v>1928</v>
      </c>
      <c r="C1214" t="s">
        <v>8219</v>
      </c>
      <c r="D1214">
        <v>11</v>
      </c>
    </row>
    <row r="1215" spans="1:4" ht="28.8" x14ac:dyDescent="0.3">
      <c r="A1215">
        <v>1928</v>
      </c>
      <c r="B1215" s="3" t="s">
        <v>1929</v>
      </c>
      <c r="C1215" t="s">
        <v>8219</v>
      </c>
      <c r="D1215">
        <v>34</v>
      </c>
    </row>
    <row r="1216" spans="1:4" x14ac:dyDescent="0.3">
      <c r="A1216">
        <v>1929</v>
      </c>
      <c r="B1216" s="3" t="s">
        <v>1930</v>
      </c>
      <c r="C1216" t="s">
        <v>8219</v>
      </c>
      <c r="D1216">
        <v>75</v>
      </c>
    </row>
    <row r="1217" spans="1:4" x14ac:dyDescent="0.3">
      <c r="A1217">
        <v>1930</v>
      </c>
      <c r="B1217" s="3" t="s">
        <v>1931</v>
      </c>
      <c r="C1217" t="s">
        <v>8219</v>
      </c>
      <c r="D1217">
        <v>26</v>
      </c>
    </row>
    <row r="1218" spans="1:4" x14ac:dyDescent="0.3">
      <c r="A1218">
        <v>1931</v>
      </c>
      <c r="B1218" s="3" t="s">
        <v>1932</v>
      </c>
      <c r="C1218" t="s">
        <v>8219</v>
      </c>
      <c r="D1218">
        <v>50</v>
      </c>
    </row>
    <row r="1219" spans="1:4" ht="28.8" x14ac:dyDescent="0.3">
      <c r="A1219">
        <v>1932</v>
      </c>
      <c r="B1219" s="3" t="s">
        <v>1933</v>
      </c>
      <c r="C1219" t="s">
        <v>8219</v>
      </c>
      <c r="D1219">
        <v>80</v>
      </c>
    </row>
    <row r="1220" spans="1:4" ht="28.8" x14ac:dyDescent="0.3">
      <c r="A1220">
        <v>1933</v>
      </c>
      <c r="B1220" s="3" t="s">
        <v>1934</v>
      </c>
      <c r="C1220" t="s">
        <v>8219</v>
      </c>
      <c r="D1220">
        <v>110</v>
      </c>
    </row>
    <row r="1221" spans="1:4" x14ac:dyDescent="0.3">
      <c r="A1221">
        <v>1934</v>
      </c>
      <c r="B1221" s="3" t="s">
        <v>1935</v>
      </c>
      <c r="C1221" t="s">
        <v>8219</v>
      </c>
      <c r="D1221">
        <v>77</v>
      </c>
    </row>
    <row r="1222" spans="1:4" x14ac:dyDescent="0.3">
      <c r="A1222">
        <v>1935</v>
      </c>
      <c r="B1222" s="3" t="s">
        <v>1936</v>
      </c>
      <c r="C1222" t="s">
        <v>8219</v>
      </c>
      <c r="D1222">
        <v>50</v>
      </c>
    </row>
    <row r="1223" spans="1:4" x14ac:dyDescent="0.3">
      <c r="A1223">
        <v>1936</v>
      </c>
      <c r="B1223" s="3" t="s">
        <v>1937</v>
      </c>
      <c r="C1223" t="s">
        <v>8219</v>
      </c>
      <c r="D1223">
        <v>145</v>
      </c>
    </row>
    <row r="1224" spans="1:4" x14ac:dyDescent="0.3">
      <c r="A1224">
        <v>1937</v>
      </c>
      <c r="B1224" s="3" t="s">
        <v>1938</v>
      </c>
      <c r="C1224" t="s">
        <v>8219</v>
      </c>
      <c r="D1224">
        <v>29</v>
      </c>
    </row>
    <row r="1225" spans="1:4" x14ac:dyDescent="0.3">
      <c r="A1225">
        <v>1938</v>
      </c>
      <c r="B1225" s="3" t="s">
        <v>1939</v>
      </c>
      <c r="C1225" t="s">
        <v>8219</v>
      </c>
      <c r="D1225">
        <v>114</v>
      </c>
    </row>
    <row r="1226" spans="1:4" x14ac:dyDescent="0.3">
      <c r="A1226">
        <v>1939</v>
      </c>
      <c r="B1226" s="3" t="s">
        <v>1940</v>
      </c>
      <c r="C1226" t="s">
        <v>8219</v>
      </c>
      <c r="D1226">
        <v>96</v>
      </c>
    </row>
    <row r="1227" spans="1:4" x14ac:dyDescent="0.3">
      <c r="A1227">
        <v>1940</v>
      </c>
      <c r="B1227" s="3" t="s">
        <v>1941</v>
      </c>
      <c r="C1227" t="s">
        <v>8219</v>
      </c>
      <c r="D1227">
        <v>31</v>
      </c>
    </row>
    <row r="1228" spans="1:4" x14ac:dyDescent="0.3">
      <c r="A1228">
        <v>1941</v>
      </c>
      <c r="B1228" s="3" t="s">
        <v>1942</v>
      </c>
      <c r="C1228" t="s">
        <v>8219</v>
      </c>
      <c r="D1228">
        <v>4883</v>
      </c>
    </row>
    <row r="1229" spans="1:4" x14ac:dyDescent="0.3">
      <c r="A1229">
        <v>1942</v>
      </c>
      <c r="B1229" s="3" t="s">
        <v>1943</v>
      </c>
      <c r="C1229" t="s">
        <v>8219</v>
      </c>
      <c r="D1229">
        <v>95</v>
      </c>
    </row>
    <row r="1230" spans="1:4" ht="28.8" x14ac:dyDescent="0.3">
      <c r="A1230">
        <v>1943</v>
      </c>
      <c r="B1230" s="3" t="s">
        <v>1944</v>
      </c>
      <c r="C1230" t="s">
        <v>8219</v>
      </c>
      <c r="D1230">
        <v>2478</v>
      </c>
    </row>
    <row r="1231" spans="1:4" ht="28.8" x14ac:dyDescent="0.3">
      <c r="A1231">
        <v>1944</v>
      </c>
      <c r="B1231" s="3" t="s">
        <v>1945</v>
      </c>
      <c r="C1231" t="s">
        <v>8219</v>
      </c>
      <c r="D1231">
        <v>1789</v>
      </c>
    </row>
    <row r="1232" spans="1:4" x14ac:dyDescent="0.3">
      <c r="A1232">
        <v>1945</v>
      </c>
      <c r="B1232" s="3" t="s">
        <v>1946</v>
      </c>
      <c r="C1232" t="s">
        <v>8219</v>
      </c>
      <c r="D1232">
        <v>680</v>
      </c>
    </row>
    <row r="1233" spans="1:4" ht="28.8" x14ac:dyDescent="0.3">
      <c r="A1233">
        <v>1946</v>
      </c>
      <c r="B1233" s="3" t="s">
        <v>1947</v>
      </c>
      <c r="C1233" t="s">
        <v>8219</v>
      </c>
      <c r="D1233">
        <v>70</v>
      </c>
    </row>
    <row r="1234" spans="1:4" x14ac:dyDescent="0.3">
      <c r="A1234">
        <v>1947</v>
      </c>
      <c r="B1234" s="3" t="s">
        <v>1948</v>
      </c>
      <c r="C1234" t="s">
        <v>8219</v>
      </c>
      <c r="D1234">
        <v>23</v>
      </c>
    </row>
    <row r="1235" spans="1:4" ht="28.8" x14ac:dyDescent="0.3">
      <c r="A1235">
        <v>1948</v>
      </c>
      <c r="B1235" s="3" t="s">
        <v>1949</v>
      </c>
      <c r="C1235" t="s">
        <v>8219</v>
      </c>
      <c r="D1235">
        <v>4245</v>
      </c>
    </row>
    <row r="1236" spans="1:4" x14ac:dyDescent="0.3">
      <c r="A1236">
        <v>1949</v>
      </c>
      <c r="B1236" s="3" t="s">
        <v>1950</v>
      </c>
      <c r="C1236" t="s">
        <v>8219</v>
      </c>
      <c r="D1236">
        <v>943</v>
      </c>
    </row>
    <row r="1237" spans="1:4" ht="28.8" x14ac:dyDescent="0.3">
      <c r="A1237">
        <v>1950</v>
      </c>
      <c r="B1237" s="3" t="s">
        <v>1951</v>
      </c>
      <c r="C1237" t="s">
        <v>8219</v>
      </c>
      <c r="D1237">
        <v>1876</v>
      </c>
    </row>
    <row r="1238" spans="1:4" x14ac:dyDescent="0.3">
      <c r="A1238">
        <v>1951</v>
      </c>
      <c r="B1238" s="3" t="s">
        <v>1952</v>
      </c>
      <c r="C1238" t="s">
        <v>8219</v>
      </c>
      <c r="D1238">
        <v>834</v>
      </c>
    </row>
    <row r="1239" spans="1:4" x14ac:dyDescent="0.3">
      <c r="A1239">
        <v>1952</v>
      </c>
      <c r="B1239" s="3" t="s">
        <v>1953</v>
      </c>
      <c r="C1239" t="s">
        <v>8219</v>
      </c>
      <c r="D1239">
        <v>682</v>
      </c>
    </row>
    <row r="1240" spans="1:4" x14ac:dyDescent="0.3">
      <c r="A1240">
        <v>1953</v>
      </c>
      <c r="B1240" s="3" t="s">
        <v>1954</v>
      </c>
      <c r="C1240" t="s">
        <v>8219</v>
      </c>
      <c r="D1240">
        <v>147</v>
      </c>
    </row>
    <row r="1241" spans="1:4" x14ac:dyDescent="0.3">
      <c r="A1241">
        <v>1954</v>
      </c>
      <c r="B1241" s="3" t="s">
        <v>1955</v>
      </c>
      <c r="C1241" t="s">
        <v>8219</v>
      </c>
      <c r="D1241">
        <v>415</v>
      </c>
    </row>
    <row r="1242" spans="1:4" ht="28.8" x14ac:dyDescent="0.3">
      <c r="A1242">
        <v>1955</v>
      </c>
      <c r="B1242" s="3" t="s">
        <v>1956</v>
      </c>
      <c r="C1242" t="s">
        <v>8219</v>
      </c>
      <c r="D1242">
        <v>290</v>
      </c>
    </row>
    <row r="1243" spans="1:4" ht="28.8" x14ac:dyDescent="0.3">
      <c r="A1243">
        <v>1956</v>
      </c>
      <c r="B1243" s="3" t="s">
        <v>1957</v>
      </c>
      <c r="C1243" t="s">
        <v>8219</v>
      </c>
      <c r="D1243">
        <v>365</v>
      </c>
    </row>
    <row r="1244" spans="1:4" x14ac:dyDescent="0.3">
      <c r="A1244">
        <v>1957</v>
      </c>
      <c r="B1244" s="3" t="s">
        <v>1958</v>
      </c>
      <c r="C1244" t="s">
        <v>8219</v>
      </c>
      <c r="D1244">
        <v>660</v>
      </c>
    </row>
    <row r="1245" spans="1:4" x14ac:dyDescent="0.3">
      <c r="A1245">
        <v>1958</v>
      </c>
      <c r="B1245" s="3" t="s">
        <v>1959</v>
      </c>
      <c r="C1245" t="s">
        <v>8219</v>
      </c>
      <c r="D1245">
        <v>1356</v>
      </c>
    </row>
    <row r="1246" spans="1:4" x14ac:dyDescent="0.3">
      <c r="A1246">
        <v>1959</v>
      </c>
      <c r="B1246" s="3" t="s">
        <v>1960</v>
      </c>
      <c r="C1246" t="s">
        <v>8219</v>
      </c>
      <c r="D1246">
        <v>424</v>
      </c>
    </row>
    <row r="1247" spans="1:4" x14ac:dyDescent="0.3">
      <c r="A1247">
        <v>1960</v>
      </c>
      <c r="B1247" s="3" t="s">
        <v>1961</v>
      </c>
      <c r="C1247" t="s">
        <v>8219</v>
      </c>
      <c r="D1247">
        <v>33</v>
      </c>
    </row>
    <row r="1248" spans="1:4" x14ac:dyDescent="0.3">
      <c r="A1248">
        <v>1961</v>
      </c>
      <c r="B1248" s="3" t="s">
        <v>1962</v>
      </c>
      <c r="C1248" t="s">
        <v>8219</v>
      </c>
      <c r="D1248">
        <v>1633</v>
      </c>
    </row>
    <row r="1249" spans="1:4" ht="28.8" x14ac:dyDescent="0.3">
      <c r="A1249">
        <v>1962</v>
      </c>
      <c r="B1249" s="3" t="s">
        <v>1963</v>
      </c>
      <c r="C1249" t="s">
        <v>8219</v>
      </c>
      <c r="D1249">
        <v>306</v>
      </c>
    </row>
    <row r="1250" spans="1:4" ht="28.8" x14ac:dyDescent="0.3">
      <c r="A1250">
        <v>1963</v>
      </c>
      <c r="B1250" s="3" t="s">
        <v>1964</v>
      </c>
      <c r="C1250" t="s">
        <v>8219</v>
      </c>
      <c r="D1250">
        <v>205</v>
      </c>
    </row>
    <row r="1251" spans="1:4" x14ac:dyDescent="0.3">
      <c r="A1251">
        <v>1964</v>
      </c>
      <c r="B1251" s="3" t="s">
        <v>1965</v>
      </c>
      <c r="C1251" t="s">
        <v>8219</v>
      </c>
      <c r="D1251">
        <v>1281</v>
      </c>
    </row>
    <row r="1252" spans="1:4" ht="28.8" x14ac:dyDescent="0.3">
      <c r="A1252">
        <v>1965</v>
      </c>
      <c r="B1252" s="3" t="s">
        <v>1966</v>
      </c>
      <c r="C1252" t="s">
        <v>8219</v>
      </c>
      <c r="D1252">
        <v>103</v>
      </c>
    </row>
    <row r="1253" spans="1:4" x14ac:dyDescent="0.3">
      <c r="A1253">
        <v>1966</v>
      </c>
      <c r="B1253" s="3" t="s">
        <v>1967</v>
      </c>
      <c r="C1253" t="s">
        <v>8219</v>
      </c>
      <c r="D1253">
        <v>1513</v>
      </c>
    </row>
    <row r="1254" spans="1:4" ht="28.8" x14ac:dyDescent="0.3">
      <c r="A1254">
        <v>1967</v>
      </c>
      <c r="B1254" s="3" t="s">
        <v>1968</v>
      </c>
      <c r="C1254" t="s">
        <v>8219</v>
      </c>
      <c r="D1254">
        <v>405</v>
      </c>
    </row>
    <row r="1255" spans="1:4" ht="28.8" x14ac:dyDescent="0.3">
      <c r="A1255">
        <v>1968</v>
      </c>
      <c r="B1255" s="3" t="s">
        <v>1969</v>
      </c>
      <c r="C1255" t="s">
        <v>8219</v>
      </c>
      <c r="D1255">
        <v>510</v>
      </c>
    </row>
    <row r="1256" spans="1:4" x14ac:dyDescent="0.3">
      <c r="A1256">
        <v>1969</v>
      </c>
      <c r="B1256" s="3" t="s">
        <v>1970</v>
      </c>
      <c r="C1256" t="s">
        <v>8219</v>
      </c>
      <c r="D1256">
        <v>1887</v>
      </c>
    </row>
    <row r="1257" spans="1:4" x14ac:dyDescent="0.3">
      <c r="A1257">
        <v>1970</v>
      </c>
      <c r="B1257" s="3" t="s">
        <v>1971</v>
      </c>
      <c r="C1257" t="s">
        <v>8219</v>
      </c>
      <c r="D1257">
        <v>701</v>
      </c>
    </row>
    <row r="1258" spans="1:4" x14ac:dyDescent="0.3">
      <c r="A1258">
        <v>1971</v>
      </c>
      <c r="B1258" s="3" t="s">
        <v>1972</v>
      </c>
      <c r="C1258" t="s">
        <v>8219</v>
      </c>
      <c r="D1258">
        <v>3863</v>
      </c>
    </row>
    <row r="1259" spans="1:4" ht="28.8" x14ac:dyDescent="0.3">
      <c r="A1259">
        <v>1972</v>
      </c>
      <c r="B1259" s="3" t="s">
        <v>1973</v>
      </c>
      <c r="C1259" t="s">
        <v>8219</v>
      </c>
      <c r="D1259">
        <v>238</v>
      </c>
    </row>
    <row r="1260" spans="1:4" ht="28.8" x14ac:dyDescent="0.3">
      <c r="A1260">
        <v>1973</v>
      </c>
      <c r="B1260" s="3" t="s">
        <v>1974</v>
      </c>
      <c r="C1260" t="s">
        <v>8219</v>
      </c>
      <c r="D1260">
        <v>2051</v>
      </c>
    </row>
    <row r="1261" spans="1:4" ht="28.8" x14ac:dyDescent="0.3">
      <c r="A1261">
        <v>1974</v>
      </c>
      <c r="B1261" s="3" t="s">
        <v>1975</v>
      </c>
      <c r="C1261" t="s">
        <v>8219</v>
      </c>
      <c r="D1261">
        <v>402</v>
      </c>
    </row>
    <row r="1262" spans="1:4" x14ac:dyDescent="0.3">
      <c r="A1262">
        <v>1975</v>
      </c>
      <c r="B1262" s="3" t="s">
        <v>1976</v>
      </c>
      <c r="C1262" t="s">
        <v>8219</v>
      </c>
      <c r="D1262">
        <v>253</v>
      </c>
    </row>
    <row r="1263" spans="1:4" ht="28.8" x14ac:dyDescent="0.3">
      <c r="A1263">
        <v>1976</v>
      </c>
      <c r="B1263" s="3" t="s">
        <v>1977</v>
      </c>
      <c r="C1263" t="s">
        <v>8219</v>
      </c>
      <c r="D1263">
        <v>473</v>
      </c>
    </row>
    <row r="1264" spans="1:4" x14ac:dyDescent="0.3">
      <c r="A1264">
        <v>1977</v>
      </c>
      <c r="B1264" s="3" t="s">
        <v>1978</v>
      </c>
      <c r="C1264" t="s">
        <v>8219</v>
      </c>
      <c r="D1264">
        <v>821</v>
      </c>
    </row>
    <row r="1265" spans="1:4" x14ac:dyDescent="0.3">
      <c r="A1265">
        <v>1978</v>
      </c>
      <c r="B1265" s="3" t="s">
        <v>1979</v>
      </c>
      <c r="C1265" t="s">
        <v>8219</v>
      </c>
      <c r="D1265">
        <v>388</v>
      </c>
    </row>
    <row r="1266" spans="1:4" ht="28.8" x14ac:dyDescent="0.3">
      <c r="A1266">
        <v>1979</v>
      </c>
      <c r="B1266" s="3" t="s">
        <v>1980</v>
      </c>
      <c r="C1266" t="s">
        <v>8219</v>
      </c>
      <c r="D1266">
        <v>813</v>
      </c>
    </row>
    <row r="1267" spans="1:4" x14ac:dyDescent="0.3">
      <c r="A1267">
        <v>1980</v>
      </c>
      <c r="B1267" s="3" t="s">
        <v>1981</v>
      </c>
      <c r="C1267" t="s">
        <v>8219</v>
      </c>
      <c r="D1267">
        <v>1945</v>
      </c>
    </row>
    <row r="1268" spans="1:4" x14ac:dyDescent="0.3">
      <c r="A1268">
        <v>2001</v>
      </c>
      <c r="B1268" s="3" t="s">
        <v>2002</v>
      </c>
      <c r="C1268" t="s">
        <v>8219</v>
      </c>
      <c r="D1268">
        <v>1637</v>
      </c>
    </row>
    <row r="1269" spans="1:4" ht="28.8" x14ac:dyDescent="0.3">
      <c r="A1269">
        <v>2002</v>
      </c>
      <c r="B1269" s="3" t="s">
        <v>2003</v>
      </c>
      <c r="C1269" t="s">
        <v>8219</v>
      </c>
      <c r="D1269">
        <v>1375</v>
      </c>
    </row>
    <row r="1270" spans="1:4" x14ac:dyDescent="0.3">
      <c r="A1270">
        <v>2003</v>
      </c>
      <c r="B1270" s="3" t="s">
        <v>2004</v>
      </c>
      <c r="C1270" t="s">
        <v>8219</v>
      </c>
      <c r="D1270">
        <v>17</v>
      </c>
    </row>
    <row r="1271" spans="1:4" x14ac:dyDescent="0.3">
      <c r="A1271">
        <v>2004</v>
      </c>
      <c r="B1271" s="3" t="s">
        <v>2005</v>
      </c>
      <c r="C1271" t="s">
        <v>8219</v>
      </c>
      <c r="D1271">
        <v>354</v>
      </c>
    </row>
    <row r="1272" spans="1:4" x14ac:dyDescent="0.3">
      <c r="A1272">
        <v>2005</v>
      </c>
      <c r="B1272" s="3" t="s">
        <v>2006</v>
      </c>
      <c r="C1272" t="s">
        <v>8219</v>
      </c>
      <c r="D1272">
        <v>191</v>
      </c>
    </row>
    <row r="1273" spans="1:4" x14ac:dyDescent="0.3">
      <c r="A1273">
        <v>2006</v>
      </c>
      <c r="B1273" s="3" t="s">
        <v>2007</v>
      </c>
      <c r="C1273" t="s">
        <v>8219</v>
      </c>
      <c r="D1273">
        <v>303</v>
      </c>
    </row>
    <row r="1274" spans="1:4" ht="28.8" x14ac:dyDescent="0.3">
      <c r="A1274">
        <v>2007</v>
      </c>
      <c r="B1274" s="3" t="s">
        <v>2008</v>
      </c>
      <c r="C1274" t="s">
        <v>8219</v>
      </c>
      <c r="D1274">
        <v>137</v>
      </c>
    </row>
    <row r="1275" spans="1:4" ht="28.8" x14ac:dyDescent="0.3">
      <c r="A1275">
        <v>2008</v>
      </c>
      <c r="B1275" s="3" t="s">
        <v>2009</v>
      </c>
      <c r="C1275" t="s">
        <v>8219</v>
      </c>
      <c r="D1275">
        <v>41</v>
      </c>
    </row>
    <row r="1276" spans="1:4" ht="28.8" x14ac:dyDescent="0.3">
      <c r="A1276">
        <v>2009</v>
      </c>
      <c r="B1276" s="3" t="s">
        <v>2010</v>
      </c>
      <c r="C1276" t="s">
        <v>8219</v>
      </c>
      <c r="D1276">
        <v>398</v>
      </c>
    </row>
    <row r="1277" spans="1:4" x14ac:dyDescent="0.3">
      <c r="A1277">
        <v>2010</v>
      </c>
      <c r="B1277" s="3" t="s">
        <v>2011</v>
      </c>
      <c r="C1277" t="s">
        <v>8219</v>
      </c>
      <c r="D1277">
        <v>1737</v>
      </c>
    </row>
    <row r="1278" spans="1:4" ht="28.8" x14ac:dyDescent="0.3">
      <c r="A1278">
        <v>2011</v>
      </c>
      <c r="B1278" s="3" t="s">
        <v>2012</v>
      </c>
      <c r="C1278" t="s">
        <v>8219</v>
      </c>
      <c r="D1278">
        <v>971</v>
      </c>
    </row>
    <row r="1279" spans="1:4" ht="28.8" x14ac:dyDescent="0.3">
      <c r="A1279">
        <v>2012</v>
      </c>
      <c r="B1279" s="3" t="s">
        <v>2013</v>
      </c>
      <c r="C1279" t="s">
        <v>8219</v>
      </c>
      <c r="D1279">
        <v>183</v>
      </c>
    </row>
    <row r="1280" spans="1:4" x14ac:dyDescent="0.3">
      <c r="A1280">
        <v>2013</v>
      </c>
      <c r="B1280" s="3" t="s">
        <v>2014</v>
      </c>
      <c r="C1280" t="s">
        <v>8219</v>
      </c>
      <c r="D1280">
        <v>4562</v>
      </c>
    </row>
    <row r="1281" spans="1:4" x14ac:dyDescent="0.3">
      <c r="A1281">
        <v>2014</v>
      </c>
      <c r="B1281" s="3" t="s">
        <v>2015</v>
      </c>
      <c r="C1281" t="s">
        <v>8219</v>
      </c>
      <c r="D1281">
        <v>26457</v>
      </c>
    </row>
    <row r="1282" spans="1:4" x14ac:dyDescent="0.3">
      <c r="A1282">
        <v>2015</v>
      </c>
      <c r="B1282" s="3" t="s">
        <v>2016</v>
      </c>
      <c r="C1282" t="s">
        <v>8219</v>
      </c>
      <c r="D1282">
        <v>162</v>
      </c>
    </row>
    <row r="1283" spans="1:4" ht="28.8" x14ac:dyDescent="0.3">
      <c r="A1283">
        <v>2016</v>
      </c>
      <c r="B1283" s="3" t="s">
        <v>2017</v>
      </c>
      <c r="C1283" t="s">
        <v>8219</v>
      </c>
      <c r="D1283">
        <v>479</v>
      </c>
    </row>
    <row r="1284" spans="1:4" x14ac:dyDescent="0.3">
      <c r="A1284">
        <v>2017</v>
      </c>
      <c r="B1284" s="3" t="s">
        <v>2018</v>
      </c>
      <c r="C1284" t="s">
        <v>8219</v>
      </c>
      <c r="D1284">
        <v>426</v>
      </c>
    </row>
    <row r="1285" spans="1:4" x14ac:dyDescent="0.3">
      <c r="A1285">
        <v>2018</v>
      </c>
      <c r="B1285" s="3" t="s">
        <v>2019</v>
      </c>
      <c r="C1285" t="s">
        <v>8219</v>
      </c>
      <c r="D1285">
        <v>450</v>
      </c>
    </row>
    <row r="1286" spans="1:4" ht="28.8" x14ac:dyDescent="0.3">
      <c r="A1286">
        <v>2019</v>
      </c>
      <c r="B1286" s="3" t="s">
        <v>2020</v>
      </c>
      <c r="C1286" t="s">
        <v>8219</v>
      </c>
      <c r="D1286">
        <v>1780</v>
      </c>
    </row>
    <row r="1287" spans="1:4" ht="28.8" x14ac:dyDescent="0.3">
      <c r="A1287">
        <v>2020</v>
      </c>
      <c r="B1287" s="3" t="s">
        <v>2021</v>
      </c>
      <c r="C1287" t="s">
        <v>8219</v>
      </c>
      <c r="D1287">
        <v>122</v>
      </c>
    </row>
    <row r="1288" spans="1:4" x14ac:dyDescent="0.3">
      <c r="A1288">
        <v>2021</v>
      </c>
      <c r="B1288" s="3" t="s">
        <v>2022</v>
      </c>
      <c r="C1288" t="s">
        <v>8219</v>
      </c>
      <c r="D1288">
        <v>95</v>
      </c>
    </row>
    <row r="1289" spans="1:4" ht="28.8" x14ac:dyDescent="0.3">
      <c r="A1289">
        <v>2022</v>
      </c>
      <c r="B1289" s="3" t="s">
        <v>2023</v>
      </c>
      <c r="C1289" t="s">
        <v>8219</v>
      </c>
      <c r="D1289">
        <v>325</v>
      </c>
    </row>
    <row r="1290" spans="1:4" ht="28.8" x14ac:dyDescent="0.3">
      <c r="A1290">
        <v>2023</v>
      </c>
      <c r="B1290" s="3" t="s">
        <v>2024</v>
      </c>
      <c r="C1290" t="s">
        <v>8219</v>
      </c>
      <c r="D1290">
        <v>353</v>
      </c>
    </row>
    <row r="1291" spans="1:4" x14ac:dyDescent="0.3">
      <c r="A1291">
        <v>2024</v>
      </c>
      <c r="B1291" s="3" t="s">
        <v>2025</v>
      </c>
      <c r="C1291" t="s">
        <v>8219</v>
      </c>
      <c r="D1291">
        <v>105</v>
      </c>
    </row>
    <row r="1292" spans="1:4" ht="28.8" x14ac:dyDescent="0.3">
      <c r="A1292">
        <v>2025</v>
      </c>
      <c r="B1292" s="3" t="s">
        <v>2026</v>
      </c>
      <c r="C1292" t="s">
        <v>8219</v>
      </c>
      <c r="D1292">
        <v>729</v>
      </c>
    </row>
    <row r="1293" spans="1:4" x14ac:dyDescent="0.3">
      <c r="A1293">
        <v>2026</v>
      </c>
      <c r="B1293" s="3" t="s">
        <v>2027</v>
      </c>
      <c r="C1293" t="s">
        <v>8219</v>
      </c>
      <c r="D1293">
        <v>454</v>
      </c>
    </row>
    <row r="1294" spans="1:4" ht="28.8" x14ac:dyDescent="0.3">
      <c r="A1294">
        <v>2027</v>
      </c>
      <c r="B1294" s="3" t="s">
        <v>2028</v>
      </c>
      <c r="C1294" t="s">
        <v>8219</v>
      </c>
      <c r="D1294">
        <v>539</v>
      </c>
    </row>
    <row r="1295" spans="1:4" ht="28.8" x14ac:dyDescent="0.3">
      <c r="A1295">
        <v>2028</v>
      </c>
      <c r="B1295" s="3" t="s">
        <v>2029</v>
      </c>
      <c r="C1295" t="s">
        <v>8219</v>
      </c>
      <c r="D1295">
        <v>79</v>
      </c>
    </row>
    <row r="1296" spans="1:4" x14ac:dyDescent="0.3">
      <c r="A1296">
        <v>2029</v>
      </c>
      <c r="B1296" s="3" t="s">
        <v>2030</v>
      </c>
      <c r="C1296" t="s">
        <v>8219</v>
      </c>
      <c r="D1296">
        <v>94</v>
      </c>
    </row>
    <row r="1297" spans="1:4" ht="28.8" x14ac:dyDescent="0.3">
      <c r="A1297">
        <v>2030</v>
      </c>
      <c r="B1297" s="3" t="s">
        <v>2031</v>
      </c>
      <c r="C1297" t="s">
        <v>8219</v>
      </c>
      <c r="D1297">
        <v>625</v>
      </c>
    </row>
    <row r="1298" spans="1:4" x14ac:dyDescent="0.3">
      <c r="A1298">
        <v>2031</v>
      </c>
      <c r="B1298" s="3" t="s">
        <v>2032</v>
      </c>
      <c r="C1298" t="s">
        <v>8219</v>
      </c>
      <c r="D1298">
        <v>508</v>
      </c>
    </row>
    <row r="1299" spans="1:4" ht="28.8" x14ac:dyDescent="0.3">
      <c r="A1299">
        <v>2032</v>
      </c>
      <c r="B1299" s="3" t="s">
        <v>2033</v>
      </c>
      <c r="C1299" t="s">
        <v>8219</v>
      </c>
      <c r="D1299">
        <v>531</v>
      </c>
    </row>
    <row r="1300" spans="1:4" x14ac:dyDescent="0.3">
      <c r="A1300">
        <v>2033</v>
      </c>
      <c r="B1300" s="3" t="s">
        <v>2034</v>
      </c>
      <c r="C1300" t="s">
        <v>8219</v>
      </c>
      <c r="D1300">
        <v>158</v>
      </c>
    </row>
    <row r="1301" spans="1:4" ht="28.8" x14ac:dyDescent="0.3">
      <c r="A1301">
        <v>2034</v>
      </c>
      <c r="B1301" s="3" t="s">
        <v>2035</v>
      </c>
      <c r="C1301" t="s">
        <v>8219</v>
      </c>
      <c r="D1301">
        <v>508</v>
      </c>
    </row>
    <row r="1302" spans="1:4" x14ac:dyDescent="0.3">
      <c r="A1302">
        <v>2035</v>
      </c>
      <c r="B1302" s="3" t="s">
        <v>2036</v>
      </c>
      <c r="C1302" t="s">
        <v>8219</v>
      </c>
      <c r="D1302">
        <v>644</v>
      </c>
    </row>
    <row r="1303" spans="1:4" x14ac:dyDescent="0.3">
      <c r="A1303">
        <v>2036</v>
      </c>
      <c r="B1303" s="3" t="s">
        <v>2037</v>
      </c>
      <c r="C1303" t="s">
        <v>8219</v>
      </c>
      <c r="D1303">
        <v>848</v>
      </c>
    </row>
    <row r="1304" spans="1:4" ht="28.8" x14ac:dyDescent="0.3">
      <c r="A1304">
        <v>2037</v>
      </c>
      <c r="B1304" s="3" t="s">
        <v>2038</v>
      </c>
      <c r="C1304" t="s">
        <v>8219</v>
      </c>
      <c r="D1304">
        <v>429</v>
      </c>
    </row>
    <row r="1305" spans="1:4" x14ac:dyDescent="0.3">
      <c r="A1305">
        <v>2038</v>
      </c>
      <c r="B1305" s="3" t="s">
        <v>2039</v>
      </c>
      <c r="C1305" t="s">
        <v>8219</v>
      </c>
      <c r="D1305">
        <v>204</v>
      </c>
    </row>
    <row r="1306" spans="1:4" ht="28.8" x14ac:dyDescent="0.3">
      <c r="A1306">
        <v>2039</v>
      </c>
      <c r="B1306" s="3" t="s">
        <v>2040</v>
      </c>
      <c r="C1306" t="s">
        <v>8219</v>
      </c>
      <c r="D1306">
        <v>379</v>
      </c>
    </row>
    <row r="1307" spans="1:4" x14ac:dyDescent="0.3">
      <c r="A1307">
        <v>2040</v>
      </c>
      <c r="B1307" s="3" t="s">
        <v>2041</v>
      </c>
      <c r="C1307" t="s">
        <v>8219</v>
      </c>
      <c r="D1307">
        <v>271</v>
      </c>
    </row>
    <row r="1308" spans="1:4" ht="28.8" x14ac:dyDescent="0.3">
      <c r="A1308">
        <v>2041</v>
      </c>
      <c r="B1308" s="3" t="s">
        <v>2042</v>
      </c>
      <c r="C1308" t="s">
        <v>8219</v>
      </c>
      <c r="D1308">
        <v>120</v>
      </c>
    </row>
    <row r="1309" spans="1:4" ht="28.8" x14ac:dyDescent="0.3">
      <c r="A1309">
        <v>2042</v>
      </c>
      <c r="B1309" s="3" t="s">
        <v>2043</v>
      </c>
      <c r="C1309" t="s">
        <v>8219</v>
      </c>
      <c r="D1309">
        <v>140</v>
      </c>
    </row>
    <row r="1310" spans="1:4" ht="28.8" x14ac:dyDescent="0.3">
      <c r="A1310">
        <v>2043</v>
      </c>
      <c r="B1310" s="3" t="s">
        <v>2044</v>
      </c>
      <c r="C1310" t="s">
        <v>8219</v>
      </c>
      <c r="D1310">
        <v>193</v>
      </c>
    </row>
    <row r="1311" spans="1:4" x14ac:dyDescent="0.3">
      <c r="A1311">
        <v>2044</v>
      </c>
      <c r="B1311" s="3" t="s">
        <v>2045</v>
      </c>
      <c r="C1311" t="s">
        <v>8219</v>
      </c>
      <c r="D1311">
        <v>180</v>
      </c>
    </row>
    <row r="1312" spans="1:4" x14ac:dyDescent="0.3">
      <c r="A1312">
        <v>2045</v>
      </c>
      <c r="B1312" s="3" t="s">
        <v>2046</v>
      </c>
      <c r="C1312" t="s">
        <v>8219</v>
      </c>
      <c r="D1312">
        <v>263</v>
      </c>
    </row>
    <row r="1313" spans="1:4" ht="28.8" x14ac:dyDescent="0.3">
      <c r="A1313">
        <v>2046</v>
      </c>
      <c r="B1313" s="3" t="s">
        <v>2047</v>
      </c>
      <c r="C1313" t="s">
        <v>8219</v>
      </c>
      <c r="D1313">
        <v>217</v>
      </c>
    </row>
    <row r="1314" spans="1:4" ht="28.8" x14ac:dyDescent="0.3">
      <c r="A1314">
        <v>2047</v>
      </c>
      <c r="B1314" s="3" t="s">
        <v>2048</v>
      </c>
      <c r="C1314" t="s">
        <v>8219</v>
      </c>
      <c r="D1314">
        <v>443</v>
      </c>
    </row>
    <row r="1315" spans="1:4" ht="28.8" x14ac:dyDescent="0.3">
      <c r="A1315">
        <v>2048</v>
      </c>
      <c r="B1315" s="3" t="s">
        <v>2049</v>
      </c>
      <c r="C1315" t="s">
        <v>8219</v>
      </c>
      <c r="D1315">
        <v>1373</v>
      </c>
    </row>
    <row r="1316" spans="1:4" x14ac:dyDescent="0.3">
      <c r="A1316">
        <v>2049</v>
      </c>
      <c r="B1316" s="3" t="s">
        <v>2050</v>
      </c>
      <c r="C1316" t="s">
        <v>8219</v>
      </c>
      <c r="D1316">
        <v>742</v>
      </c>
    </row>
    <row r="1317" spans="1:4" ht="28.8" x14ac:dyDescent="0.3">
      <c r="A1317">
        <v>2050</v>
      </c>
      <c r="B1317" s="3" t="s">
        <v>2051</v>
      </c>
      <c r="C1317" t="s">
        <v>8219</v>
      </c>
      <c r="D1317">
        <v>170</v>
      </c>
    </row>
    <row r="1318" spans="1:4" ht="28.8" x14ac:dyDescent="0.3">
      <c r="A1318">
        <v>2051</v>
      </c>
      <c r="B1318" s="3" t="s">
        <v>2052</v>
      </c>
      <c r="C1318" t="s">
        <v>8219</v>
      </c>
      <c r="D1318">
        <v>242</v>
      </c>
    </row>
    <row r="1319" spans="1:4" ht="28.8" x14ac:dyDescent="0.3">
      <c r="A1319">
        <v>2052</v>
      </c>
      <c r="B1319" s="3" t="s">
        <v>2053</v>
      </c>
      <c r="C1319" t="s">
        <v>8219</v>
      </c>
      <c r="D1319">
        <v>541</v>
      </c>
    </row>
    <row r="1320" spans="1:4" ht="28.8" x14ac:dyDescent="0.3">
      <c r="A1320">
        <v>2053</v>
      </c>
      <c r="B1320" s="3" t="s">
        <v>2054</v>
      </c>
      <c r="C1320" t="s">
        <v>8219</v>
      </c>
      <c r="D1320">
        <v>121</v>
      </c>
    </row>
    <row r="1321" spans="1:4" ht="28.8" x14ac:dyDescent="0.3">
      <c r="A1321">
        <v>2054</v>
      </c>
      <c r="B1321" s="3" t="s">
        <v>2055</v>
      </c>
      <c r="C1321" t="s">
        <v>8219</v>
      </c>
      <c r="D1321">
        <v>621</v>
      </c>
    </row>
    <row r="1322" spans="1:4" x14ac:dyDescent="0.3">
      <c r="A1322">
        <v>2055</v>
      </c>
      <c r="B1322" s="3" t="s">
        <v>2056</v>
      </c>
      <c r="C1322" t="s">
        <v>8219</v>
      </c>
      <c r="D1322">
        <v>101</v>
      </c>
    </row>
    <row r="1323" spans="1:4" ht="28.8" x14ac:dyDescent="0.3">
      <c r="A1323">
        <v>2056</v>
      </c>
      <c r="B1323" s="3" t="s">
        <v>2057</v>
      </c>
      <c r="C1323" t="s">
        <v>8219</v>
      </c>
      <c r="D1323">
        <v>554</v>
      </c>
    </row>
    <row r="1324" spans="1:4" ht="28.8" x14ac:dyDescent="0.3">
      <c r="A1324">
        <v>2057</v>
      </c>
      <c r="B1324" s="3" t="s">
        <v>2058</v>
      </c>
      <c r="C1324" t="s">
        <v>8219</v>
      </c>
      <c r="D1324">
        <v>666</v>
      </c>
    </row>
    <row r="1325" spans="1:4" x14ac:dyDescent="0.3">
      <c r="A1325">
        <v>2058</v>
      </c>
      <c r="B1325" s="3" t="s">
        <v>2059</v>
      </c>
      <c r="C1325" t="s">
        <v>8219</v>
      </c>
      <c r="D1325">
        <v>410</v>
      </c>
    </row>
    <row r="1326" spans="1:4" ht="28.8" x14ac:dyDescent="0.3">
      <c r="A1326">
        <v>2059</v>
      </c>
      <c r="B1326" s="3" t="s">
        <v>2060</v>
      </c>
      <c r="C1326" t="s">
        <v>8219</v>
      </c>
      <c r="D1326">
        <v>375</v>
      </c>
    </row>
    <row r="1327" spans="1:4" ht="28.8" x14ac:dyDescent="0.3">
      <c r="A1327">
        <v>2060</v>
      </c>
      <c r="B1327" s="3" t="s">
        <v>2061</v>
      </c>
      <c r="C1327" t="s">
        <v>8219</v>
      </c>
      <c r="D1327">
        <v>1364</v>
      </c>
    </row>
    <row r="1328" spans="1:4" ht="28.8" x14ac:dyDescent="0.3">
      <c r="A1328">
        <v>2061</v>
      </c>
      <c r="B1328" s="3" t="s">
        <v>2062</v>
      </c>
      <c r="C1328" t="s">
        <v>8219</v>
      </c>
      <c r="D1328">
        <v>35</v>
      </c>
    </row>
    <row r="1329" spans="1:4" x14ac:dyDescent="0.3">
      <c r="A1329">
        <v>2062</v>
      </c>
      <c r="B1329" s="3" t="s">
        <v>2063</v>
      </c>
      <c r="C1329" t="s">
        <v>8219</v>
      </c>
      <c r="D1329">
        <v>203</v>
      </c>
    </row>
    <row r="1330" spans="1:4" ht="28.8" x14ac:dyDescent="0.3">
      <c r="A1330">
        <v>2063</v>
      </c>
      <c r="B1330" s="3" t="s">
        <v>2064</v>
      </c>
      <c r="C1330" t="s">
        <v>8219</v>
      </c>
      <c r="D1330">
        <v>49</v>
      </c>
    </row>
    <row r="1331" spans="1:4" ht="28.8" x14ac:dyDescent="0.3">
      <c r="A1331">
        <v>2064</v>
      </c>
      <c r="B1331" s="3" t="s">
        <v>2065</v>
      </c>
      <c r="C1331" t="s">
        <v>8219</v>
      </c>
      <c r="D1331">
        <v>5812</v>
      </c>
    </row>
    <row r="1332" spans="1:4" ht="28.8" x14ac:dyDescent="0.3">
      <c r="A1332">
        <v>2065</v>
      </c>
      <c r="B1332" s="3" t="s">
        <v>2066</v>
      </c>
      <c r="C1332" t="s">
        <v>8219</v>
      </c>
      <c r="D1332">
        <v>1556</v>
      </c>
    </row>
    <row r="1333" spans="1:4" ht="28.8" x14ac:dyDescent="0.3">
      <c r="A1333">
        <v>2066</v>
      </c>
      <c r="B1333" s="3" t="s">
        <v>2067</v>
      </c>
      <c r="C1333" t="s">
        <v>8219</v>
      </c>
      <c r="D1333">
        <v>65</v>
      </c>
    </row>
    <row r="1334" spans="1:4" x14ac:dyDescent="0.3">
      <c r="A1334">
        <v>2067</v>
      </c>
      <c r="B1334" s="3" t="s">
        <v>2068</v>
      </c>
      <c r="C1334" t="s">
        <v>8219</v>
      </c>
      <c r="D1334">
        <v>10</v>
      </c>
    </row>
    <row r="1335" spans="1:4" x14ac:dyDescent="0.3">
      <c r="A1335">
        <v>2068</v>
      </c>
      <c r="B1335" s="3" t="s">
        <v>2069</v>
      </c>
      <c r="C1335" t="s">
        <v>8219</v>
      </c>
      <c r="D1335">
        <v>76</v>
      </c>
    </row>
    <row r="1336" spans="1:4" ht="28.8" x14ac:dyDescent="0.3">
      <c r="A1336">
        <v>2069</v>
      </c>
      <c r="B1336" s="3" t="s">
        <v>2070</v>
      </c>
      <c r="C1336" t="s">
        <v>8219</v>
      </c>
      <c r="D1336">
        <v>263</v>
      </c>
    </row>
    <row r="1337" spans="1:4" ht="28.8" x14ac:dyDescent="0.3">
      <c r="A1337">
        <v>2070</v>
      </c>
      <c r="B1337" s="3" t="s">
        <v>2071</v>
      </c>
      <c r="C1337" t="s">
        <v>8219</v>
      </c>
      <c r="D1337">
        <v>1530</v>
      </c>
    </row>
    <row r="1338" spans="1:4" ht="28.8" x14ac:dyDescent="0.3">
      <c r="A1338">
        <v>2071</v>
      </c>
      <c r="B1338" s="3" t="s">
        <v>2072</v>
      </c>
      <c r="C1338" t="s">
        <v>8219</v>
      </c>
      <c r="D1338">
        <v>278</v>
      </c>
    </row>
    <row r="1339" spans="1:4" ht="28.8" x14ac:dyDescent="0.3">
      <c r="A1339">
        <v>2072</v>
      </c>
      <c r="B1339" s="3" t="s">
        <v>2073</v>
      </c>
      <c r="C1339" t="s">
        <v>8219</v>
      </c>
      <c r="D1339">
        <v>350</v>
      </c>
    </row>
    <row r="1340" spans="1:4" x14ac:dyDescent="0.3">
      <c r="A1340">
        <v>2073</v>
      </c>
      <c r="B1340" s="3" t="s">
        <v>2074</v>
      </c>
      <c r="C1340" t="s">
        <v>8219</v>
      </c>
      <c r="D1340">
        <v>470</v>
      </c>
    </row>
    <row r="1341" spans="1:4" ht="28.8" x14ac:dyDescent="0.3">
      <c r="A1341">
        <v>2074</v>
      </c>
      <c r="B1341" s="3" t="s">
        <v>2075</v>
      </c>
      <c r="C1341" t="s">
        <v>8219</v>
      </c>
      <c r="D1341">
        <v>3</v>
      </c>
    </row>
    <row r="1342" spans="1:4" x14ac:dyDescent="0.3">
      <c r="A1342">
        <v>2075</v>
      </c>
      <c r="B1342" s="3" t="s">
        <v>2076</v>
      </c>
      <c r="C1342" t="s">
        <v>8219</v>
      </c>
      <c r="D1342">
        <v>8200</v>
      </c>
    </row>
    <row r="1343" spans="1:4" x14ac:dyDescent="0.3">
      <c r="A1343">
        <v>2076</v>
      </c>
      <c r="B1343" s="3" t="s">
        <v>2077</v>
      </c>
      <c r="C1343" t="s">
        <v>8219</v>
      </c>
      <c r="D1343">
        <v>8359</v>
      </c>
    </row>
    <row r="1344" spans="1:4" ht="28.8" x14ac:dyDescent="0.3">
      <c r="A1344">
        <v>2077</v>
      </c>
      <c r="B1344" s="3" t="s">
        <v>2078</v>
      </c>
      <c r="C1344" t="s">
        <v>8219</v>
      </c>
      <c r="D1344">
        <v>188</v>
      </c>
    </row>
    <row r="1345" spans="1:4" x14ac:dyDescent="0.3">
      <c r="A1345">
        <v>2078</v>
      </c>
      <c r="B1345" s="3" t="s">
        <v>2079</v>
      </c>
      <c r="C1345" t="s">
        <v>8219</v>
      </c>
      <c r="D1345">
        <v>48</v>
      </c>
    </row>
    <row r="1346" spans="1:4" ht="28.8" x14ac:dyDescent="0.3">
      <c r="A1346">
        <v>2079</v>
      </c>
      <c r="B1346" s="3" t="s">
        <v>2080</v>
      </c>
      <c r="C1346" t="s">
        <v>8219</v>
      </c>
      <c r="D1346">
        <v>607</v>
      </c>
    </row>
    <row r="1347" spans="1:4" ht="28.8" x14ac:dyDescent="0.3">
      <c r="A1347">
        <v>2080</v>
      </c>
      <c r="B1347" s="3" t="s">
        <v>2081</v>
      </c>
      <c r="C1347" t="s">
        <v>8219</v>
      </c>
      <c r="D1347">
        <v>50</v>
      </c>
    </row>
    <row r="1348" spans="1:4" x14ac:dyDescent="0.3">
      <c r="A1348">
        <v>2081</v>
      </c>
      <c r="B1348" s="3" t="s">
        <v>2082</v>
      </c>
      <c r="C1348" t="s">
        <v>8219</v>
      </c>
      <c r="D1348">
        <v>55</v>
      </c>
    </row>
    <row r="1349" spans="1:4" x14ac:dyDescent="0.3">
      <c r="A1349">
        <v>2082</v>
      </c>
      <c r="B1349" s="3" t="s">
        <v>2083</v>
      </c>
      <c r="C1349" t="s">
        <v>8219</v>
      </c>
      <c r="D1349">
        <v>38</v>
      </c>
    </row>
    <row r="1350" spans="1:4" x14ac:dyDescent="0.3">
      <c r="A1350">
        <v>2083</v>
      </c>
      <c r="B1350" s="3" t="s">
        <v>2084</v>
      </c>
      <c r="C1350" t="s">
        <v>8219</v>
      </c>
      <c r="D1350">
        <v>25</v>
      </c>
    </row>
    <row r="1351" spans="1:4" x14ac:dyDescent="0.3">
      <c r="A1351">
        <v>2084</v>
      </c>
      <c r="B1351" s="3" t="s">
        <v>2085</v>
      </c>
      <c r="C1351" t="s">
        <v>8219</v>
      </c>
      <c r="D1351">
        <v>46</v>
      </c>
    </row>
    <row r="1352" spans="1:4" ht="28.8" x14ac:dyDescent="0.3">
      <c r="A1352">
        <v>2085</v>
      </c>
      <c r="B1352" s="3" t="s">
        <v>2086</v>
      </c>
      <c r="C1352" t="s">
        <v>8219</v>
      </c>
      <c r="D1352">
        <v>83</v>
      </c>
    </row>
    <row r="1353" spans="1:4" x14ac:dyDescent="0.3">
      <c r="A1353">
        <v>2086</v>
      </c>
      <c r="B1353" s="3" t="s">
        <v>2087</v>
      </c>
      <c r="C1353" t="s">
        <v>8219</v>
      </c>
      <c r="D1353">
        <v>35</v>
      </c>
    </row>
    <row r="1354" spans="1:4" ht="28.8" x14ac:dyDescent="0.3">
      <c r="A1354">
        <v>2087</v>
      </c>
      <c r="B1354" s="3" t="s">
        <v>2088</v>
      </c>
      <c r="C1354" t="s">
        <v>8219</v>
      </c>
      <c r="D1354">
        <v>25</v>
      </c>
    </row>
    <row r="1355" spans="1:4" x14ac:dyDescent="0.3">
      <c r="A1355">
        <v>2088</v>
      </c>
      <c r="B1355" s="3" t="s">
        <v>2089</v>
      </c>
      <c r="C1355" t="s">
        <v>8219</v>
      </c>
      <c r="D1355">
        <v>75</v>
      </c>
    </row>
    <row r="1356" spans="1:4" x14ac:dyDescent="0.3">
      <c r="A1356">
        <v>2089</v>
      </c>
      <c r="B1356" s="3" t="s">
        <v>2090</v>
      </c>
      <c r="C1356" t="s">
        <v>8219</v>
      </c>
      <c r="D1356">
        <v>62</v>
      </c>
    </row>
    <row r="1357" spans="1:4" x14ac:dyDescent="0.3">
      <c r="A1357">
        <v>2090</v>
      </c>
      <c r="B1357" s="3" t="s">
        <v>2091</v>
      </c>
      <c r="C1357" t="s">
        <v>8219</v>
      </c>
      <c r="D1357">
        <v>160</v>
      </c>
    </row>
    <row r="1358" spans="1:4" x14ac:dyDescent="0.3">
      <c r="A1358">
        <v>2091</v>
      </c>
      <c r="B1358" s="3" t="s">
        <v>2092</v>
      </c>
      <c r="C1358" t="s">
        <v>8219</v>
      </c>
      <c r="D1358">
        <v>246</v>
      </c>
    </row>
    <row r="1359" spans="1:4" ht="28.8" x14ac:dyDescent="0.3">
      <c r="A1359">
        <v>2092</v>
      </c>
      <c r="B1359" s="3" t="s">
        <v>2093</v>
      </c>
      <c r="C1359" t="s">
        <v>8219</v>
      </c>
      <c r="D1359">
        <v>55</v>
      </c>
    </row>
    <row r="1360" spans="1:4" x14ac:dyDescent="0.3">
      <c r="A1360">
        <v>2093</v>
      </c>
      <c r="B1360" s="3" t="s">
        <v>2094</v>
      </c>
      <c r="C1360" t="s">
        <v>8219</v>
      </c>
      <c r="D1360">
        <v>23</v>
      </c>
    </row>
    <row r="1361" spans="1:4" ht="28.8" x14ac:dyDescent="0.3">
      <c r="A1361">
        <v>2094</v>
      </c>
      <c r="B1361" s="3" t="s">
        <v>2095</v>
      </c>
      <c r="C1361" t="s">
        <v>8219</v>
      </c>
      <c r="D1361">
        <v>72</v>
      </c>
    </row>
    <row r="1362" spans="1:4" x14ac:dyDescent="0.3">
      <c r="A1362">
        <v>2095</v>
      </c>
      <c r="B1362" s="3" t="s">
        <v>2096</v>
      </c>
      <c r="C1362" t="s">
        <v>8219</v>
      </c>
      <c r="D1362">
        <v>22</v>
      </c>
    </row>
    <row r="1363" spans="1:4" x14ac:dyDescent="0.3">
      <c r="A1363">
        <v>2096</v>
      </c>
      <c r="B1363" s="3" t="s">
        <v>2097</v>
      </c>
      <c r="C1363" t="s">
        <v>8219</v>
      </c>
      <c r="D1363">
        <v>14</v>
      </c>
    </row>
    <row r="1364" spans="1:4" x14ac:dyDescent="0.3">
      <c r="A1364">
        <v>2097</v>
      </c>
      <c r="B1364" s="3" t="s">
        <v>2098</v>
      </c>
      <c r="C1364" t="s">
        <v>8219</v>
      </c>
      <c r="D1364">
        <v>38</v>
      </c>
    </row>
    <row r="1365" spans="1:4" x14ac:dyDescent="0.3">
      <c r="A1365">
        <v>2098</v>
      </c>
      <c r="B1365" s="3" t="s">
        <v>2099</v>
      </c>
      <c r="C1365" t="s">
        <v>8219</v>
      </c>
      <c r="D1365">
        <v>32</v>
      </c>
    </row>
    <row r="1366" spans="1:4" x14ac:dyDescent="0.3">
      <c r="A1366">
        <v>2099</v>
      </c>
      <c r="B1366" s="3" t="s">
        <v>2100</v>
      </c>
      <c r="C1366" t="s">
        <v>8219</v>
      </c>
      <c r="D1366">
        <v>63</v>
      </c>
    </row>
    <row r="1367" spans="1:4" x14ac:dyDescent="0.3">
      <c r="A1367">
        <v>2100</v>
      </c>
      <c r="B1367" s="3" t="s">
        <v>2101</v>
      </c>
      <c r="C1367" t="s">
        <v>8219</v>
      </c>
      <c r="D1367">
        <v>27</v>
      </c>
    </row>
    <row r="1368" spans="1:4" x14ac:dyDescent="0.3">
      <c r="A1368">
        <v>2101</v>
      </c>
      <c r="B1368" s="3" t="s">
        <v>2102</v>
      </c>
      <c r="C1368" t="s">
        <v>8219</v>
      </c>
      <c r="D1368">
        <v>44</v>
      </c>
    </row>
    <row r="1369" spans="1:4" x14ac:dyDescent="0.3">
      <c r="A1369">
        <v>2102</v>
      </c>
      <c r="B1369" s="3" t="s">
        <v>2103</v>
      </c>
      <c r="C1369" t="s">
        <v>8219</v>
      </c>
      <c r="D1369">
        <v>38</v>
      </c>
    </row>
    <row r="1370" spans="1:4" x14ac:dyDescent="0.3">
      <c r="A1370">
        <v>2103</v>
      </c>
      <c r="B1370" s="3" t="s">
        <v>2104</v>
      </c>
      <c r="C1370" t="s">
        <v>8219</v>
      </c>
      <c r="D1370">
        <v>115</v>
      </c>
    </row>
    <row r="1371" spans="1:4" x14ac:dyDescent="0.3">
      <c r="A1371">
        <v>2104</v>
      </c>
      <c r="B1371" s="3" t="s">
        <v>2105</v>
      </c>
      <c r="C1371" t="s">
        <v>8219</v>
      </c>
      <c r="D1371">
        <v>37</v>
      </c>
    </row>
    <row r="1372" spans="1:4" x14ac:dyDescent="0.3">
      <c r="A1372">
        <v>2105</v>
      </c>
      <c r="B1372" s="3" t="s">
        <v>2106</v>
      </c>
      <c r="C1372" t="s">
        <v>8219</v>
      </c>
      <c r="D1372">
        <v>99</v>
      </c>
    </row>
    <row r="1373" spans="1:4" ht="28.8" x14ac:dyDescent="0.3">
      <c r="A1373">
        <v>2106</v>
      </c>
      <c r="B1373" s="3" t="s">
        <v>2107</v>
      </c>
      <c r="C1373" t="s">
        <v>8219</v>
      </c>
      <c r="D1373">
        <v>44</v>
      </c>
    </row>
    <row r="1374" spans="1:4" x14ac:dyDescent="0.3">
      <c r="A1374">
        <v>2107</v>
      </c>
      <c r="B1374" s="3" t="s">
        <v>2108</v>
      </c>
      <c r="C1374" t="s">
        <v>8219</v>
      </c>
      <c r="D1374">
        <v>58</v>
      </c>
    </row>
    <row r="1375" spans="1:4" ht="28.8" x14ac:dyDescent="0.3">
      <c r="A1375">
        <v>2108</v>
      </c>
      <c r="B1375" s="3" t="s">
        <v>2109</v>
      </c>
      <c r="C1375" t="s">
        <v>8219</v>
      </c>
      <c r="D1375">
        <v>191</v>
      </c>
    </row>
    <row r="1376" spans="1:4" x14ac:dyDescent="0.3">
      <c r="A1376">
        <v>2109</v>
      </c>
      <c r="B1376" s="3" t="s">
        <v>2110</v>
      </c>
      <c r="C1376" t="s">
        <v>8219</v>
      </c>
      <c r="D1376">
        <v>40</v>
      </c>
    </row>
    <row r="1377" spans="1:4" x14ac:dyDescent="0.3">
      <c r="A1377">
        <v>2110</v>
      </c>
      <c r="B1377" s="3" t="s">
        <v>2111</v>
      </c>
      <c r="C1377" t="s">
        <v>8219</v>
      </c>
      <c r="D1377">
        <v>38</v>
      </c>
    </row>
    <row r="1378" spans="1:4" x14ac:dyDescent="0.3">
      <c r="A1378">
        <v>2111</v>
      </c>
      <c r="B1378" s="3" t="s">
        <v>2112</v>
      </c>
      <c r="C1378" t="s">
        <v>8219</v>
      </c>
      <c r="D1378">
        <v>39</v>
      </c>
    </row>
    <row r="1379" spans="1:4" x14ac:dyDescent="0.3">
      <c r="A1379">
        <v>2112</v>
      </c>
      <c r="B1379" s="3" t="s">
        <v>2113</v>
      </c>
      <c r="C1379" t="s">
        <v>8219</v>
      </c>
      <c r="D1379">
        <v>11</v>
      </c>
    </row>
    <row r="1380" spans="1:4" x14ac:dyDescent="0.3">
      <c r="A1380">
        <v>2113</v>
      </c>
      <c r="B1380" s="3" t="s">
        <v>2114</v>
      </c>
      <c r="C1380" t="s">
        <v>8219</v>
      </c>
      <c r="D1380">
        <v>107</v>
      </c>
    </row>
    <row r="1381" spans="1:4" ht="28.8" x14ac:dyDescent="0.3">
      <c r="A1381">
        <v>2114</v>
      </c>
      <c r="B1381" s="3" t="s">
        <v>2115</v>
      </c>
      <c r="C1381" t="s">
        <v>8219</v>
      </c>
      <c r="D1381">
        <v>147</v>
      </c>
    </row>
    <row r="1382" spans="1:4" x14ac:dyDescent="0.3">
      <c r="A1382">
        <v>2115</v>
      </c>
      <c r="B1382" s="3" t="s">
        <v>2116</v>
      </c>
      <c r="C1382" t="s">
        <v>8219</v>
      </c>
      <c r="D1382">
        <v>36</v>
      </c>
    </row>
    <row r="1383" spans="1:4" ht="28.8" x14ac:dyDescent="0.3">
      <c r="A1383">
        <v>2116</v>
      </c>
      <c r="B1383" s="3" t="s">
        <v>2117</v>
      </c>
      <c r="C1383" t="s">
        <v>8219</v>
      </c>
      <c r="D1383">
        <v>92</v>
      </c>
    </row>
    <row r="1384" spans="1:4" x14ac:dyDescent="0.3">
      <c r="A1384">
        <v>2117</v>
      </c>
      <c r="B1384" s="3" t="s">
        <v>2118</v>
      </c>
      <c r="C1384" t="s">
        <v>8219</v>
      </c>
      <c r="D1384">
        <v>35</v>
      </c>
    </row>
    <row r="1385" spans="1:4" x14ac:dyDescent="0.3">
      <c r="A1385">
        <v>2118</v>
      </c>
      <c r="B1385" s="3" t="s">
        <v>2119</v>
      </c>
      <c r="C1385" t="s">
        <v>8219</v>
      </c>
      <c r="D1385">
        <v>17</v>
      </c>
    </row>
    <row r="1386" spans="1:4" x14ac:dyDescent="0.3">
      <c r="A1386">
        <v>2119</v>
      </c>
      <c r="B1386" s="3" t="s">
        <v>2120</v>
      </c>
      <c r="C1386" t="s">
        <v>8219</v>
      </c>
      <c r="D1386">
        <v>22</v>
      </c>
    </row>
    <row r="1387" spans="1:4" x14ac:dyDescent="0.3">
      <c r="A1387">
        <v>2120</v>
      </c>
      <c r="B1387" s="3" t="s">
        <v>2121</v>
      </c>
      <c r="C1387" t="s">
        <v>8219</v>
      </c>
      <c r="D1387">
        <v>69</v>
      </c>
    </row>
    <row r="1388" spans="1:4" x14ac:dyDescent="0.3">
      <c r="A1388">
        <v>2161</v>
      </c>
      <c r="B1388" s="3" t="s">
        <v>2162</v>
      </c>
      <c r="C1388" t="s">
        <v>8219</v>
      </c>
      <c r="D1388">
        <v>13</v>
      </c>
    </row>
    <row r="1389" spans="1:4" x14ac:dyDescent="0.3">
      <c r="A1389">
        <v>2162</v>
      </c>
      <c r="B1389" s="3" t="s">
        <v>2163</v>
      </c>
      <c r="C1389" t="s">
        <v>8219</v>
      </c>
      <c r="D1389">
        <v>58</v>
      </c>
    </row>
    <row r="1390" spans="1:4" x14ac:dyDescent="0.3">
      <c r="A1390">
        <v>2163</v>
      </c>
      <c r="B1390" s="3" t="s">
        <v>2164</v>
      </c>
      <c r="C1390" t="s">
        <v>8219</v>
      </c>
      <c r="D1390">
        <v>44</v>
      </c>
    </row>
    <row r="1391" spans="1:4" x14ac:dyDescent="0.3">
      <c r="A1391">
        <v>2164</v>
      </c>
      <c r="B1391" s="3" t="s">
        <v>2165</v>
      </c>
      <c r="C1391" t="s">
        <v>8219</v>
      </c>
      <c r="D1391">
        <v>83</v>
      </c>
    </row>
    <row r="1392" spans="1:4" x14ac:dyDescent="0.3">
      <c r="A1392">
        <v>2165</v>
      </c>
      <c r="B1392" s="3" t="s">
        <v>2166</v>
      </c>
      <c r="C1392" t="s">
        <v>8219</v>
      </c>
      <c r="D1392">
        <v>117</v>
      </c>
    </row>
    <row r="1393" spans="1:4" x14ac:dyDescent="0.3">
      <c r="A1393">
        <v>2166</v>
      </c>
      <c r="B1393" s="3" t="s">
        <v>2167</v>
      </c>
      <c r="C1393" t="s">
        <v>8219</v>
      </c>
      <c r="D1393">
        <v>32</v>
      </c>
    </row>
    <row r="1394" spans="1:4" ht="28.8" x14ac:dyDescent="0.3">
      <c r="A1394">
        <v>2167</v>
      </c>
      <c r="B1394" s="3" t="s">
        <v>2168</v>
      </c>
      <c r="C1394" t="s">
        <v>8219</v>
      </c>
      <c r="D1394">
        <v>8</v>
      </c>
    </row>
    <row r="1395" spans="1:4" x14ac:dyDescent="0.3">
      <c r="A1395">
        <v>2168</v>
      </c>
      <c r="B1395" s="3" t="s">
        <v>2169</v>
      </c>
      <c r="C1395" t="s">
        <v>8219</v>
      </c>
      <c r="D1395">
        <v>340</v>
      </c>
    </row>
    <row r="1396" spans="1:4" x14ac:dyDescent="0.3">
      <c r="A1396">
        <v>2169</v>
      </c>
      <c r="B1396" s="3" t="s">
        <v>2170</v>
      </c>
      <c r="C1396" t="s">
        <v>8219</v>
      </c>
      <c r="D1396">
        <v>7</v>
      </c>
    </row>
    <row r="1397" spans="1:4" x14ac:dyDescent="0.3">
      <c r="A1397">
        <v>2170</v>
      </c>
      <c r="B1397" s="3" t="s">
        <v>2171</v>
      </c>
      <c r="C1397" t="s">
        <v>8219</v>
      </c>
      <c r="D1397">
        <v>19</v>
      </c>
    </row>
    <row r="1398" spans="1:4" x14ac:dyDescent="0.3">
      <c r="A1398">
        <v>2171</v>
      </c>
      <c r="B1398" s="3" t="s">
        <v>2172</v>
      </c>
      <c r="C1398" t="s">
        <v>8219</v>
      </c>
      <c r="D1398">
        <v>47</v>
      </c>
    </row>
    <row r="1399" spans="1:4" x14ac:dyDescent="0.3">
      <c r="A1399">
        <v>2172</v>
      </c>
      <c r="B1399" s="3" t="s">
        <v>2173</v>
      </c>
      <c r="C1399" t="s">
        <v>8219</v>
      </c>
      <c r="D1399">
        <v>13</v>
      </c>
    </row>
    <row r="1400" spans="1:4" x14ac:dyDescent="0.3">
      <c r="A1400">
        <v>2173</v>
      </c>
      <c r="B1400" s="3" t="s">
        <v>2174</v>
      </c>
      <c r="C1400" t="s">
        <v>8219</v>
      </c>
      <c r="D1400">
        <v>90</v>
      </c>
    </row>
    <row r="1401" spans="1:4" x14ac:dyDescent="0.3">
      <c r="A1401">
        <v>2174</v>
      </c>
      <c r="B1401" s="3" t="s">
        <v>2175</v>
      </c>
      <c r="C1401" t="s">
        <v>8219</v>
      </c>
      <c r="D1401">
        <v>63</v>
      </c>
    </row>
    <row r="1402" spans="1:4" x14ac:dyDescent="0.3">
      <c r="A1402">
        <v>2175</v>
      </c>
      <c r="B1402" s="3" t="s">
        <v>2176</v>
      </c>
      <c r="C1402" t="s">
        <v>8219</v>
      </c>
      <c r="D1402">
        <v>26</v>
      </c>
    </row>
    <row r="1403" spans="1:4" x14ac:dyDescent="0.3">
      <c r="A1403">
        <v>2176</v>
      </c>
      <c r="B1403" s="3" t="s">
        <v>2177</v>
      </c>
      <c r="C1403" t="s">
        <v>8219</v>
      </c>
      <c r="D1403">
        <v>71</v>
      </c>
    </row>
    <row r="1404" spans="1:4" x14ac:dyDescent="0.3">
      <c r="A1404">
        <v>2177</v>
      </c>
      <c r="B1404" s="3" t="s">
        <v>2178</v>
      </c>
      <c r="C1404" t="s">
        <v>8219</v>
      </c>
      <c r="D1404">
        <v>38</v>
      </c>
    </row>
    <row r="1405" spans="1:4" x14ac:dyDescent="0.3">
      <c r="A1405">
        <v>2178</v>
      </c>
      <c r="B1405" s="3" t="s">
        <v>2179</v>
      </c>
      <c r="C1405" t="s">
        <v>8219</v>
      </c>
      <c r="D1405">
        <v>859</v>
      </c>
    </row>
    <row r="1406" spans="1:4" x14ac:dyDescent="0.3">
      <c r="A1406">
        <v>2179</v>
      </c>
      <c r="B1406" s="3" t="s">
        <v>2180</v>
      </c>
      <c r="C1406" t="s">
        <v>8219</v>
      </c>
      <c r="D1406">
        <v>21</v>
      </c>
    </row>
    <row r="1407" spans="1:4" x14ac:dyDescent="0.3">
      <c r="A1407">
        <v>2180</v>
      </c>
      <c r="B1407" s="3" t="s">
        <v>2181</v>
      </c>
      <c r="C1407" t="s">
        <v>8219</v>
      </c>
      <c r="D1407">
        <v>78</v>
      </c>
    </row>
    <row r="1408" spans="1:4" x14ac:dyDescent="0.3">
      <c r="A1408">
        <v>2181</v>
      </c>
      <c r="B1408" s="3" t="s">
        <v>2182</v>
      </c>
      <c r="C1408" t="s">
        <v>8219</v>
      </c>
      <c r="D1408">
        <v>53</v>
      </c>
    </row>
    <row r="1409" spans="1:4" ht="28.8" x14ac:dyDescent="0.3">
      <c r="A1409">
        <v>2182</v>
      </c>
      <c r="B1409" s="3" t="s">
        <v>2183</v>
      </c>
      <c r="C1409" t="s">
        <v>8219</v>
      </c>
      <c r="D1409">
        <v>356</v>
      </c>
    </row>
    <row r="1410" spans="1:4" x14ac:dyDescent="0.3">
      <c r="A1410">
        <v>2183</v>
      </c>
      <c r="B1410" s="3" t="s">
        <v>2184</v>
      </c>
      <c r="C1410" t="s">
        <v>8219</v>
      </c>
      <c r="D1410">
        <v>279</v>
      </c>
    </row>
    <row r="1411" spans="1:4" x14ac:dyDescent="0.3">
      <c r="A1411">
        <v>2184</v>
      </c>
      <c r="B1411" s="3" t="s">
        <v>2185</v>
      </c>
      <c r="C1411" t="s">
        <v>8219</v>
      </c>
      <c r="D1411">
        <v>266</v>
      </c>
    </row>
    <row r="1412" spans="1:4" x14ac:dyDescent="0.3">
      <c r="A1412">
        <v>2185</v>
      </c>
      <c r="B1412" s="3" t="s">
        <v>2186</v>
      </c>
      <c r="C1412" t="s">
        <v>8219</v>
      </c>
      <c r="D1412">
        <v>623</v>
      </c>
    </row>
    <row r="1413" spans="1:4" x14ac:dyDescent="0.3">
      <c r="A1413">
        <v>2186</v>
      </c>
      <c r="B1413" s="3" t="s">
        <v>2187</v>
      </c>
      <c r="C1413" t="s">
        <v>8219</v>
      </c>
      <c r="D1413">
        <v>392</v>
      </c>
    </row>
    <row r="1414" spans="1:4" x14ac:dyDescent="0.3">
      <c r="A1414">
        <v>2187</v>
      </c>
      <c r="B1414" s="3" t="s">
        <v>2188</v>
      </c>
      <c r="C1414" t="s">
        <v>8219</v>
      </c>
      <c r="D1414">
        <v>3562</v>
      </c>
    </row>
    <row r="1415" spans="1:4" ht="28.8" x14ac:dyDescent="0.3">
      <c r="A1415">
        <v>2188</v>
      </c>
      <c r="B1415" s="3" t="s">
        <v>2189</v>
      </c>
      <c r="C1415" t="s">
        <v>8219</v>
      </c>
      <c r="D1415">
        <v>514</v>
      </c>
    </row>
    <row r="1416" spans="1:4" x14ac:dyDescent="0.3">
      <c r="A1416">
        <v>2189</v>
      </c>
      <c r="B1416" s="3" t="s">
        <v>2190</v>
      </c>
      <c r="C1416" t="s">
        <v>8219</v>
      </c>
      <c r="D1416">
        <v>88</v>
      </c>
    </row>
    <row r="1417" spans="1:4" ht="28.8" x14ac:dyDescent="0.3">
      <c r="A1417">
        <v>2190</v>
      </c>
      <c r="B1417" s="3" t="s">
        <v>2191</v>
      </c>
      <c r="C1417" t="s">
        <v>8219</v>
      </c>
      <c r="D1417">
        <v>537</v>
      </c>
    </row>
    <row r="1418" spans="1:4" x14ac:dyDescent="0.3">
      <c r="A1418">
        <v>2191</v>
      </c>
      <c r="B1418" s="3" t="s">
        <v>2192</v>
      </c>
      <c r="C1418" t="s">
        <v>8219</v>
      </c>
      <c r="D1418">
        <v>25</v>
      </c>
    </row>
    <row r="1419" spans="1:4" ht="28.8" x14ac:dyDescent="0.3">
      <c r="A1419">
        <v>2192</v>
      </c>
      <c r="B1419" s="3" t="s">
        <v>2193</v>
      </c>
      <c r="C1419" t="s">
        <v>8219</v>
      </c>
      <c r="D1419">
        <v>3238</v>
      </c>
    </row>
    <row r="1420" spans="1:4" ht="28.8" x14ac:dyDescent="0.3">
      <c r="A1420">
        <v>2193</v>
      </c>
      <c r="B1420" s="3" t="s">
        <v>2194</v>
      </c>
      <c r="C1420" t="s">
        <v>8219</v>
      </c>
      <c r="D1420">
        <v>897</v>
      </c>
    </row>
    <row r="1421" spans="1:4" x14ac:dyDescent="0.3">
      <c r="A1421">
        <v>2194</v>
      </c>
      <c r="B1421" s="3" t="s">
        <v>2195</v>
      </c>
      <c r="C1421" t="s">
        <v>8219</v>
      </c>
      <c r="D1421">
        <v>878</v>
      </c>
    </row>
    <row r="1422" spans="1:4" x14ac:dyDescent="0.3">
      <c r="A1422">
        <v>2195</v>
      </c>
      <c r="B1422" s="3" t="s">
        <v>2196</v>
      </c>
      <c r="C1422" t="s">
        <v>8219</v>
      </c>
      <c r="D1422">
        <v>115</v>
      </c>
    </row>
    <row r="1423" spans="1:4" ht="28.8" hidden="1" x14ac:dyDescent="0.3">
      <c r="A1423">
        <v>2951</v>
      </c>
      <c r="B1423" s="3" t="s">
        <v>2951</v>
      </c>
      <c r="C1423" t="s">
        <v>8220</v>
      </c>
      <c r="D1423">
        <v>58</v>
      </c>
    </row>
    <row r="1424" spans="1:4" ht="28.8" hidden="1" x14ac:dyDescent="0.3">
      <c r="A1424">
        <v>2952</v>
      </c>
      <c r="B1424" s="3" t="s">
        <v>2952</v>
      </c>
      <c r="C1424" t="s">
        <v>8220</v>
      </c>
      <c r="D1424">
        <v>8</v>
      </c>
    </row>
    <row r="1425" spans="1:4" hidden="1" x14ac:dyDescent="0.3">
      <c r="A1425">
        <v>2953</v>
      </c>
      <c r="B1425" s="3" t="s">
        <v>2953</v>
      </c>
      <c r="C1425" t="s">
        <v>8220</v>
      </c>
      <c r="D1425">
        <v>3</v>
      </c>
    </row>
    <row r="1426" spans="1:4" ht="28.8" hidden="1" x14ac:dyDescent="0.3">
      <c r="A1426">
        <v>2954</v>
      </c>
      <c r="B1426" s="3" t="s">
        <v>2954</v>
      </c>
      <c r="C1426" t="s">
        <v>8220</v>
      </c>
      <c r="D1426">
        <v>0</v>
      </c>
    </row>
    <row r="1427" spans="1:4" ht="28.8" hidden="1" x14ac:dyDescent="0.3">
      <c r="A1427">
        <v>2955</v>
      </c>
      <c r="B1427" s="3" t="s">
        <v>2955</v>
      </c>
      <c r="C1427" t="s">
        <v>8220</v>
      </c>
      <c r="D1427">
        <v>11</v>
      </c>
    </row>
    <row r="1428" spans="1:4" ht="28.8" hidden="1" x14ac:dyDescent="0.3">
      <c r="A1428">
        <v>2956</v>
      </c>
      <c r="B1428" s="3" t="s">
        <v>2956</v>
      </c>
      <c r="C1428" t="s">
        <v>8220</v>
      </c>
      <c r="D1428">
        <v>20</v>
      </c>
    </row>
    <row r="1429" spans="1:4" hidden="1" x14ac:dyDescent="0.3">
      <c r="A1429">
        <v>2957</v>
      </c>
      <c r="B1429" s="3" t="s">
        <v>2957</v>
      </c>
      <c r="C1429" t="s">
        <v>8220</v>
      </c>
      <c r="D1429">
        <v>3</v>
      </c>
    </row>
    <row r="1430" spans="1:4" hidden="1" x14ac:dyDescent="0.3">
      <c r="A1430">
        <v>2958</v>
      </c>
      <c r="B1430" s="3" t="s">
        <v>2958</v>
      </c>
      <c r="C1430" t="s">
        <v>8220</v>
      </c>
      <c r="D1430">
        <v>0</v>
      </c>
    </row>
    <row r="1431" spans="1:4" hidden="1" x14ac:dyDescent="0.3">
      <c r="A1431">
        <v>2959</v>
      </c>
      <c r="B1431" s="3" t="s">
        <v>2959</v>
      </c>
      <c r="C1431" t="s">
        <v>8220</v>
      </c>
      <c r="D1431">
        <v>0</v>
      </c>
    </row>
    <row r="1432" spans="1:4" hidden="1" x14ac:dyDescent="0.3">
      <c r="A1432">
        <v>2960</v>
      </c>
      <c r="B1432" s="3" t="s">
        <v>2960</v>
      </c>
      <c r="C1432" t="s">
        <v>8220</v>
      </c>
      <c r="D1432">
        <v>0</v>
      </c>
    </row>
    <row r="1433" spans="1:4" x14ac:dyDescent="0.3">
      <c r="A1433">
        <v>2196</v>
      </c>
      <c r="B1433" s="3" t="s">
        <v>2197</v>
      </c>
      <c r="C1433" t="s">
        <v>8219</v>
      </c>
      <c r="D1433">
        <v>234</v>
      </c>
    </row>
    <row r="1434" spans="1:4" x14ac:dyDescent="0.3">
      <c r="A1434">
        <v>2197</v>
      </c>
      <c r="B1434" s="3" t="s">
        <v>2198</v>
      </c>
      <c r="C1434" t="s">
        <v>8219</v>
      </c>
      <c r="D1434">
        <v>4330</v>
      </c>
    </row>
    <row r="1435" spans="1:4" x14ac:dyDescent="0.3">
      <c r="A1435">
        <v>2198</v>
      </c>
      <c r="B1435" s="3" t="s">
        <v>2199</v>
      </c>
      <c r="C1435" t="s">
        <v>8219</v>
      </c>
      <c r="D1435">
        <v>651</v>
      </c>
    </row>
    <row r="1436" spans="1:4" x14ac:dyDescent="0.3">
      <c r="A1436">
        <v>2199</v>
      </c>
      <c r="B1436" s="3" t="s">
        <v>2200</v>
      </c>
      <c r="C1436" t="s">
        <v>8219</v>
      </c>
      <c r="D1436">
        <v>251</v>
      </c>
    </row>
    <row r="1437" spans="1:4" ht="28.8" x14ac:dyDescent="0.3">
      <c r="A1437">
        <v>2200</v>
      </c>
      <c r="B1437" s="3" t="s">
        <v>2201</v>
      </c>
      <c r="C1437" t="s">
        <v>8219</v>
      </c>
      <c r="D1437">
        <v>263</v>
      </c>
    </row>
    <row r="1438" spans="1:4" x14ac:dyDescent="0.3">
      <c r="A1438">
        <v>2201</v>
      </c>
      <c r="B1438" s="3" t="s">
        <v>2202</v>
      </c>
      <c r="C1438" t="s">
        <v>8219</v>
      </c>
      <c r="D1438">
        <v>28</v>
      </c>
    </row>
    <row r="1439" spans="1:4" ht="28.8" x14ac:dyDescent="0.3">
      <c r="A1439">
        <v>2202</v>
      </c>
      <c r="B1439" s="3" t="s">
        <v>2203</v>
      </c>
      <c r="C1439" t="s">
        <v>8219</v>
      </c>
      <c r="D1439">
        <v>721</v>
      </c>
    </row>
    <row r="1440" spans="1:4" x14ac:dyDescent="0.3">
      <c r="A1440">
        <v>2203</v>
      </c>
      <c r="B1440" s="3" t="s">
        <v>2204</v>
      </c>
      <c r="C1440" t="s">
        <v>8219</v>
      </c>
      <c r="D1440">
        <v>50</v>
      </c>
    </row>
    <row r="1441" spans="1:4" ht="28.8" x14ac:dyDescent="0.3">
      <c r="A1441">
        <v>2204</v>
      </c>
      <c r="B1441" s="3" t="s">
        <v>2205</v>
      </c>
      <c r="C1441" t="s">
        <v>8219</v>
      </c>
      <c r="D1441">
        <v>73</v>
      </c>
    </row>
    <row r="1442" spans="1:4" x14ac:dyDescent="0.3">
      <c r="A1442">
        <v>2205</v>
      </c>
      <c r="B1442" s="3" t="s">
        <v>2206</v>
      </c>
      <c r="C1442" t="s">
        <v>8219</v>
      </c>
      <c r="D1442">
        <v>27</v>
      </c>
    </row>
    <row r="1443" spans="1:4" x14ac:dyDescent="0.3">
      <c r="A1443">
        <v>2206</v>
      </c>
      <c r="B1443" s="3" t="s">
        <v>2207</v>
      </c>
      <c r="C1443" t="s">
        <v>8219</v>
      </c>
      <c r="D1443">
        <v>34</v>
      </c>
    </row>
    <row r="1444" spans="1:4" x14ac:dyDescent="0.3">
      <c r="A1444">
        <v>2207</v>
      </c>
      <c r="B1444" s="3" t="s">
        <v>2208</v>
      </c>
      <c r="C1444" t="s">
        <v>8219</v>
      </c>
      <c r="D1444">
        <v>7</v>
      </c>
    </row>
    <row r="1445" spans="1:4" ht="28.8" x14ac:dyDescent="0.3">
      <c r="A1445">
        <v>2208</v>
      </c>
      <c r="B1445" s="3" t="s">
        <v>2209</v>
      </c>
      <c r="C1445" t="s">
        <v>8219</v>
      </c>
      <c r="D1445">
        <v>24</v>
      </c>
    </row>
    <row r="1446" spans="1:4" ht="28.8" x14ac:dyDescent="0.3">
      <c r="A1446">
        <v>2209</v>
      </c>
      <c r="B1446" s="3" t="s">
        <v>2210</v>
      </c>
      <c r="C1446" t="s">
        <v>8219</v>
      </c>
      <c r="D1446">
        <v>15</v>
      </c>
    </row>
    <row r="1447" spans="1:4" x14ac:dyDescent="0.3">
      <c r="A1447">
        <v>2210</v>
      </c>
      <c r="B1447" s="3" t="s">
        <v>2211</v>
      </c>
      <c r="C1447" t="s">
        <v>8219</v>
      </c>
      <c r="D1447">
        <v>72</v>
      </c>
    </row>
    <row r="1448" spans="1:4" x14ac:dyDescent="0.3">
      <c r="A1448">
        <v>2211</v>
      </c>
      <c r="B1448" s="3" t="s">
        <v>2212</v>
      </c>
      <c r="C1448" t="s">
        <v>8219</v>
      </c>
      <c r="D1448">
        <v>120</v>
      </c>
    </row>
    <row r="1449" spans="1:4" x14ac:dyDescent="0.3">
      <c r="A1449">
        <v>2212</v>
      </c>
      <c r="B1449" s="3" t="s">
        <v>2213</v>
      </c>
      <c r="C1449" t="s">
        <v>8219</v>
      </c>
      <c r="D1449">
        <v>123</v>
      </c>
    </row>
    <row r="1450" spans="1:4" x14ac:dyDescent="0.3">
      <c r="A1450">
        <v>2213</v>
      </c>
      <c r="B1450" s="3" t="s">
        <v>2214</v>
      </c>
      <c r="C1450" t="s">
        <v>8219</v>
      </c>
      <c r="D1450">
        <v>1</v>
      </c>
    </row>
    <row r="1451" spans="1:4" x14ac:dyDescent="0.3">
      <c r="A1451">
        <v>2214</v>
      </c>
      <c r="B1451" s="3" t="s">
        <v>2215</v>
      </c>
      <c r="C1451" t="s">
        <v>8219</v>
      </c>
      <c r="D1451">
        <v>24</v>
      </c>
    </row>
    <row r="1452" spans="1:4" ht="28.8" x14ac:dyDescent="0.3">
      <c r="A1452">
        <v>2215</v>
      </c>
      <c r="B1452" s="3" t="s">
        <v>2216</v>
      </c>
      <c r="C1452" t="s">
        <v>8219</v>
      </c>
      <c r="D1452">
        <v>33</v>
      </c>
    </row>
    <row r="1453" spans="1:4" ht="28.8" x14ac:dyDescent="0.3">
      <c r="A1453">
        <v>2216</v>
      </c>
      <c r="B1453" s="3" t="s">
        <v>2217</v>
      </c>
      <c r="C1453" t="s">
        <v>8219</v>
      </c>
      <c r="D1453">
        <v>14</v>
      </c>
    </row>
    <row r="1454" spans="1:4" ht="28.8" x14ac:dyDescent="0.3">
      <c r="A1454">
        <v>2217</v>
      </c>
      <c r="B1454" s="3" t="s">
        <v>2218</v>
      </c>
      <c r="C1454" t="s">
        <v>8219</v>
      </c>
      <c r="D1454">
        <v>9</v>
      </c>
    </row>
    <row r="1455" spans="1:4" x14ac:dyDescent="0.3">
      <c r="A1455">
        <v>2218</v>
      </c>
      <c r="B1455" s="3" t="s">
        <v>2219</v>
      </c>
      <c r="C1455" t="s">
        <v>8219</v>
      </c>
      <c r="D1455">
        <v>76</v>
      </c>
    </row>
    <row r="1456" spans="1:4" x14ac:dyDescent="0.3">
      <c r="A1456">
        <v>2219</v>
      </c>
      <c r="B1456" s="3" t="s">
        <v>2220</v>
      </c>
      <c r="C1456" t="s">
        <v>8219</v>
      </c>
      <c r="D1456">
        <v>19</v>
      </c>
    </row>
    <row r="1457" spans="1:4" x14ac:dyDescent="0.3">
      <c r="A1457">
        <v>2220</v>
      </c>
      <c r="B1457" s="3" t="s">
        <v>2221</v>
      </c>
      <c r="C1457" t="s">
        <v>8219</v>
      </c>
      <c r="D1457">
        <v>69</v>
      </c>
    </row>
    <row r="1458" spans="1:4" ht="28.8" x14ac:dyDescent="0.3">
      <c r="A1458">
        <v>2221</v>
      </c>
      <c r="B1458" s="3" t="s">
        <v>2222</v>
      </c>
      <c r="C1458" t="s">
        <v>8219</v>
      </c>
      <c r="D1458">
        <v>218</v>
      </c>
    </row>
    <row r="1459" spans="1:4" x14ac:dyDescent="0.3">
      <c r="A1459">
        <v>2222</v>
      </c>
      <c r="B1459" s="3" t="s">
        <v>2223</v>
      </c>
      <c r="C1459" t="s">
        <v>8219</v>
      </c>
      <c r="D1459">
        <v>30</v>
      </c>
    </row>
    <row r="1460" spans="1:4" x14ac:dyDescent="0.3">
      <c r="A1460">
        <v>2223</v>
      </c>
      <c r="B1460" s="3" t="s">
        <v>2224</v>
      </c>
      <c r="C1460" t="s">
        <v>8219</v>
      </c>
      <c r="D1460">
        <v>100</v>
      </c>
    </row>
    <row r="1461" spans="1:4" ht="28.8" x14ac:dyDescent="0.3">
      <c r="A1461">
        <v>2224</v>
      </c>
      <c r="B1461" s="3" t="s">
        <v>2225</v>
      </c>
      <c r="C1461" t="s">
        <v>8219</v>
      </c>
      <c r="D1461">
        <v>296</v>
      </c>
    </row>
    <row r="1462" spans="1:4" x14ac:dyDescent="0.3">
      <c r="A1462">
        <v>2225</v>
      </c>
      <c r="B1462" s="3" t="s">
        <v>2226</v>
      </c>
      <c r="C1462" t="s">
        <v>8219</v>
      </c>
      <c r="D1462">
        <v>1204</v>
      </c>
    </row>
    <row r="1463" spans="1:4" x14ac:dyDescent="0.3">
      <c r="A1463">
        <v>2226</v>
      </c>
      <c r="B1463" s="3" t="s">
        <v>2227</v>
      </c>
      <c r="C1463" t="s">
        <v>8219</v>
      </c>
      <c r="D1463">
        <v>321</v>
      </c>
    </row>
    <row r="1464" spans="1:4" ht="28.8" x14ac:dyDescent="0.3">
      <c r="A1464">
        <v>2227</v>
      </c>
      <c r="B1464" s="3" t="s">
        <v>2228</v>
      </c>
      <c r="C1464" t="s">
        <v>8219</v>
      </c>
      <c r="D1464">
        <v>301</v>
      </c>
    </row>
    <row r="1465" spans="1:4" ht="28.8" x14ac:dyDescent="0.3">
      <c r="A1465">
        <v>2228</v>
      </c>
      <c r="B1465" s="3" t="s">
        <v>2229</v>
      </c>
      <c r="C1465" t="s">
        <v>8219</v>
      </c>
      <c r="D1465">
        <v>144</v>
      </c>
    </row>
    <row r="1466" spans="1:4" ht="28.8" x14ac:dyDescent="0.3">
      <c r="A1466">
        <v>2229</v>
      </c>
      <c r="B1466" s="3" t="s">
        <v>2230</v>
      </c>
      <c r="C1466" t="s">
        <v>8219</v>
      </c>
      <c r="D1466">
        <v>539</v>
      </c>
    </row>
    <row r="1467" spans="1:4" x14ac:dyDescent="0.3">
      <c r="A1467">
        <v>2230</v>
      </c>
      <c r="B1467" s="3" t="s">
        <v>2231</v>
      </c>
      <c r="C1467" t="s">
        <v>8219</v>
      </c>
      <c r="D1467">
        <v>498</v>
      </c>
    </row>
    <row r="1468" spans="1:4" x14ac:dyDescent="0.3">
      <c r="A1468">
        <v>2231</v>
      </c>
      <c r="B1468" s="3" t="s">
        <v>2232</v>
      </c>
      <c r="C1468" t="s">
        <v>8219</v>
      </c>
      <c r="D1468">
        <v>1113</v>
      </c>
    </row>
    <row r="1469" spans="1:4" x14ac:dyDescent="0.3">
      <c r="A1469">
        <v>2232</v>
      </c>
      <c r="B1469" s="3" t="s">
        <v>2233</v>
      </c>
      <c r="C1469" t="s">
        <v>8219</v>
      </c>
      <c r="D1469">
        <v>988</v>
      </c>
    </row>
    <row r="1470" spans="1:4" ht="28.8" x14ac:dyDescent="0.3">
      <c r="A1470">
        <v>2233</v>
      </c>
      <c r="B1470" s="3" t="s">
        <v>2234</v>
      </c>
      <c r="C1470" t="s">
        <v>8219</v>
      </c>
      <c r="D1470">
        <v>391</v>
      </c>
    </row>
    <row r="1471" spans="1:4" ht="28.8" x14ac:dyDescent="0.3">
      <c r="A1471">
        <v>2234</v>
      </c>
      <c r="B1471" s="3" t="s">
        <v>2235</v>
      </c>
      <c r="C1471" t="s">
        <v>8219</v>
      </c>
      <c r="D1471">
        <v>28</v>
      </c>
    </row>
    <row r="1472" spans="1:4" ht="28.8" x14ac:dyDescent="0.3">
      <c r="A1472">
        <v>2235</v>
      </c>
      <c r="B1472" s="3" t="s">
        <v>2236</v>
      </c>
      <c r="C1472" t="s">
        <v>8219</v>
      </c>
      <c r="D1472">
        <v>147</v>
      </c>
    </row>
    <row r="1473" spans="1:4" x14ac:dyDescent="0.3">
      <c r="A1473">
        <v>2236</v>
      </c>
      <c r="B1473" s="3" t="s">
        <v>2237</v>
      </c>
      <c r="C1473" t="s">
        <v>8219</v>
      </c>
      <c r="D1473">
        <v>680</v>
      </c>
    </row>
    <row r="1474" spans="1:4" x14ac:dyDescent="0.3">
      <c r="A1474">
        <v>2237</v>
      </c>
      <c r="B1474" s="3" t="s">
        <v>2238</v>
      </c>
      <c r="C1474" t="s">
        <v>8219</v>
      </c>
      <c r="D1474">
        <v>983</v>
      </c>
    </row>
    <row r="1475" spans="1:4" x14ac:dyDescent="0.3">
      <c r="A1475">
        <v>2238</v>
      </c>
      <c r="B1475" s="3" t="s">
        <v>2239</v>
      </c>
      <c r="C1475" t="s">
        <v>8219</v>
      </c>
      <c r="D1475">
        <v>79</v>
      </c>
    </row>
    <row r="1476" spans="1:4" x14ac:dyDescent="0.3">
      <c r="A1476">
        <v>2239</v>
      </c>
      <c r="B1476" s="3" t="s">
        <v>2240</v>
      </c>
      <c r="C1476" t="s">
        <v>8219</v>
      </c>
      <c r="D1476">
        <v>426</v>
      </c>
    </row>
    <row r="1477" spans="1:4" x14ac:dyDescent="0.3">
      <c r="A1477">
        <v>2240</v>
      </c>
      <c r="B1477" s="3" t="s">
        <v>2241</v>
      </c>
      <c r="C1477" t="s">
        <v>8219</v>
      </c>
      <c r="D1477">
        <v>96</v>
      </c>
    </row>
    <row r="1478" spans="1:4" x14ac:dyDescent="0.3">
      <c r="A1478">
        <v>2241</v>
      </c>
      <c r="B1478" s="3" t="s">
        <v>2242</v>
      </c>
      <c r="C1478" t="s">
        <v>8219</v>
      </c>
      <c r="D1478">
        <v>163</v>
      </c>
    </row>
    <row r="1479" spans="1:4" x14ac:dyDescent="0.3">
      <c r="A1479">
        <v>2242</v>
      </c>
      <c r="B1479" s="3" t="s">
        <v>2243</v>
      </c>
      <c r="C1479" t="s">
        <v>8219</v>
      </c>
      <c r="D1479">
        <v>2525</v>
      </c>
    </row>
    <row r="1480" spans="1:4" x14ac:dyDescent="0.3">
      <c r="A1480">
        <v>2243</v>
      </c>
      <c r="B1480" s="3" t="s">
        <v>2244</v>
      </c>
      <c r="C1480" t="s">
        <v>8219</v>
      </c>
      <c r="D1480">
        <v>2035</v>
      </c>
    </row>
    <row r="1481" spans="1:4" x14ac:dyDescent="0.3">
      <c r="A1481">
        <v>2244</v>
      </c>
      <c r="B1481" s="3" t="s">
        <v>2245</v>
      </c>
      <c r="C1481" t="s">
        <v>8219</v>
      </c>
      <c r="D1481">
        <v>290</v>
      </c>
    </row>
    <row r="1482" spans="1:4" ht="28.8" x14ac:dyDescent="0.3">
      <c r="A1482">
        <v>2245</v>
      </c>
      <c r="B1482" s="3" t="s">
        <v>2246</v>
      </c>
      <c r="C1482" t="s">
        <v>8219</v>
      </c>
      <c r="D1482">
        <v>1980</v>
      </c>
    </row>
    <row r="1483" spans="1:4" x14ac:dyDescent="0.3">
      <c r="A1483">
        <v>2246</v>
      </c>
      <c r="B1483" s="3" t="s">
        <v>2247</v>
      </c>
      <c r="C1483" t="s">
        <v>8219</v>
      </c>
      <c r="D1483">
        <v>57</v>
      </c>
    </row>
    <row r="1484" spans="1:4" x14ac:dyDescent="0.3">
      <c r="A1484">
        <v>2247</v>
      </c>
      <c r="B1484" s="3" t="s">
        <v>2248</v>
      </c>
      <c r="C1484" t="s">
        <v>8219</v>
      </c>
      <c r="D1484">
        <v>380</v>
      </c>
    </row>
    <row r="1485" spans="1:4" ht="28.8" x14ac:dyDescent="0.3">
      <c r="A1485">
        <v>2248</v>
      </c>
      <c r="B1485" s="3" t="s">
        <v>2249</v>
      </c>
      <c r="C1485" t="s">
        <v>8219</v>
      </c>
      <c r="D1485">
        <v>128</v>
      </c>
    </row>
    <row r="1486" spans="1:4" x14ac:dyDescent="0.3">
      <c r="A1486">
        <v>2249</v>
      </c>
      <c r="B1486" s="3" t="s">
        <v>2250</v>
      </c>
      <c r="C1486" t="s">
        <v>8219</v>
      </c>
      <c r="D1486">
        <v>180</v>
      </c>
    </row>
    <row r="1487" spans="1:4" x14ac:dyDescent="0.3">
      <c r="A1487">
        <v>2250</v>
      </c>
      <c r="B1487" s="3" t="s">
        <v>2251</v>
      </c>
      <c r="C1487" t="s">
        <v>8219</v>
      </c>
      <c r="D1487">
        <v>571</v>
      </c>
    </row>
    <row r="1488" spans="1:4" x14ac:dyDescent="0.3">
      <c r="A1488">
        <v>2251</v>
      </c>
      <c r="B1488" s="3" t="s">
        <v>2252</v>
      </c>
      <c r="C1488" t="s">
        <v>8219</v>
      </c>
      <c r="D1488">
        <v>480</v>
      </c>
    </row>
    <row r="1489" spans="1:4" x14ac:dyDescent="0.3">
      <c r="A1489">
        <v>2252</v>
      </c>
      <c r="B1489" s="3" t="s">
        <v>2253</v>
      </c>
      <c r="C1489" t="s">
        <v>8219</v>
      </c>
      <c r="D1489">
        <v>249</v>
      </c>
    </row>
    <row r="1490" spans="1:4" ht="28.8" x14ac:dyDescent="0.3">
      <c r="A1490">
        <v>2253</v>
      </c>
      <c r="B1490" s="3" t="s">
        <v>2254</v>
      </c>
      <c r="C1490" t="s">
        <v>8219</v>
      </c>
      <c r="D1490">
        <v>84</v>
      </c>
    </row>
    <row r="1491" spans="1:4" x14ac:dyDescent="0.3">
      <c r="A1491">
        <v>2254</v>
      </c>
      <c r="B1491" s="3" t="s">
        <v>2255</v>
      </c>
      <c r="C1491" t="s">
        <v>8219</v>
      </c>
      <c r="D1491">
        <v>197</v>
      </c>
    </row>
    <row r="1492" spans="1:4" x14ac:dyDescent="0.3">
      <c r="A1492">
        <v>2255</v>
      </c>
      <c r="B1492" s="3" t="s">
        <v>2256</v>
      </c>
      <c r="C1492" t="s">
        <v>8219</v>
      </c>
      <c r="D1492">
        <v>271</v>
      </c>
    </row>
    <row r="1493" spans="1:4" x14ac:dyDescent="0.3">
      <c r="A1493">
        <v>2256</v>
      </c>
      <c r="B1493" s="3" t="s">
        <v>2257</v>
      </c>
      <c r="C1493" t="s">
        <v>8219</v>
      </c>
      <c r="D1493">
        <v>50</v>
      </c>
    </row>
    <row r="1494" spans="1:4" ht="28.8" x14ac:dyDescent="0.3">
      <c r="A1494">
        <v>2257</v>
      </c>
      <c r="B1494" s="3" t="s">
        <v>2258</v>
      </c>
      <c r="C1494" t="s">
        <v>8219</v>
      </c>
      <c r="D1494">
        <v>169</v>
      </c>
    </row>
    <row r="1495" spans="1:4" x14ac:dyDescent="0.3">
      <c r="A1495">
        <v>2258</v>
      </c>
      <c r="B1495" s="3" t="s">
        <v>2259</v>
      </c>
      <c r="C1495" t="s">
        <v>8219</v>
      </c>
      <c r="D1495">
        <v>205</v>
      </c>
    </row>
    <row r="1496" spans="1:4" x14ac:dyDescent="0.3">
      <c r="A1496">
        <v>2259</v>
      </c>
      <c r="B1496" s="3" t="s">
        <v>2260</v>
      </c>
      <c r="C1496" t="s">
        <v>8219</v>
      </c>
      <c r="D1496">
        <v>206</v>
      </c>
    </row>
    <row r="1497" spans="1:4" x14ac:dyDescent="0.3">
      <c r="A1497">
        <v>2260</v>
      </c>
      <c r="B1497" s="3" t="s">
        <v>2261</v>
      </c>
      <c r="C1497" t="s">
        <v>8219</v>
      </c>
      <c r="D1497">
        <v>84</v>
      </c>
    </row>
    <row r="1498" spans="1:4" x14ac:dyDescent="0.3">
      <c r="A1498">
        <v>2261</v>
      </c>
      <c r="B1498" s="3" t="s">
        <v>2262</v>
      </c>
      <c r="C1498" t="s">
        <v>8219</v>
      </c>
      <c r="D1498">
        <v>210</v>
      </c>
    </row>
    <row r="1499" spans="1:4" x14ac:dyDescent="0.3">
      <c r="A1499">
        <v>2262</v>
      </c>
      <c r="B1499" s="3" t="s">
        <v>2263</v>
      </c>
      <c r="C1499" t="s">
        <v>8219</v>
      </c>
      <c r="D1499">
        <v>181</v>
      </c>
    </row>
    <row r="1500" spans="1:4" x14ac:dyDescent="0.3">
      <c r="A1500">
        <v>2263</v>
      </c>
      <c r="B1500" s="3" t="s">
        <v>2264</v>
      </c>
      <c r="C1500" t="s">
        <v>8219</v>
      </c>
      <c r="D1500">
        <v>60</v>
      </c>
    </row>
    <row r="1501" spans="1:4" ht="28.8" x14ac:dyDescent="0.3">
      <c r="A1501">
        <v>2264</v>
      </c>
      <c r="B1501" s="3" t="s">
        <v>2265</v>
      </c>
      <c r="C1501" t="s">
        <v>8219</v>
      </c>
      <c r="D1501">
        <v>445</v>
      </c>
    </row>
    <row r="1502" spans="1:4" ht="28.8" x14ac:dyDescent="0.3">
      <c r="A1502">
        <v>2265</v>
      </c>
      <c r="B1502" s="3" t="s">
        <v>2266</v>
      </c>
      <c r="C1502" t="s">
        <v>8219</v>
      </c>
      <c r="D1502">
        <v>17</v>
      </c>
    </row>
    <row r="1503" spans="1:4" x14ac:dyDescent="0.3">
      <c r="A1503">
        <v>2266</v>
      </c>
      <c r="B1503" s="3" t="s">
        <v>2267</v>
      </c>
      <c r="C1503" t="s">
        <v>8219</v>
      </c>
      <c r="D1503">
        <v>194</v>
      </c>
    </row>
    <row r="1504" spans="1:4" x14ac:dyDescent="0.3">
      <c r="A1504">
        <v>2267</v>
      </c>
      <c r="B1504" s="3" t="s">
        <v>2268</v>
      </c>
      <c r="C1504" t="s">
        <v>8219</v>
      </c>
      <c r="D1504">
        <v>404</v>
      </c>
    </row>
    <row r="1505" spans="1:4" x14ac:dyDescent="0.3">
      <c r="A1505">
        <v>2268</v>
      </c>
      <c r="B1505" s="3" t="s">
        <v>2269</v>
      </c>
      <c r="C1505" t="s">
        <v>8219</v>
      </c>
      <c r="D1505">
        <v>194</v>
      </c>
    </row>
    <row r="1506" spans="1:4" x14ac:dyDescent="0.3">
      <c r="A1506">
        <v>2269</v>
      </c>
      <c r="B1506" s="3" t="s">
        <v>2270</v>
      </c>
      <c r="C1506" t="s">
        <v>8219</v>
      </c>
      <c r="D1506">
        <v>902</v>
      </c>
    </row>
    <row r="1507" spans="1:4" x14ac:dyDescent="0.3">
      <c r="A1507">
        <v>2270</v>
      </c>
      <c r="B1507" s="3" t="s">
        <v>2271</v>
      </c>
      <c r="C1507" t="s">
        <v>8219</v>
      </c>
      <c r="D1507">
        <v>1670</v>
      </c>
    </row>
    <row r="1508" spans="1:4" x14ac:dyDescent="0.3">
      <c r="A1508">
        <v>2271</v>
      </c>
      <c r="B1508" s="3" t="s">
        <v>2272</v>
      </c>
      <c r="C1508" t="s">
        <v>8219</v>
      </c>
      <c r="D1508">
        <v>1328</v>
      </c>
    </row>
    <row r="1509" spans="1:4" x14ac:dyDescent="0.3">
      <c r="A1509">
        <v>2272</v>
      </c>
      <c r="B1509" s="3" t="s">
        <v>2273</v>
      </c>
      <c r="C1509" t="s">
        <v>8219</v>
      </c>
      <c r="D1509">
        <v>944</v>
      </c>
    </row>
    <row r="1510" spans="1:4" x14ac:dyDescent="0.3">
      <c r="A1510">
        <v>2273</v>
      </c>
      <c r="B1510" s="3" t="s">
        <v>2274</v>
      </c>
      <c r="C1510" t="s">
        <v>8219</v>
      </c>
      <c r="D1510">
        <v>147</v>
      </c>
    </row>
    <row r="1511" spans="1:4" ht="28.8" x14ac:dyDescent="0.3">
      <c r="A1511">
        <v>2274</v>
      </c>
      <c r="B1511" s="3" t="s">
        <v>2275</v>
      </c>
      <c r="C1511" t="s">
        <v>8219</v>
      </c>
      <c r="D1511">
        <v>99</v>
      </c>
    </row>
    <row r="1512" spans="1:4" x14ac:dyDescent="0.3">
      <c r="A1512">
        <v>2275</v>
      </c>
      <c r="B1512" s="3" t="s">
        <v>2276</v>
      </c>
      <c r="C1512" t="s">
        <v>8219</v>
      </c>
      <c r="D1512">
        <v>79</v>
      </c>
    </row>
    <row r="1513" spans="1:4" ht="28.8" x14ac:dyDescent="0.3">
      <c r="A1513">
        <v>2276</v>
      </c>
      <c r="B1513" s="3" t="s">
        <v>2277</v>
      </c>
      <c r="C1513" t="s">
        <v>8219</v>
      </c>
      <c r="D1513">
        <v>75</v>
      </c>
    </row>
    <row r="1514" spans="1:4" x14ac:dyDescent="0.3">
      <c r="A1514">
        <v>2277</v>
      </c>
      <c r="B1514" s="3" t="s">
        <v>2278</v>
      </c>
      <c r="C1514" t="s">
        <v>8219</v>
      </c>
      <c r="D1514">
        <v>207</v>
      </c>
    </row>
    <row r="1515" spans="1:4" x14ac:dyDescent="0.3">
      <c r="A1515">
        <v>2278</v>
      </c>
      <c r="B1515" s="3" t="s">
        <v>2279</v>
      </c>
      <c r="C1515" t="s">
        <v>8219</v>
      </c>
      <c r="D1515">
        <v>102</v>
      </c>
    </row>
    <row r="1516" spans="1:4" x14ac:dyDescent="0.3">
      <c r="A1516">
        <v>2279</v>
      </c>
      <c r="B1516" s="3" t="s">
        <v>2280</v>
      </c>
      <c r="C1516" t="s">
        <v>8219</v>
      </c>
      <c r="D1516">
        <v>32</v>
      </c>
    </row>
    <row r="1517" spans="1:4" x14ac:dyDescent="0.3">
      <c r="A1517">
        <v>2280</v>
      </c>
      <c r="B1517" s="3" t="s">
        <v>2281</v>
      </c>
      <c r="C1517" t="s">
        <v>8219</v>
      </c>
      <c r="D1517">
        <v>480</v>
      </c>
    </row>
    <row r="1518" spans="1:4" x14ac:dyDescent="0.3">
      <c r="A1518">
        <v>2281</v>
      </c>
      <c r="B1518" s="3" t="s">
        <v>2282</v>
      </c>
      <c r="C1518" t="s">
        <v>8219</v>
      </c>
      <c r="D1518">
        <v>11</v>
      </c>
    </row>
    <row r="1519" spans="1:4" x14ac:dyDescent="0.3">
      <c r="A1519">
        <v>2282</v>
      </c>
      <c r="B1519" s="3" t="s">
        <v>2283</v>
      </c>
      <c r="C1519" t="s">
        <v>8219</v>
      </c>
      <c r="D1519">
        <v>12</v>
      </c>
    </row>
    <row r="1520" spans="1:4" ht="28.8" x14ac:dyDescent="0.3">
      <c r="A1520">
        <v>2283</v>
      </c>
      <c r="B1520" s="3" t="s">
        <v>2284</v>
      </c>
      <c r="C1520" t="s">
        <v>8219</v>
      </c>
      <c r="D1520">
        <v>48</v>
      </c>
    </row>
    <row r="1521" spans="1:4" ht="28.8" x14ac:dyDescent="0.3">
      <c r="A1521">
        <v>2284</v>
      </c>
      <c r="B1521" s="3" t="s">
        <v>2285</v>
      </c>
      <c r="C1521" t="s">
        <v>8219</v>
      </c>
      <c r="D1521">
        <v>59</v>
      </c>
    </row>
    <row r="1522" spans="1:4" x14ac:dyDescent="0.3">
      <c r="A1522">
        <v>2285</v>
      </c>
      <c r="B1522" s="3" t="s">
        <v>2286</v>
      </c>
      <c r="C1522" t="s">
        <v>8219</v>
      </c>
      <c r="D1522">
        <v>79</v>
      </c>
    </row>
    <row r="1523" spans="1:4" x14ac:dyDescent="0.3">
      <c r="A1523">
        <v>2286</v>
      </c>
      <c r="B1523" s="3" t="s">
        <v>2287</v>
      </c>
      <c r="C1523" t="s">
        <v>8219</v>
      </c>
      <c r="D1523">
        <v>14</v>
      </c>
    </row>
    <row r="1524" spans="1:4" ht="28.8" x14ac:dyDescent="0.3">
      <c r="A1524">
        <v>2287</v>
      </c>
      <c r="B1524" s="3" t="s">
        <v>2288</v>
      </c>
      <c r="C1524" t="s">
        <v>8219</v>
      </c>
      <c r="D1524">
        <v>106</v>
      </c>
    </row>
    <row r="1525" spans="1:4" ht="28.8" x14ac:dyDescent="0.3">
      <c r="A1525">
        <v>2288</v>
      </c>
      <c r="B1525" s="3" t="s">
        <v>2289</v>
      </c>
      <c r="C1525" t="s">
        <v>8219</v>
      </c>
      <c r="D1525">
        <v>25</v>
      </c>
    </row>
    <row r="1526" spans="1:4" x14ac:dyDescent="0.3">
      <c r="A1526">
        <v>2289</v>
      </c>
      <c r="B1526" s="3" t="s">
        <v>2290</v>
      </c>
      <c r="C1526" t="s">
        <v>8219</v>
      </c>
      <c r="D1526">
        <v>25</v>
      </c>
    </row>
    <row r="1527" spans="1:4" ht="28.8" x14ac:dyDescent="0.3">
      <c r="A1527">
        <v>2290</v>
      </c>
      <c r="B1527" s="3" t="s">
        <v>2291</v>
      </c>
      <c r="C1527" t="s">
        <v>8219</v>
      </c>
      <c r="D1527">
        <v>29</v>
      </c>
    </row>
    <row r="1528" spans="1:4" x14ac:dyDescent="0.3">
      <c r="A1528">
        <v>2291</v>
      </c>
      <c r="B1528" s="3" t="s">
        <v>2292</v>
      </c>
      <c r="C1528" t="s">
        <v>8219</v>
      </c>
      <c r="D1528">
        <v>43</v>
      </c>
    </row>
    <row r="1529" spans="1:4" x14ac:dyDescent="0.3">
      <c r="A1529">
        <v>2292</v>
      </c>
      <c r="B1529" s="3" t="s">
        <v>2293</v>
      </c>
      <c r="C1529" t="s">
        <v>8219</v>
      </c>
      <c r="D1529">
        <v>46</v>
      </c>
    </row>
    <row r="1530" spans="1:4" x14ac:dyDescent="0.3">
      <c r="A1530">
        <v>2293</v>
      </c>
      <c r="B1530" s="3" t="s">
        <v>2294</v>
      </c>
      <c r="C1530" t="s">
        <v>8219</v>
      </c>
      <c r="D1530">
        <v>27</v>
      </c>
    </row>
    <row r="1531" spans="1:4" ht="28.8" x14ac:dyDescent="0.3">
      <c r="A1531">
        <v>2294</v>
      </c>
      <c r="B1531" s="3" t="s">
        <v>2295</v>
      </c>
      <c r="C1531" t="s">
        <v>8219</v>
      </c>
      <c r="D1531">
        <v>112</v>
      </c>
    </row>
    <row r="1532" spans="1:4" ht="28.8" x14ac:dyDescent="0.3">
      <c r="A1532">
        <v>2295</v>
      </c>
      <c r="B1532" s="3" t="s">
        <v>2296</v>
      </c>
      <c r="C1532" t="s">
        <v>8219</v>
      </c>
      <c r="D1532">
        <v>34</v>
      </c>
    </row>
    <row r="1533" spans="1:4" x14ac:dyDescent="0.3">
      <c r="A1533">
        <v>2296</v>
      </c>
      <c r="B1533" s="3" t="s">
        <v>2297</v>
      </c>
      <c r="C1533" t="s">
        <v>8219</v>
      </c>
      <c r="D1533">
        <v>145</v>
      </c>
    </row>
    <row r="1534" spans="1:4" x14ac:dyDescent="0.3">
      <c r="A1534">
        <v>2297</v>
      </c>
      <c r="B1534" s="3" t="s">
        <v>2298</v>
      </c>
      <c r="C1534" t="s">
        <v>8219</v>
      </c>
      <c r="D1534">
        <v>19</v>
      </c>
    </row>
    <row r="1535" spans="1:4" x14ac:dyDescent="0.3">
      <c r="A1535">
        <v>2298</v>
      </c>
      <c r="B1535" s="3" t="s">
        <v>2299</v>
      </c>
      <c r="C1535" t="s">
        <v>8219</v>
      </c>
      <c r="D1535">
        <v>288</v>
      </c>
    </row>
    <row r="1536" spans="1:4" ht="28.8" x14ac:dyDescent="0.3">
      <c r="A1536">
        <v>2299</v>
      </c>
      <c r="B1536" s="3" t="s">
        <v>2300</v>
      </c>
      <c r="C1536" t="s">
        <v>8219</v>
      </c>
      <c r="D1536">
        <v>14</v>
      </c>
    </row>
    <row r="1537" spans="1:4" x14ac:dyDescent="0.3">
      <c r="A1537">
        <v>2300</v>
      </c>
      <c r="B1537" s="3" t="s">
        <v>2301</v>
      </c>
      <c r="C1537" t="s">
        <v>8219</v>
      </c>
      <c r="D1537">
        <v>7</v>
      </c>
    </row>
    <row r="1538" spans="1:4" x14ac:dyDescent="0.3">
      <c r="A1538">
        <v>2301</v>
      </c>
      <c r="B1538" s="3" t="s">
        <v>2302</v>
      </c>
      <c r="C1538" t="s">
        <v>8219</v>
      </c>
      <c r="D1538">
        <v>211</v>
      </c>
    </row>
    <row r="1539" spans="1:4" x14ac:dyDescent="0.3">
      <c r="A1539">
        <v>2302</v>
      </c>
      <c r="B1539" s="3" t="s">
        <v>2303</v>
      </c>
      <c r="C1539" t="s">
        <v>8219</v>
      </c>
      <c r="D1539">
        <v>85</v>
      </c>
    </row>
    <row r="1540" spans="1:4" ht="28.8" x14ac:dyDescent="0.3">
      <c r="A1540">
        <v>2303</v>
      </c>
      <c r="B1540" s="3" t="s">
        <v>2304</v>
      </c>
      <c r="C1540" t="s">
        <v>8219</v>
      </c>
      <c r="D1540">
        <v>103</v>
      </c>
    </row>
    <row r="1541" spans="1:4" ht="28.8" x14ac:dyDescent="0.3">
      <c r="A1541">
        <v>2304</v>
      </c>
      <c r="B1541" s="3" t="s">
        <v>2305</v>
      </c>
      <c r="C1541" t="s">
        <v>8219</v>
      </c>
      <c r="D1541">
        <v>113</v>
      </c>
    </row>
    <row r="1542" spans="1:4" ht="28.8" x14ac:dyDescent="0.3">
      <c r="A1542">
        <v>2305</v>
      </c>
      <c r="B1542" s="3" t="s">
        <v>2306</v>
      </c>
      <c r="C1542" t="s">
        <v>8219</v>
      </c>
      <c r="D1542">
        <v>167</v>
      </c>
    </row>
    <row r="1543" spans="1:4" x14ac:dyDescent="0.3">
      <c r="A1543">
        <v>2306</v>
      </c>
      <c r="B1543" s="3" t="s">
        <v>2307</v>
      </c>
      <c r="C1543" t="s">
        <v>8219</v>
      </c>
      <c r="D1543">
        <v>73</v>
      </c>
    </row>
    <row r="1544" spans="1:4" x14ac:dyDescent="0.3">
      <c r="A1544">
        <v>2307</v>
      </c>
      <c r="B1544" s="3" t="s">
        <v>2308</v>
      </c>
      <c r="C1544" t="s">
        <v>8219</v>
      </c>
      <c r="D1544">
        <v>75</v>
      </c>
    </row>
    <row r="1545" spans="1:4" x14ac:dyDescent="0.3">
      <c r="A1545">
        <v>2308</v>
      </c>
      <c r="B1545" s="3" t="s">
        <v>2309</v>
      </c>
      <c r="C1545" t="s">
        <v>8219</v>
      </c>
      <c r="D1545">
        <v>614</v>
      </c>
    </row>
    <row r="1546" spans="1:4" x14ac:dyDescent="0.3">
      <c r="A1546">
        <v>2309</v>
      </c>
      <c r="B1546" s="3" t="s">
        <v>2310</v>
      </c>
      <c r="C1546" t="s">
        <v>8219</v>
      </c>
      <c r="D1546">
        <v>107</v>
      </c>
    </row>
    <row r="1547" spans="1:4" ht="28.8" x14ac:dyDescent="0.3">
      <c r="A1547">
        <v>2310</v>
      </c>
      <c r="B1547" s="3" t="s">
        <v>2311</v>
      </c>
      <c r="C1547" t="s">
        <v>8219</v>
      </c>
      <c r="D1547">
        <v>1224</v>
      </c>
    </row>
    <row r="1548" spans="1:4" x14ac:dyDescent="0.3">
      <c r="A1548">
        <v>2311</v>
      </c>
      <c r="B1548" s="3" t="s">
        <v>2312</v>
      </c>
      <c r="C1548" t="s">
        <v>8219</v>
      </c>
      <c r="D1548">
        <v>104</v>
      </c>
    </row>
    <row r="1549" spans="1:4" x14ac:dyDescent="0.3">
      <c r="A1549">
        <v>2312</v>
      </c>
      <c r="B1549" s="3" t="s">
        <v>2313</v>
      </c>
      <c r="C1549" t="s">
        <v>8219</v>
      </c>
      <c r="D1549">
        <v>79</v>
      </c>
    </row>
    <row r="1550" spans="1:4" x14ac:dyDescent="0.3">
      <c r="A1550">
        <v>2313</v>
      </c>
      <c r="B1550" s="3" t="s">
        <v>2314</v>
      </c>
      <c r="C1550" t="s">
        <v>8219</v>
      </c>
      <c r="D1550">
        <v>157</v>
      </c>
    </row>
    <row r="1551" spans="1:4" ht="28.8" x14ac:dyDescent="0.3">
      <c r="A1551">
        <v>2314</v>
      </c>
      <c r="B1551" s="3" t="s">
        <v>2315</v>
      </c>
      <c r="C1551" t="s">
        <v>8219</v>
      </c>
      <c r="D1551">
        <v>50</v>
      </c>
    </row>
    <row r="1552" spans="1:4" ht="28.8" x14ac:dyDescent="0.3">
      <c r="A1552">
        <v>2315</v>
      </c>
      <c r="B1552" s="3" t="s">
        <v>2316</v>
      </c>
      <c r="C1552" t="s">
        <v>8219</v>
      </c>
      <c r="D1552">
        <v>64</v>
      </c>
    </row>
    <row r="1553" spans="1:4" ht="28.8" x14ac:dyDescent="0.3">
      <c r="A1553">
        <v>2316</v>
      </c>
      <c r="B1553" s="3" t="s">
        <v>2317</v>
      </c>
      <c r="C1553" t="s">
        <v>8219</v>
      </c>
      <c r="D1553">
        <v>200</v>
      </c>
    </row>
    <row r="1554" spans="1:4" x14ac:dyDescent="0.3">
      <c r="A1554">
        <v>2317</v>
      </c>
      <c r="B1554" s="3" t="s">
        <v>2318</v>
      </c>
      <c r="C1554" t="s">
        <v>8219</v>
      </c>
      <c r="D1554">
        <v>22</v>
      </c>
    </row>
    <row r="1555" spans="1:4" x14ac:dyDescent="0.3">
      <c r="A1555">
        <v>2318</v>
      </c>
      <c r="B1555" s="3" t="s">
        <v>2319</v>
      </c>
      <c r="C1555" t="s">
        <v>8219</v>
      </c>
      <c r="D1555">
        <v>163</v>
      </c>
    </row>
    <row r="1556" spans="1:4" ht="28.8" x14ac:dyDescent="0.3">
      <c r="A1556">
        <v>2319</v>
      </c>
      <c r="B1556" s="3" t="s">
        <v>2320</v>
      </c>
      <c r="C1556" t="s">
        <v>8219</v>
      </c>
      <c r="D1556">
        <v>77</v>
      </c>
    </row>
    <row r="1557" spans="1:4" x14ac:dyDescent="0.3">
      <c r="A1557">
        <v>2320</v>
      </c>
      <c r="B1557" s="3" t="s">
        <v>2321</v>
      </c>
      <c r="C1557" t="s">
        <v>8219</v>
      </c>
      <c r="D1557">
        <v>89</v>
      </c>
    </row>
    <row r="1558" spans="1:4" x14ac:dyDescent="0.3">
      <c r="A1558">
        <v>2327</v>
      </c>
      <c r="B1558" s="3" t="s">
        <v>2328</v>
      </c>
      <c r="C1558" t="s">
        <v>8219</v>
      </c>
      <c r="D1558">
        <v>3355</v>
      </c>
    </row>
    <row r="1559" spans="1:4" x14ac:dyDescent="0.3">
      <c r="A1559">
        <v>2328</v>
      </c>
      <c r="B1559" s="3" t="s">
        <v>2329</v>
      </c>
      <c r="C1559" t="s">
        <v>8219</v>
      </c>
      <c r="D1559">
        <v>537</v>
      </c>
    </row>
    <row r="1560" spans="1:4" x14ac:dyDescent="0.3">
      <c r="A1560">
        <v>2329</v>
      </c>
      <c r="B1560" s="3" t="s">
        <v>2330</v>
      </c>
      <c r="C1560" t="s">
        <v>8219</v>
      </c>
      <c r="D1560">
        <v>125</v>
      </c>
    </row>
    <row r="1561" spans="1:4" ht="28.8" x14ac:dyDescent="0.3">
      <c r="A1561">
        <v>2330</v>
      </c>
      <c r="B1561" s="3" t="s">
        <v>2331</v>
      </c>
      <c r="C1561" t="s">
        <v>8219</v>
      </c>
      <c r="D1561">
        <v>163</v>
      </c>
    </row>
    <row r="1562" spans="1:4" x14ac:dyDescent="0.3">
      <c r="A1562">
        <v>2331</v>
      </c>
      <c r="B1562" s="3" t="s">
        <v>2332</v>
      </c>
      <c r="C1562" t="s">
        <v>8219</v>
      </c>
      <c r="D1562">
        <v>283</v>
      </c>
    </row>
    <row r="1563" spans="1:4" ht="28.8" x14ac:dyDescent="0.3">
      <c r="A1563">
        <v>2332</v>
      </c>
      <c r="B1563" s="3" t="s">
        <v>2333</v>
      </c>
      <c r="C1563" t="s">
        <v>8219</v>
      </c>
      <c r="D1563">
        <v>352</v>
      </c>
    </row>
    <row r="1564" spans="1:4" x14ac:dyDescent="0.3">
      <c r="A1564">
        <v>2333</v>
      </c>
      <c r="B1564" s="3" t="s">
        <v>2334</v>
      </c>
      <c r="C1564" t="s">
        <v>8219</v>
      </c>
      <c r="D1564">
        <v>94</v>
      </c>
    </row>
    <row r="1565" spans="1:4" x14ac:dyDescent="0.3">
      <c r="A1565">
        <v>2334</v>
      </c>
      <c r="B1565" s="3" t="s">
        <v>2335</v>
      </c>
      <c r="C1565" t="s">
        <v>8219</v>
      </c>
      <c r="D1565">
        <v>67</v>
      </c>
    </row>
    <row r="1566" spans="1:4" x14ac:dyDescent="0.3">
      <c r="A1566">
        <v>2335</v>
      </c>
      <c r="B1566" s="3" t="s">
        <v>2336</v>
      </c>
      <c r="C1566" t="s">
        <v>8219</v>
      </c>
      <c r="D1566">
        <v>221</v>
      </c>
    </row>
    <row r="1567" spans="1:4" x14ac:dyDescent="0.3">
      <c r="A1567">
        <v>2336</v>
      </c>
      <c r="B1567" s="3" t="s">
        <v>2337</v>
      </c>
      <c r="C1567" t="s">
        <v>8219</v>
      </c>
      <c r="D1567">
        <v>2165</v>
      </c>
    </row>
    <row r="1568" spans="1:4" x14ac:dyDescent="0.3">
      <c r="A1568">
        <v>2337</v>
      </c>
      <c r="B1568" s="3" t="s">
        <v>2338</v>
      </c>
      <c r="C1568" t="s">
        <v>8219</v>
      </c>
      <c r="D1568">
        <v>179</v>
      </c>
    </row>
    <row r="1569" spans="1:4" ht="28.8" x14ac:dyDescent="0.3">
      <c r="A1569">
        <v>2338</v>
      </c>
      <c r="B1569" s="3" t="s">
        <v>2339</v>
      </c>
      <c r="C1569" t="s">
        <v>8219</v>
      </c>
      <c r="D1569">
        <v>123</v>
      </c>
    </row>
    <row r="1570" spans="1:4" x14ac:dyDescent="0.3">
      <c r="A1570">
        <v>2339</v>
      </c>
      <c r="B1570" s="3" t="s">
        <v>2340</v>
      </c>
      <c r="C1570" t="s">
        <v>8219</v>
      </c>
      <c r="D1570">
        <v>1104</v>
      </c>
    </row>
    <row r="1571" spans="1:4" x14ac:dyDescent="0.3">
      <c r="A1571">
        <v>2340</v>
      </c>
      <c r="B1571" s="3" t="s">
        <v>2341</v>
      </c>
      <c r="C1571" t="s">
        <v>8219</v>
      </c>
      <c r="D1571">
        <v>403</v>
      </c>
    </row>
    <row r="1572" spans="1:4" x14ac:dyDescent="0.3">
      <c r="A1572">
        <v>2441</v>
      </c>
      <c r="B1572" s="3" t="s">
        <v>2442</v>
      </c>
      <c r="C1572" t="s">
        <v>8219</v>
      </c>
      <c r="D1572">
        <v>109</v>
      </c>
    </row>
    <row r="1573" spans="1:4" ht="28.8" x14ac:dyDescent="0.3">
      <c r="A1573">
        <v>2442</v>
      </c>
      <c r="B1573" s="3" t="s">
        <v>2443</v>
      </c>
      <c r="C1573" t="s">
        <v>8219</v>
      </c>
      <c r="D1573">
        <v>372</v>
      </c>
    </row>
    <row r="1574" spans="1:4" x14ac:dyDescent="0.3">
      <c r="A1574">
        <v>2443</v>
      </c>
      <c r="B1574" s="3" t="s">
        <v>2444</v>
      </c>
      <c r="C1574" t="s">
        <v>8219</v>
      </c>
      <c r="D1574">
        <v>311</v>
      </c>
    </row>
    <row r="1575" spans="1:4" x14ac:dyDescent="0.3">
      <c r="A1575">
        <v>2444</v>
      </c>
      <c r="B1575" s="3" t="s">
        <v>2445</v>
      </c>
      <c r="C1575" t="s">
        <v>8219</v>
      </c>
      <c r="D1575">
        <v>61</v>
      </c>
    </row>
    <row r="1576" spans="1:4" x14ac:dyDescent="0.3">
      <c r="A1576">
        <v>2445</v>
      </c>
      <c r="B1576" s="3" t="s">
        <v>2446</v>
      </c>
      <c r="C1576" t="s">
        <v>8219</v>
      </c>
      <c r="D1576">
        <v>115</v>
      </c>
    </row>
    <row r="1577" spans="1:4" x14ac:dyDescent="0.3">
      <c r="A1577">
        <v>2446</v>
      </c>
      <c r="B1577" s="3" t="s">
        <v>2447</v>
      </c>
      <c r="C1577" t="s">
        <v>8219</v>
      </c>
      <c r="D1577">
        <v>111</v>
      </c>
    </row>
    <row r="1578" spans="1:4" x14ac:dyDescent="0.3">
      <c r="A1578">
        <v>2447</v>
      </c>
      <c r="B1578" s="3" t="s">
        <v>2448</v>
      </c>
      <c r="C1578" t="s">
        <v>8219</v>
      </c>
      <c r="D1578">
        <v>337</v>
      </c>
    </row>
    <row r="1579" spans="1:4" ht="28.8" x14ac:dyDescent="0.3">
      <c r="A1579">
        <v>2448</v>
      </c>
      <c r="B1579" s="3" t="s">
        <v>2449</v>
      </c>
      <c r="C1579" t="s">
        <v>8219</v>
      </c>
      <c r="D1579">
        <v>9</v>
      </c>
    </row>
    <row r="1580" spans="1:4" x14ac:dyDescent="0.3">
      <c r="A1580">
        <v>2449</v>
      </c>
      <c r="B1580" s="3" t="s">
        <v>2450</v>
      </c>
      <c r="C1580" t="s">
        <v>8219</v>
      </c>
      <c r="D1580">
        <v>120</v>
      </c>
    </row>
    <row r="1581" spans="1:4" x14ac:dyDescent="0.3">
      <c r="A1581">
        <v>2450</v>
      </c>
      <c r="B1581" s="3" t="s">
        <v>2451</v>
      </c>
      <c r="C1581" t="s">
        <v>8219</v>
      </c>
      <c r="D1581">
        <v>102</v>
      </c>
    </row>
    <row r="1582" spans="1:4" x14ac:dyDescent="0.3">
      <c r="A1582">
        <v>2451</v>
      </c>
      <c r="B1582" s="3" t="s">
        <v>2452</v>
      </c>
      <c r="C1582" t="s">
        <v>8219</v>
      </c>
      <c r="D1582">
        <v>186</v>
      </c>
    </row>
    <row r="1583" spans="1:4" x14ac:dyDescent="0.3">
      <c r="A1583">
        <v>2452</v>
      </c>
      <c r="B1583" s="3" t="s">
        <v>2453</v>
      </c>
      <c r="C1583" t="s">
        <v>8219</v>
      </c>
      <c r="D1583">
        <v>15</v>
      </c>
    </row>
    <row r="1584" spans="1:4" x14ac:dyDescent="0.3">
      <c r="A1584">
        <v>2453</v>
      </c>
      <c r="B1584" s="3" t="s">
        <v>2454</v>
      </c>
      <c r="C1584" t="s">
        <v>8219</v>
      </c>
      <c r="D1584">
        <v>67</v>
      </c>
    </row>
    <row r="1585" spans="1:4" x14ac:dyDescent="0.3">
      <c r="A1585">
        <v>2454</v>
      </c>
      <c r="B1585" s="3" t="s">
        <v>2455</v>
      </c>
      <c r="C1585" t="s">
        <v>8219</v>
      </c>
      <c r="D1585">
        <v>130</v>
      </c>
    </row>
    <row r="1586" spans="1:4" x14ac:dyDescent="0.3">
      <c r="A1586">
        <v>2455</v>
      </c>
      <c r="B1586" s="3" t="s">
        <v>2456</v>
      </c>
      <c r="C1586" t="s">
        <v>8219</v>
      </c>
      <c r="D1586">
        <v>16</v>
      </c>
    </row>
    <row r="1587" spans="1:4" x14ac:dyDescent="0.3">
      <c r="A1587">
        <v>2456</v>
      </c>
      <c r="B1587" s="3" t="s">
        <v>2457</v>
      </c>
      <c r="C1587" t="s">
        <v>8219</v>
      </c>
      <c r="D1587">
        <v>67</v>
      </c>
    </row>
    <row r="1588" spans="1:4" x14ac:dyDescent="0.3">
      <c r="A1588">
        <v>2457</v>
      </c>
      <c r="B1588" s="3" t="s">
        <v>2458</v>
      </c>
      <c r="C1588" t="s">
        <v>8219</v>
      </c>
      <c r="D1588">
        <v>124</v>
      </c>
    </row>
    <row r="1589" spans="1:4" x14ac:dyDescent="0.3">
      <c r="A1589">
        <v>2458</v>
      </c>
      <c r="B1589" s="3" t="s">
        <v>2459</v>
      </c>
      <c r="C1589" t="s">
        <v>8219</v>
      </c>
      <c r="D1589">
        <v>80</v>
      </c>
    </row>
    <row r="1590" spans="1:4" ht="28.8" x14ac:dyDescent="0.3">
      <c r="A1590">
        <v>2459</v>
      </c>
      <c r="B1590" s="3" t="s">
        <v>2460</v>
      </c>
      <c r="C1590" t="s">
        <v>8219</v>
      </c>
      <c r="D1590">
        <v>282</v>
      </c>
    </row>
    <row r="1591" spans="1:4" x14ac:dyDescent="0.3">
      <c r="A1591">
        <v>2460</v>
      </c>
      <c r="B1591" s="3" t="s">
        <v>2461</v>
      </c>
      <c r="C1591" t="s">
        <v>8219</v>
      </c>
      <c r="D1591">
        <v>68</v>
      </c>
    </row>
    <row r="1592" spans="1:4" x14ac:dyDescent="0.3">
      <c r="A1592">
        <v>2461</v>
      </c>
      <c r="B1592" s="3" t="s">
        <v>2462</v>
      </c>
      <c r="C1592" t="s">
        <v>8219</v>
      </c>
      <c r="D1592">
        <v>86</v>
      </c>
    </row>
    <row r="1593" spans="1:4" hidden="1" x14ac:dyDescent="0.3">
      <c r="A1593">
        <v>3121</v>
      </c>
      <c r="B1593" s="3" t="s">
        <v>3121</v>
      </c>
      <c r="C1593" t="s">
        <v>8220</v>
      </c>
      <c r="D1593">
        <v>1</v>
      </c>
    </row>
    <row r="1594" spans="1:4" hidden="1" x14ac:dyDescent="0.3">
      <c r="A1594">
        <v>3122</v>
      </c>
      <c r="B1594" s="3" t="s">
        <v>3122</v>
      </c>
      <c r="C1594" t="s">
        <v>8220</v>
      </c>
      <c r="D1594">
        <v>2</v>
      </c>
    </row>
    <row r="1595" spans="1:4" hidden="1" x14ac:dyDescent="0.3">
      <c r="A1595">
        <v>3123</v>
      </c>
      <c r="B1595" s="3" t="s">
        <v>3123</v>
      </c>
      <c r="C1595" t="s">
        <v>8220</v>
      </c>
      <c r="D1595">
        <v>348</v>
      </c>
    </row>
    <row r="1596" spans="1:4" hidden="1" x14ac:dyDescent="0.3">
      <c r="A1596">
        <v>3124</v>
      </c>
      <c r="B1596" s="3" t="s">
        <v>3124</v>
      </c>
      <c r="C1596" t="s">
        <v>8220</v>
      </c>
      <c r="D1596">
        <v>4</v>
      </c>
    </row>
    <row r="1597" spans="1:4" hidden="1" x14ac:dyDescent="0.3">
      <c r="A1597">
        <v>3125</v>
      </c>
      <c r="B1597" s="3" t="s">
        <v>3125</v>
      </c>
      <c r="C1597" t="s">
        <v>8220</v>
      </c>
      <c r="D1597">
        <v>0</v>
      </c>
    </row>
    <row r="1598" spans="1:4" hidden="1" x14ac:dyDescent="0.3">
      <c r="A1598">
        <v>3126</v>
      </c>
      <c r="B1598" s="3" t="s">
        <v>3126</v>
      </c>
      <c r="C1598" t="s">
        <v>8220</v>
      </c>
      <c r="D1598">
        <v>17</v>
      </c>
    </row>
    <row r="1599" spans="1:4" hidden="1" x14ac:dyDescent="0.3">
      <c r="A1599">
        <v>3127</v>
      </c>
      <c r="B1599" s="3" t="s">
        <v>3127</v>
      </c>
      <c r="C1599" t="s">
        <v>8220</v>
      </c>
      <c r="D1599">
        <v>0</v>
      </c>
    </row>
    <row r="1600" spans="1:4" hidden="1" x14ac:dyDescent="0.3">
      <c r="A1600">
        <v>3128</v>
      </c>
      <c r="B1600" s="3" t="s">
        <v>3128</v>
      </c>
      <c r="C1600" t="s">
        <v>8222</v>
      </c>
      <c r="D1600">
        <v>117</v>
      </c>
    </row>
    <row r="1601" spans="1:4" ht="28.8" hidden="1" x14ac:dyDescent="0.3">
      <c r="A1601">
        <v>3129</v>
      </c>
      <c r="B1601" s="3" t="s">
        <v>3129</v>
      </c>
      <c r="C1601" t="s">
        <v>8222</v>
      </c>
      <c r="D1601">
        <v>1</v>
      </c>
    </row>
    <row r="1602" spans="1:4" hidden="1" x14ac:dyDescent="0.3">
      <c r="A1602">
        <v>3130</v>
      </c>
      <c r="B1602" s="3" t="s">
        <v>3130</v>
      </c>
      <c r="C1602" t="s">
        <v>8222</v>
      </c>
      <c r="D1602">
        <v>4</v>
      </c>
    </row>
    <row r="1603" spans="1:4" hidden="1" x14ac:dyDescent="0.3">
      <c r="A1603">
        <v>3131</v>
      </c>
      <c r="B1603" s="3" t="s">
        <v>3131</v>
      </c>
      <c r="C1603" t="s">
        <v>8222</v>
      </c>
      <c r="D1603">
        <v>12</v>
      </c>
    </row>
    <row r="1604" spans="1:4" hidden="1" x14ac:dyDescent="0.3">
      <c r="A1604">
        <v>3132</v>
      </c>
      <c r="B1604" s="3" t="s">
        <v>3132</v>
      </c>
      <c r="C1604" t="s">
        <v>8222</v>
      </c>
      <c r="D1604">
        <v>1</v>
      </c>
    </row>
    <row r="1605" spans="1:4" ht="28.8" hidden="1" x14ac:dyDescent="0.3">
      <c r="A1605">
        <v>3133</v>
      </c>
      <c r="B1605" s="3" t="s">
        <v>3133</v>
      </c>
      <c r="C1605" t="s">
        <v>8222</v>
      </c>
      <c r="D1605">
        <v>16</v>
      </c>
    </row>
    <row r="1606" spans="1:4" ht="28.8" hidden="1" x14ac:dyDescent="0.3">
      <c r="A1606">
        <v>3134</v>
      </c>
      <c r="B1606" s="3" t="s">
        <v>3134</v>
      </c>
      <c r="C1606" t="s">
        <v>8222</v>
      </c>
      <c r="D1606">
        <v>12</v>
      </c>
    </row>
    <row r="1607" spans="1:4" ht="28.8" hidden="1" x14ac:dyDescent="0.3">
      <c r="A1607">
        <v>3135</v>
      </c>
      <c r="B1607" s="3" t="s">
        <v>3135</v>
      </c>
      <c r="C1607" t="s">
        <v>8222</v>
      </c>
      <c r="D1607">
        <v>7</v>
      </c>
    </row>
    <row r="1608" spans="1:4" hidden="1" x14ac:dyDescent="0.3">
      <c r="A1608">
        <v>3136</v>
      </c>
      <c r="B1608" s="3" t="s">
        <v>3136</v>
      </c>
      <c r="C1608" t="s">
        <v>8222</v>
      </c>
      <c r="D1608">
        <v>22</v>
      </c>
    </row>
    <row r="1609" spans="1:4" ht="28.8" hidden="1" x14ac:dyDescent="0.3">
      <c r="A1609">
        <v>3137</v>
      </c>
      <c r="B1609" s="3" t="s">
        <v>3137</v>
      </c>
      <c r="C1609" t="s">
        <v>8222</v>
      </c>
      <c r="D1609">
        <v>1</v>
      </c>
    </row>
    <row r="1610" spans="1:4" hidden="1" x14ac:dyDescent="0.3">
      <c r="A1610">
        <v>3138</v>
      </c>
      <c r="B1610" s="3" t="s">
        <v>3138</v>
      </c>
      <c r="C1610" t="s">
        <v>8222</v>
      </c>
      <c r="D1610">
        <v>0</v>
      </c>
    </row>
    <row r="1611" spans="1:4" ht="28.8" hidden="1" x14ac:dyDescent="0.3">
      <c r="A1611">
        <v>3139</v>
      </c>
      <c r="B1611" s="3" t="s">
        <v>3139</v>
      </c>
      <c r="C1611" t="s">
        <v>8222</v>
      </c>
      <c r="D1611">
        <v>6</v>
      </c>
    </row>
    <row r="1612" spans="1:4" ht="28.8" hidden="1" x14ac:dyDescent="0.3">
      <c r="A1612">
        <v>3140</v>
      </c>
      <c r="B1612" s="3" t="s">
        <v>3140</v>
      </c>
      <c r="C1612" t="s">
        <v>8222</v>
      </c>
      <c r="D1612">
        <v>4</v>
      </c>
    </row>
    <row r="1613" spans="1:4" hidden="1" x14ac:dyDescent="0.3">
      <c r="A1613">
        <v>3141</v>
      </c>
      <c r="B1613" s="3" t="s">
        <v>3141</v>
      </c>
      <c r="C1613" t="s">
        <v>8222</v>
      </c>
      <c r="D1613">
        <v>8</v>
      </c>
    </row>
    <row r="1614" spans="1:4" ht="28.8" hidden="1" x14ac:dyDescent="0.3">
      <c r="A1614">
        <v>3142</v>
      </c>
      <c r="B1614" s="3" t="s">
        <v>3142</v>
      </c>
      <c r="C1614" t="s">
        <v>8222</v>
      </c>
      <c r="D1614">
        <v>3</v>
      </c>
    </row>
    <row r="1615" spans="1:4" hidden="1" x14ac:dyDescent="0.3">
      <c r="A1615">
        <v>3143</v>
      </c>
      <c r="B1615" s="3" t="s">
        <v>3143</v>
      </c>
      <c r="C1615" t="s">
        <v>8222</v>
      </c>
      <c r="D1615">
        <v>0</v>
      </c>
    </row>
    <row r="1616" spans="1:4" hidden="1" x14ac:dyDescent="0.3">
      <c r="A1616">
        <v>3144</v>
      </c>
      <c r="B1616" s="3" t="s">
        <v>3144</v>
      </c>
      <c r="C1616" t="s">
        <v>8222</v>
      </c>
      <c r="D1616">
        <v>30</v>
      </c>
    </row>
    <row r="1617" spans="1:4" hidden="1" x14ac:dyDescent="0.3">
      <c r="A1617">
        <v>3145</v>
      </c>
      <c r="B1617" s="3" t="s">
        <v>3145</v>
      </c>
      <c r="C1617" t="s">
        <v>8222</v>
      </c>
      <c r="D1617">
        <v>0</v>
      </c>
    </row>
    <row r="1618" spans="1:4" hidden="1" x14ac:dyDescent="0.3">
      <c r="A1618">
        <v>3146</v>
      </c>
      <c r="B1618" s="3" t="s">
        <v>3146</v>
      </c>
      <c r="C1618" t="s">
        <v>8222</v>
      </c>
      <c r="D1618">
        <v>12</v>
      </c>
    </row>
    <row r="1619" spans="1:4" ht="28.8" x14ac:dyDescent="0.3">
      <c r="A1619">
        <v>2462</v>
      </c>
      <c r="B1619" s="3" t="s">
        <v>2463</v>
      </c>
      <c r="C1619" t="s">
        <v>8219</v>
      </c>
      <c r="D1619">
        <v>115</v>
      </c>
    </row>
    <row r="1620" spans="1:4" x14ac:dyDescent="0.3">
      <c r="A1620">
        <v>2463</v>
      </c>
      <c r="B1620" s="3" t="s">
        <v>2464</v>
      </c>
      <c r="C1620" t="s">
        <v>8219</v>
      </c>
      <c r="D1620">
        <v>75</v>
      </c>
    </row>
    <row r="1621" spans="1:4" x14ac:dyDescent="0.3">
      <c r="A1621">
        <v>2464</v>
      </c>
      <c r="B1621" s="3" t="s">
        <v>2465</v>
      </c>
      <c r="C1621" t="s">
        <v>8219</v>
      </c>
      <c r="D1621">
        <v>43</v>
      </c>
    </row>
    <row r="1622" spans="1:4" x14ac:dyDescent="0.3">
      <c r="A1622">
        <v>2465</v>
      </c>
      <c r="B1622" s="3" t="s">
        <v>2466</v>
      </c>
      <c r="C1622" t="s">
        <v>8219</v>
      </c>
      <c r="D1622">
        <v>48</v>
      </c>
    </row>
    <row r="1623" spans="1:4" x14ac:dyDescent="0.3">
      <c r="A1623">
        <v>2466</v>
      </c>
      <c r="B1623" s="3" t="s">
        <v>2467</v>
      </c>
      <c r="C1623" t="s">
        <v>8219</v>
      </c>
      <c r="D1623">
        <v>52</v>
      </c>
    </row>
    <row r="1624" spans="1:4" x14ac:dyDescent="0.3">
      <c r="A1624">
        <v>2467</v>
      </c>
      <c r="B1624" s="3" t="s">
        <v>2468</v>
      </c>
      <c r="C1624" t="s">
        <v>8219</v>
      </c>
      <c r="D1624">
        <v>43</v>
      </c>
    </row>
    <row r="1625" spans="1:4" x14ac:dyDescent="0.3">
      <c r="A1625">
        <v>2468</v>
      </c>
      <c r="B1625" s="3" t="s">
        <v>2469</v>
      </c>
      <c r="C1625" t="s">
        <v>8219</v>
      </c>
      <c r="D1625">
        <v>58</v>
      </c>
    </row>
    <row r="1626" spans="1:4" x14ac:dyDescent="0.3">
      <c r="A1626">
        <v>2469</v>
      </c>
      <c r="B1626" s="3" t="s">
        <v>2470</v>
      </c>
      <c r="C1626" t="s">
        <v>8219</v>
      </c>
      <c r="D1626">
        <v>47</v>
      </c>
    </row>
    <row r="1627" spans="1:4" ht="28.8" x14ac:dyDescent="0.3">
      <c r="A1627">
        <v>2470</v>
      </c>
      <c r="B1627" s="3" t="s">
        <v>2471</v>
      </c>
      <c r="C1627" t="s">
        <v>8219</v>
      </c>
      <c r="D1627">
        <v>36</v>
      </c>
    </row>
    <row r="1628" spans="1:4" x14ac:dyDescent="0.3">
      <c r="A1628">
        <v>2471</v>
      </c>
      <c r="B1628" s="3" t="s">
        <v>2472</v>
      </c>
      <c r="C1628" t="s">
        <v>8219</v>
      </c>
      <c r="D1628">
        <v>17</v>
      </c>
    </row>
    <row r="1629" spans="1:4" x14ac:dyDescent="0.3">
      <c r="A1629">
        <v>2472</v>
      </c>
      <c r="B1629" s="3" t="s">
        <v>2473</v>
      </c>
      <c r="C1629" t="s">
        <v>8219</v>
      </c>
      <c r="D1629">
        <v>104</v>
      </c>
    </row>
    <row r="1630" spans="1:4" x14ac:dyDescent="0.3">
      <c r="A1630">
        <v>2473</v>
      </c>
      <c r="B1630" s="3" t="s">
        <v>2474</v>
      </c>
      <c r="C1630" t="s">
        <v>8219</v>
      </c>
      <c r="D1630">
        <v>47</v>
      </c>
    </row>
    <row r="1631" spans="1:4" x14ac:dyDescent="0.3">
      <c r="A1631">
        <v>2474</v>
      </c>
      <c r="B1631" s="3" t="s">
        <v>2475</v>
      </c>
      <c r="C1631" t="s">
        <v>8219</v>
      </c>
      <c r="D1631">
        <v>38</v>
      </c>
    </row>
    <row r="1632" spans="1:4" x14ac:dyDescent="0.3">
      <c r="A1632">
        <v>2475</v>
      </c>
      <c r="B1632" s="3" t="s">
        <v>2476</v>
      </c>
      <c r="C1632" t="s">
        <v>8219</v>
      </c>
      <c r="D1632">
        <v>81</v>
      </c>
    </row>
    <row r="1633" spans="1:4" x14ac:dyDescent="0.3">
      <c r="A1633">
        <v>2476</v>
      </c>
      <c r="B1633" s="3" t="s">
        <v>2477</v>
      </c>
      <c r="C1633" t="s">
        <v>8219</v>
      </c>
      <c r="D1633">
        <v>55</v>
      </c>
    </row>
    <row r="1634" spans="1:4" x14ac:dyDescent="0.3">
      <c r="A1634">
        <v>2477</v>
      </c>
      <c r="B1634" s="3" t="s">
        <v>824</v>
      </c>
      <c r="C1634" t="s">
        <v>8219</v>
      </c>
      <c r="D1634">
        <v>41</v>
      </c>
    </row>
    <row r="1635" spans="1:4" ht="28.8" x14ac:dyDescent="0.3">
      <c r="A1635">
        <v>2478</v>
      </c>
      <c r="B1635" s="3" t="s">
        <v>2478</v>
      </c>
      <c r="C1635" t="s">
        <v>8219</v>
      </c>
      <c r="D1635">
        <v>79</v>
      </c>
    </row>
    <row r="1636" spans="1:4" x14ac:dyDescent="0.3">
      <c r="A1636">
        <v>2479</v>
      </c>
      <c r="B1636" s="3" t="s">
        <v>2479</v>
      </c>
      <c r="C1636" t="s">
        <v>8219</v>
      </c>
      <c r="D1636">
        <v>16</v>
      </c>
    </row>
    <row r="1637" spans="1:4" x14ac:dyDescent="0.3">
      <c r="A1637">
        <v>2480</v>
      </c>
      <c r="B1637" s="3" t="s">
        <v>2480</v>
      </c>
      <c r="C1637" t="s">
        <v>8219</v>
      </c>
      <c r="D1637">
        <v>8</v>
      </c>
    </row>
    <row r="1638" spans="1:4" ht="28.8" x14ac:dyDescent="0.3">
      <c r="A1638">
        <v>2481</v>
      </c>
      <c r="B1638" s="3" t="s">
        <v>2481</v>
      </c>
      <c r="C1638" t="s">
        <v>8219</v>
      </c>
      <c r="D1638">
        <v>95</v>
      </c>
    </row>
    <row r="1639" spans="1:4" x14ac:dyDescent="0.3">
      <c r="A1639">
        <v>2482</v>
      </c>
      <c r="B1639" s="3" t="s">
        <v>2482</v>
      </c>
      <c r="C1639" t="s">
        <v>8219</v>
      </c>
      <c r="D1639">
        <v>25</v>
      </c>
    </row>
    <row r="1640" spans="1:4" x14ac:dyDescent="0.3">
      <c r="A1640">
        <v>2483</v>
      </c>
      <c r="B1640" s="3" t="s">
        <v>2483</v>
      </c>
      <c r="C1640" t="s">
        <v>8219</v>
      </c>
      <c r="D1640">
        <v>19</v>
      </c>
    </row>
    <row r="1641" spans="1:4" ht="28.8" x14ac:dyDescent="0.3">
      <c r="A1641">
        <v>2484</v>
      </c>
      <c r="B1641" s="3" t="s">
        <v>2484</v>
      </c>
      <c r="C1641" t="s">
        <v>8219</v>
      </c>
      <c r="D1641">
        <v>90</v>
      </c>
    </row>
    <row r="1642" spans="1:4" x14ac:dyDescent="0.3">
      <c r="A1642">
        <v>2485</v>
      </c>
      <c r="B1642" s="3" t="s">
        <v>2485</v>
      </c>
      <c r="C1642" t="s">
        <v>8219</v>
      </c>
      <c r="D1642">
        <v>41</v>
      </c>
    </row>
    <row r="1643" spans="1:4" x14ac:dyDescent="0.3">
      <c r="A1643">
        <v>2486</v>
      </c>
      <c r="B1643" s="3" t="s">
        <v>2486</v>
      </c>
      <c r="C1643" t="s">
        <v>8219</v>
      </c>
      <c r="D1643">
        <v>30</v>
      </c>
    </row>
    <row r="1644" spans="1:4" x14ac:dyDescent="0.3">
      <c r="A1644">
        <v>2487</v>
      </c>
      <c r="B1644" s="3" t="s">
        <v>2487</v>
      </c>
      <c r="C1644" t="s">
        <v>8219</v>
      </c>
      <c r="D1644">
        <v>38</v>
      </c>
    </row>
    <row r="1645" spans="1:4" x14ac:dyDescent="0.3">
      <c r="A1645">
        <v>2488</v>
      </c>
      <c r="B1645" s="3" t="s">
        <v>2488</v>
      </c>
      <c r="C1645" t="s">
        <v>8219</v>
      </c>
      <c r="D1645">
        <v>65</v>
      </c>
    </row>
    <row r="1646" spans="1:4" x14ac:dyDescent="0.3">
      <c r="A1646">
        <v>2489</v>
      </c>
      <c r="B1646" s="3" t="s">
        <v>2489</v>
      </c>
      <c r="C1646" t="s">
        <v>8219</v>
      </c>
      <c r="D1646">
        <v>75</v>
      </c>
    </row>
    <row r="1647" spans="1:4" x14ac:dyDescent="0.3">
      <c r="A1647">
        <v>2490</v>
      </c>
      <c r="B1647" s="3" t="s">
        <v>2490</v>
      </c>
      <c r="C1647" t="s">
        <v>8219</v>
      </c>
      <c r="D1647">
        <v>16</v>
      </c>
    </row>
    <row r="1648" spans="1:4" x14ac:dyDescent="0.3">
      <c r="A1648">
        <v>2491</v>
      </c>
      <c r="B1648" s="3" t="s">
        <v>2491</v>
      </c>
      <c r="C1648" t="s">
        <v>8219</v>
      </c>
      <c r="D1648">
        <v>10</v>
      </c>
    </row>
    <row r="1649" spans="1:4" x14ac:dyDescent="0.3">
      <c r="A1649">
        <v>2492</v>
      </c>
      <c r="B1649" s="3" t="s">
        <v>2492</v>
      </c>
      <c r="C1649" t="s">
        <v>8219</v>
      </c>
      <c r="D1649">
        <v>27</v>
      </c>
    </row>
    <row r="1650" spans="1:4" x14ac:dyDescent="0.3">
      <c r="A1650">
        <v>2493</v>
      </c>
      <c r="B1650" s="3" t="s">
        <v>2493</v>
      </c>
      <c r="C1650" t="s">
        <v>8219</v>
      </c>
      <c r="D1650">
        <v>259</v>
      </c>
    </row>
    <row r="1651" spans="1:4" ht="28.8" x14ac:dyDescent="0.3">
      <c r="A1651">
        <v>2494</v>
      </c>
      <c r="B1651" s="3" t="s">
        <v>2494</v>
      </c>
      <c r="C1651" t="s">
        <v>8219</v>
      </c>
      <c r="D1651">
        <v>39</v>
      </c>
    </row>
    <row r="1652" spans="1:4" ht="28.8" x14ac:dyDescent="0.3">
      <c r="A1652">
        <v>2495</v>
      </c>
      <c r="B1652" s="3" t="s">
        <v>2495</v>
      </c>
      <c r="C1652" t="s">
        <v>8219</v>
      </c>
      <c r="D1652">
        <v>42</v>
      </c>
    </row>
    <row r="1653" spans="1:4" ht="28.8" x14ac:dyDescent="0.3">
      <c r="A1653">
        <v>2496</v>
      </c>
      <c r="B1653" s="3" t="s">
        <v>2496</v>
      </c>
      <c r="C1653" t="s">
        <v>8219</v>
      </c>
      <c r="D1653">
        <v>10</v>
      </c>
    </row>
    <row r="1654" spans="1:4" ht="28.8" x14ac:dyDescent="0.3">
      <c r="A1654">
        <v>2497</v>
      </c>
      <c r="B1654" s="3" t="s">
        <v>2497</v>
      </c>
      <c r="C1654" t="s">
        <v>8219</v>
      </c>
      <c r="D1654">
        <v>56</v>
      </c>
    </row>
    <row r="1655" spans="1:4" x14ac:dyDescent="0.3">
      <c r="A1655">
        <v>2498</v>
      </c>
      <c r="B1655" s="3" t="s">
        <v>2498</v>
      </c>
      <c r="C1655" t="s">
        <v>8219</v>
      </c>
      <c r="D1655">
        <v>20</v>
      </c>
    </row>
    <row r="1656" spans="1:4" x14ac:dyDescent="0.3">
      <c r="A1656">
        <v>2499</v>
      </c>
      <c r="B1656" s="3" t="s">
        <v>2499</v>
      </c>
      <c r="C1656" t="s">
        <v>8219</v>
      </c>
      <c r="D1656">
        <v>170</v>
      </c>
    </row>
    <row r="1657" spans="1:4" x14ac:dyDescent="0.3">
      <c r="A1657">
        <v>2500</v>
      </c>
      <c r="B1657" s="3" t="s">
        <v>2500</v>
      </c>
      <c r="C1657" t="s">
        <v>8219</v>
      </c>
      <c r="D1657">
        <v>29</v>
      </c>
    </row>
    <row r="1658" spans="1:4" ht="28.8" x14ac:dyDescent="0.3">
      <c r="A1658">
        <v>2521</v>
      </c>
      <c r="B1658" s="3" t="s">
        <v>2521</v>
      </c>
      <c r="C1658" t="s">
        <v>8219</v>
      </c>
      <c r="D1658">
        <v>132</v>
      </c>
    </row>
    <row r="1659" spans="1:4" ht="28.8" x14ac:dyDescent="0.3">
      <c r="A1659">
        <v>2522</v>
      </c>
      <c r="B1659" s="3" t="s">
        <v>2522</v>
      </c>
      <c r="C1659" t="s">
        <v>8219</v>
      </c>
      <c r="D1659">
        <v>27</v>
      </c>
    </row>
    <row r="1660" spans="1:4" x14ac:dyDescent="0.3">
      <c r="A1660">
        <v>2523</v>
      </c>
      <c r="B1660" s="3" t="s">
        <v>2523</v>
      </c>
      <c r="C1660" t="s">
        <v>8219</v>
      </c>
      <c r="D1660">
        <v>26</v>
      </c>
    </row>
    <row r="1661" spans="1:4" x14ac:dyDescent="0.3">
      <c r="A1661">
        <v>2524</v>
      </c>
      <c r="B1661" s="3" t="s">
        <v>2524</v>
      </c>
      <c r="C1661" t="s">
        <v>8219</v>
      </c>
      <c r="D1661">
        <v>43</v>
      </c>
    </row>
    <row r="1662" spans="1:4" x14ac:dyDescent="0.3">
      <c r="A1662">
        <v>2525</v>
      </c>
      <c r="B1662" s="3" t="s">
        <v>2525</v>
      </c>
      <c r="C1662" t="s">
        <v>8219</v>
      </c>
      <c r="D1662">
        <v>80</v>
      </c>
    </row>
    <row r="1663" spans="1:4" ht="28.8" x14ac:dyDescent="0.3">
      <c r="A1663">
        <v>2526</v>
      </c>
      <c r="B1663" s="3" t="s">
        <v>2526</v>
      </c>
      <c r="C1663" t="s">
        <v>8219</v>
      </c>
      <c r="D1663">
        <v>33</v>
      </c>
    </row>
    <row r="1664" spans="1:4" x14ac:dyDescent="0.3">
      <c r="A1664">
        <v>2527</v>
      </c>
      <c r="B1664" s="3" t="s">
        <v>2527</v>
      </c>
      <c r="C1664" t="s">
        <v>8219</v>
      </c>
      <c r="D1664">
        <v>71</v>
      </c>
    </row>
    <row r="1665" spans="1:4" x14ac:dyDescent="0.3">
      <c r="A1665">
        <v>2528</v>
      </c>
      <c r="B1665" s="3" t="s">
        <v>2528</v>
      </c>
      <c r="C1665" t="s">
        <v>8219</v>
      </c>
      <c r="D1665">
        <v>81</v>
      </c>
    </row>
    <row r="1666" spans="1:4" ht="28.8" x14ac:dyDescent="0.3">
      <c r="A1666">
        <v>2529</v>
      </c>
      <c r="B1666" s="3" t="s">
        <v>2529</v>
      </c>
      <c r="C1666" t="s">
        <v>8219</v>
      </c>
      <c r="D1666">
        <v>76</v>
      </c>
    </row>
    <row r="1667" spans="1:4" ht="28.8" x14ac:dyDescent="0.3">
      <c r="A1667">
        <v>2530</v>
      </c>
      <c r="B1667" s="3" t="s">
        <v>2530</v>
      </c>
      <c r="C1667" t="s">
        <v>8219</v>
      </c>
      <c r="D1667">
        <v>48</v>
      </c>
    </row>
    <row r="1668" spans="1:4" x14ac:dyDescent="0.3">
      <c r="A1668">
        <v>2531</v>
      </c>
      <c r="B1668" s="3" t="s">
        <v>2531</v>
      </c>
      <c r="C1668" t="s">
        <v>8219</v>
      </c>
      <c r="D1668">
        <v>61</v>
      </c>
    </row>
    <row r="1669" spans="1:4" x14ac:dyDescent="0.3">
      <c r="A1669">
        <v>2532</v>
      </c>
      <c r="B1669" s="3" t="s">
        <v>2532</v>
      </c>
      <c r="C1669" t="s">
        <v>8219</v>
      </c>
      <c r="D1669">
        <v>60</v>
      </c>
    </row>
    <row r="1670" spans="1:4" ht="28.8" x14ac:dyDescent="0.3">
      <c r="A1670">
        <v>2533</v>
      </c>
      <c r="B1670" s="3" t="s">
        <v>2533</v>
      </c>
      <c r="C1670" t="s">
        <v>8219</v>
      </c>
      <c r="D1670">
        <v>136</v>
      </c>
    </row>
    <row r="1671" spans="1:4" ht="28.8" x14ac:dyDescent="0.3">
      <c r="A1671">
        <v>2534</v>
      </c>
      <c r="B1671" s="3" t="s">
        <v>2534</v>
      </c>
      <c r="C1671" t="s">
        <v>8219</v>
      </c>
      <c r="D1671">
        <v>14</v>
      </c>
    </row>
    <row r="1672" spans="1:4" x14ac:dyDescent="0.3">
      <c r="A1672">
        <v>2535</v>
      </c>
      <c r="B1672" s="3" t="s">
        <v>2535</v>
      </c>
      <c r="C1672" t="s">
        <v>8219</v>
      </c>
      <c r="D1672">
        <v>78</v>
      </c>
    </row>
    <row r="1673" spans="1:4" x14ac:dyDescent="0.3">
      <c r="A1673">
        <v>2536</v>
      </c>
      <c r="B1673" s="3" t="s">
        <v>2536</v>
      </c>
      <c r="C1673" t="s">
        <v>8219</v>
      </c>
      <c r="D1673">
        <v>4</v>
      </c>
    </row>
    <row r="1674" spans="1:4" ht="28.8" x14ac:dyDescent="0.3">
      <c r="A1674">
        <v>2537</v>
      </c>
      <c r="B1674" s="3" t="s">
        <v>2537</v>
      </c>
      <c r="C1674" t="s">
        <v>8219</v>
      </c>
      <c r="D1674">
        <v>11</v>
      </c>
    </row>
    <row r="1675" spans="1:4" x14ac:dyDescent="0.3">
      <c r="A1675">
        <v>2538</v>
      </c>
      <c r="B1675" s="3" t="s">
        <v>2538</v>
      </c>
      <c r="C1675" t="s">
        <v>8219</v>
      </c>
      <c r="D1675">
        <v>185</v>
      </c>
    </row>
    <row r="1676" spans="1:4" x14ac:dyDescent="0.3">
      <c r="A1676">
        <v>2539</v>
      </c>
      <c r="B1676" s="3" t="s">
        <v>2539</v>
      </c>
      <c r="C1676" t="s">
        <v>8219</v>
      </c>
      <c r="D1676">
        <v>59</v>
      </c>
    </row>
    <row r="1677" spans="1:4" x14ac:dyDescent="0.3">
      <c r="A1677">
        <v>2540</v>
      </c>
      <c r="B1677" s="3" t="s">
        <v>2540</v>
      </c>
      <c r="C1677" t="s">
        <v>8219</v>
      </c>
      <c r="D1677">
        <v>27</v>
      </c>
    </row>
    <row r="1678" spans="1:4" ht="28.8" x14ac:dyDescent="0.3">
      <c r="A1678">
        <v>2541</v>
      </c>
      <c r="B1678" s="3" t="s">
        <v>2541</v>
      </c>
      <c r="C1678" t="s">
        <v>8219</v>
      </c>
      <c r="D1678">
        <v>63</v>
      </c>
    </row>
    <row r="1679" spans="1:4" x14ac:dyDescent="0.3">
      <c r="A1679">
        <v>2542</v>
      </c>
      <c r="B1679" s="3" t="s">
        <v>2542</v>
      </c>
      <c r="C1679" t="s">
        <v>8219</v>
      </c>
      <c r="D1679">
        <v>13</v>
      </c>
    </row>
    <row r="1680" spans="1:4" ht="28.8" x14ac:dyDescent="0.3">
      <c r="A1680">
        <v>2543</v>
      </c>
      <c r="B1680" s="3" t="s">
        <v>2543</v>
      </c>
      <c r="C1680" t="s">
        <v>8219</v>
      </c>
      <c r="D1680">
        <v>13</v>
      </c>
    </row>
    <row r="1681" spans="1:4" x14ac:dyDescent="0.3">
      <c r="A1681">
        <v>2544</v>
      </c>
      <c r="B1681" s="3" t="s">
        <v>2544</v>
      </c>
      <c r="C1681" t="s">
        <v>8219</v>
      </c>
      <c r="D1681">
        <v>57</v>
      </c>
    </row>
    <row r="1682" spans="1:4" ht="28.8" x14ac:dyDescent="0.3">
      <c r="A1682">
        <v>2545</v>
      </c>
      <c r="B1682" s="3" t="s">
        <v>2545</v>
      </c>
      <c r="C1682" t="s">
        <v>8219</v>
      </c>
      <c r="D1682">
        <v>61</v>
      </c>
    </row>
    <row r="1683" spans="1:4" ht="28.8" x14ac:dyDescent="0.3">
      <c r="A1683">
        <v>2546</v>
      </c>
      <c r="B1683" s="3" t="s">
        <v>2546</v>
      </c>
      <c r="C1683" t="s">
        <v>8219</v>
      </c>
      <c r="D1683">
        <v>65</v>
      </c>
    </row>
    <row r="1684" spans="1:4" x14ac:dyDescent="0.3">
      <c r="A1684">
        <v>2547</v>
      </c>
      <c r="B1684" s="3" t="s">
        <v>2547</v>
      </c>
      <c r="C1684" t="s">
        <v>8219</v>
      </c>
      <c r="D1684">
        <v>134</v>
      </c>
    </row>
    <row r="1685" spans="1:4" ht="28.8" x14ac:dyDescent="0.3">
      <c r="A1685">
        <v>2548</v>
      </c>
      <c r="B1685" s="3" t="s">
        <v>2548</v>
      </c>
      <c r="C1685" t="s">
        <v>8219</v>
      </c>
      <c r="D1685">
        <v>37</v>
      </c>
    </row>
    <row r="1686" spans="1:4" x14ac:dyDescent="0.3">
      <c r="A1686">
        <v>2549</v>
      </c>
      <c r="B1686" s="3" t="s">
        <v>2549</v>
      </c>
      <c r="C1686" t="s">
        <v>8219</v>
      </c>
      <c r="D1686">
        <v>37</v>
      </c>
    </row>
    <row r="1687" spans="1:4" ht="28.8" x14ac:dyDescent="0.3">
      <c r="A1687">
        <v>2550</v>
      </c>
      <c r="B1687" s="3" t="s">
        <v>2550</v>
      </c>
      <c r="C1687" t="s">
        <v>8219</v>
      </c>
      <c r="D1687">
        <v>150</v>
      </c>
    </row>
    <row r="1688" spans="1:4" ht="28.8" x14ac:dyDescent="0.3">
      <c r="A1688">
        <v>2551</v>
      </c>
      <c r="B1688" s="3" t="s">
        <v>2551</v>
      </c>
      <c r="C1688" t="s">
        <v>8219</v>
      </c>
      <c r="D1688">
        <v>56</v>
      </c>
    </row>
    <row r="1689" spans="1:4" x14ac:dyDescent="0.3">
      <c r="A1689">
        <v>2552</v>
      </c>
      <c r="B1689" s="3" t="s">
        <v>2552</v>
      </c>
      <c r="C1689" t="s">
        <v>8219</v>
      </c>
      <c r="D1689">
        <v>18</v>
      </c>
    </row>
    <row r="1690" spans="1:4" ht="28.8" x14ac:dyDescent="0.3">
      <c r="A1690">
        <v>2553</v>
      </c>
      <c r="B1690" s="3" t="s">
        <v>2553</v>
      </c>
      <c r="C1690" t="s">
        <v>8219</v>
      </c>
      <c r="D1690">
        <v>60</v>
      </c>
    </row>
    <row r="1691" spans="1:4" ht="28.8" x14ac:dyDescent="0.3">
      <c r="A1691">
        <v>2554</v>
      </c>
      <c r="B1691" s="3" t="s">
        <v>2554</v>
      </c>
      <c r="C1691" t="s">
        <v>8219</v>
      </c>
      <c r="D1691">
        <v>67</v>
      </c>
    </row>
    <row r="1692" spans="1:4" x14ac:dyDescent="0.3">
      <c r="A1692">
        <v>2555</v>
      </c>
      <c r="B1692" s="3" t="s">
        <v>2555</v>
      </c>
      <c r="C1692" t="s">
        <v>8219</v>
      </c>
      <c r="D1692">
        <v>35</v>
      </c>
    </row>
    <row r="1693" spans="1:4" ht="28.8" x14ac:dyDescent="0.3">
      <c r="A1693">
        <v>2556</v>
      </c>
      <c r="B1693" s="3" t="s">
        <v>2556</v>
      </c>
      <c r="C1693" t="s">
        <v>8219</v>
      </c>
      <c r="D1693">
        <v>34</v>
      </c>
    </row>
    <row r="1694" spans="1:4" x14ac:dyDescent="0.3">
      <c r="A1694">
        <v>2557</v>
      </c>
      <c r="B1694" s="3" t="s">
        <v>2557</v>
      </c>
      <c r="C1694" t="s">
        <v>8219</v>
      </c>
      <c r="D1694">
        <v>36</v>
      </c>
    </row>
    <row r="1695" spans="1:4" x14ac:dyDescent="0.3">
      <c r="A1695">
        <v>2558</v>
      </c>
      <c r="B1695" s="3" t="s">
        <v>2558</v>
      </c>
      <c r="C1695" t="s">
        <v>8219</v>
      </c>
      <c r="D1695">
        <v>18</v>
      </c>
    </row>
    <row r="1696" spans="1:4" x14ac:dyDescent="0.3">
      <c r="A1696">
        <v>2559</v>
      </c>
      <c r="B1696" s="3" t="s">
        <v>2559</v>
      </c>
      <c r="C1696" t="s">
        <v>8219</v>
      </c>
      <c r="D1696">
        <v>25</v>
      </c>
    </row>
    <row r="1697" spans="1:4" x14ac:dyDescent="0.3">
      <c r="A1697">
        <v>2560</v>
      </c>
      <c r="B1697" s="3" t="s">
        <v>2560</v>
      </c>
      <c r="C1697" t="s">
        <v>8219</v>
      </c>
      <c r="D1697">
        <v>21</v>
      </c>
    </row>
    <row r="1698" spans="1:4" x14ac:dyDescent="0.3">
      <c r="A1698">
        <v>2601</v>
      </c>
      <c r="B1698" s="3" t="s">
        <v>2601</v>
      </c>
      <c r="C1698" t="s">
        <v>8219</v>
      </c>
      <c r="D1698">
        <v>151</v>
      </c>
    </row>
    <row r="1699" spans="1:4" x14ac:dyDescent="0.3">
      <c r="A1699">
        <v>2602</v>
      </c>
      <c r="B1699" s="3" t="s">
        <v>2602</v>
      </c>
      <c r="C1699" t="s">
        <v>8219</v>
      </c>
      <c r="D1699">
        <v>489</v>
      </c>
    </row>
    <row r="1700" spans="1:4" x14ac:dyDescent="0.3">
      <c r="A1700">
        <v>2603</v>
      </c>
      <c r="B1700" s="3" t="s">
        <v>2603</v>
      </c>
      <c r="C1700" t="s">
        <v>8219</v>
      </c>
      <c r="D1700">
        <v>50</v>
      </c>
    </row>
    <row r="1701" spans="1:4" x14ac:dyDescent="0.3">
      <c r="A1701">
        <v>2604</v>
      </c>
      <c r="B1701" s="3" t="s">
        <v>2604</v>
      </c>
      <c r="C1701" t="s">
        <v>8219</v>
      </c>
      <c r="D1701">
        <v>321</v>
      </c>
    </row>
    <row r="1702" spans="1:4" x14ac:dyDescent="0.3">
      <c r="A1702">
        <v>2605</v>
      </c>
      <c r="B1702" s="3" t="s">
        <v>2605</v>
      </c>
      <c r="C1702" t="s">
        <v>8219</v>
      </c>
      <c r="D1702">
        <v>1762</v>
      </c>
    </row>
    <row r="1703" spans="1:4" x14ac:dyDescent="0.3">
      <c r="A1703">
        <v>2606</v>
      </c>
      <c r="B1703" s="3" t="s">
        <v>2606</v>
      </c>
      <c r="C1703" t="s">
        <v>8219</v>
      </c>
      <c r="D1703">
        <v>385</v>
      </c>
    </row>
    <row r="1704" spans="1:4" x14ac:dyDescent="0.3">
      <c r="A1704">
        <v>2607</v>
      </c>
      <c r="B1704" s="3" t="s">
        <v>2607</v>
      </c>
      <c r="C1704" t="s">
        <v>8219</v>
      </c>
      <c r="D1704">
        <v>398</v>
      </c>
    </row>
    <row r="1705" spans="1:4" x14ac:dyDescent="0.3">
      <c r="A1705">
        <v>2608</v>
      </c>
      <c r="B1705" s="3" t="s">
        <v>2608</v>
      </c>
      <c r="C1705" t="s">
        <v>8219</v>
      </c>
      <c r="D1705">
        <v>304</v>
      </c>
    </row>
    <row r="1706" spans="1:4" x14ac:dyDescent="0.3">
      <c r="A1706">
        <v>2609</v>
      </c>
      <c r="B1706" s="3" t="s">
        <v>2609</v>
      </c>
      <c r="C1706" t="s">
        <v>8219</v>
      </c>
      <c r="D1706">
        <v>676</v>
      </c>
    </row>
    <row r="1707" spans="1:4" x14ac:dyDescent="0.3">
      <c r="A1707">
        <v>2610</v>
      </c>
      <c r="B1707" s="3" t="s">
        <v>2610</v>
      </c>
      <c r="C1707" t="s">
        <v>8219</v>
      </c>
      <c r="D1707">
        <v>577</v>
      </c>
    </row>
    <row r="1708" spans="1:4" x14ac:dyDescent="0.3">
      <c r="A1708">
        <v>2611</v>
      </c>
      <c r="B1708" s="3" t="s">
        <v>2611</v>
      </c>
      <c r="C1708" t="s">
        <v>8219</v>
      </c>
      <c r="D1708">
        <v>3663</v>
      </c>
    </row>
    <row r="1709" spans="1:4" ht="28.8" x14ac:dyDescent="0.3">
      <c r="A1709">
        <v>2612</v>
      </c>
      <c r="B1709" s="3" t="s">
        <v>2612</v>
      </c>
      <c r="C1709" t="s">
        <v>8219</v>
      </c>
      <c r="D1709">
        <v>294</v>
      </c>
    </row>
    <row r="1710" spans="1:4" x14ac:dyDescent="0.3">
      <c r="A1710">
        <v>2613</v>
      </c>
      <c r="B1710" s="3" t="s">
        <v>2613</v>
      </c>
      <c r="C1710" t="s">
        <v>8219</v>
      </c>
      <c r="D1710">
        <v>28</v>
      </c>
    </row>
    <row r="1711" spans="1:4" ht="28.8" x14ac:dyDescent="0.3">
      <c r="A1711">
        <v>2614</v>
      </c>
      <c r="B1711" s="3" t="s">
        <v>2614</v>
      </c>
      <c r="C1711" t="s">
        <v>8219</v>
      </c>
      <c r="D1711">
        <v>100</v>
      </c>
    </row>
    <row r="1712" spans="1:4" x14ac:dyDescent="0.3">
      <c r="A1712">
        <v>2615</v>
      </c>
      <c r="B1712" s="3" t="s">
        <v>2615</v>
      </c>
      <c r="C1712" t="s">
        <v>8219</v>
      </c>
      <c r="D1712">
        <v>72</v>
      </c>
    </row>
    <row r="1713" spans="1:4" x14ac:dyDescent="0.3">
      <c r="A1713">
        <v>2616</v>
      </c>
      <c r="B1713" s="3" t="s">
        <v>2616</v>
      </c>
      <c r="C1713" t="s">
        <v>8219</v>
      </c>
      <c r="D1713">
        <v>238</v>
      </c>
    </row>
    <row r="1714" spans="1:4" ht="28.8" x14ac:dyDescent="0.3">
      <c r="A1714">
        <v>2617</v>
      </c>
      <c r="B1714" s="3" t="s">
        <v>2617</v>
      </c>
      <c r="C1714" t="s">
        <v>8219</v>
      </c>
      <c r="D1714">
        <v>159</v>
      </c>
    </row>
    <row r="1715" spans="1:4" ht="28.8" x14ac:dyDescent="0.3">
      <c r="A1715">
        <v>2618</v>
      </c>
      <c r="B1715" s="3" t="s">
        <v>2618</v>
      </c>
      <c r="C1715" t="s">
        <v>8219</v>
      </c>
      <c r="D1715">
        <v>77</v>
      </c>
    </row>
    <row r="1716" spans="1:4" x14ac:dyDescent="0.3">
      <c r="A1716">
        <v>2619</v>
      </c>
      <c r="B1716" s="3" t="s">
        <v>2619</v>
      </c>
      <c r="C1716" t="s">
        <v>8219</v>
      </c>
      <c r="D1716">
        <v>53</v>
      </c>
    </row>
    <row r="1717" spans="1:4" ht="28.8" x14ac:dyDescent="0.3">
      <c r="A1717">
        <v>2620</v>
      </c>
      <c r="B1717" s="3" t="s">
        <v>2620</v>
      </c>
      <c r="C1717" t="s">
        <v>8219</v>
      </c>
      <c r="D1717">
        <v>1251</v>
      </c>
    </row>
    <row r="1718" spans="1:4" x14ac:dyDescent="0.3">
      <c r="A1718">
        <v>2621</v>
      </c>
      <c r="B1718" s="3" t="s">
        <v>2621</v>
      </c>
      <c r="C1718" t="s">
        <v>8219</v>
      </c>
      <c r="D1718">
        <v>465</v>
      </c>
    </row>
    <row r="1719" spans="1:4" ht="28.8" x14ac:dyDescent="0.3">
      <c r="A1719">
        <v>2622</v>
      </c>
      <c r="B1719" s="3" t="s">
        <v>2622</v>
      </c>
      <c r="C1719" t="s">
        <v>8219</v>
      </c>
      <c r="D1719">
        <v>74</v>
      </c>
    </row>
    <row r="1720" spans="1:4" x14ac:dyDescent="0.3">
      <c r="A1720">
        <v>2623</v>
      </c>
      <c r="B1720" s="3" t="s">
        <v>2623</v>
      </c>
      <c r="C1720" t="s">
        <v>8219</v>
      </c>
      <c r="D1720">
        <v>62</v>
      </c>
    </row>
    <row r="1721" spans="1:4" ht="28.8" x14ac:dyDescent="0.3">
      <c r="A1721">
        <v>2624</v>
      </c>
      <c r="B1721" s="3" t="s">
        <v>2624</v>
      </c>
      <c r="C1721" t="s">
        <v>8219</v>
      </c>
      <c r="D1721">
        <v>3468</v>
      </c>
    </row>
    <row r="1722" spans="1:4" x14ac:dyDescent="0.3">
      <c r="A1722">
        <v>2625</v>
      </c>
      <c r="B1722" s="3" t="s">
        <v>2625</v>
      </c>
      <c r="C1722" t="s">
        <v>8219</v>
      </c>
      <c r="D1722">
        <v>52</v>
      </c>
    </row>
    <row r="1723" spans="1:4" x14ac:dyDescent="0.3">
      <c r="A1723">
        <v>2626</v>
      </c>
      <c r="B1723" s="3" t="s">
        <v>2626</v>
      </c>
      <c r="C1723" t="s">
        <v>8219</v>
      </c>
      <c r="D1723">
        <v>50</v>
      </c>
    </row>
    <row r="1724" spans="1:4" ht="28.8" x14ac:dyDescent="0.3">
      <c r="A1724">
        <v>2627</v>
      </c>
      <c r="B1724" s="3" t="s">
        <v>2627</v>
      </c>
      <c r="C1724" t="s">
        <v>8219</v>
      </c>
      <c r="D1724">
        <v>45</v>
      </c>
    </row>
    <row r="1725" spans="1:4" x14ac:dyDescent="0.3">
      <c r="A1725">
        <v>2628</v>
      </c>
      <c r="B1725" s="3" t="s">
        <v>2628</v>
      </c>
      <c r="C1725" t="s">
        <v>8219</v>
      </c>
      <c r="D1725">
        <v>21</v>
      </c>
    </row>
    <row r="1726" spans="1:4" x14ac:dyDescent="0.3">
      <c r="A1726">
        <v>2629</v>
      </c>
      <c r="B1726" s="3" t="s">
        <v>2629</v>
      </c>
      <c r="C1726" t="s">
        <v>8219</v>
      </c>
      <c r="D1726">
        <v>100</v>
      </c>
    </row>
    <row r="1727" spans="1:4" x14ac:dyDescent="0.3">
      <c r="A1727">
        <v>2630</v>
      </c>
      <c r="B1727" s="3" t="s">
        <v>2630</v>
      </c>
      <c r="C1727" t="s">
        <v>8219</v>
      </c>
      <c r="D1727">
        <v>81</v>
      </c>
    </row>
    <row r="1728" spans="1:4" x14ac:dyDescent="0.3">
      <c r="A1728">
        <v>2631</v>
      </c>
      <c r="B1728" s="3" t="s">
        <v>2631</v>
      </c>
      <c r="C1728" t="s">
        <v>8219</v>
      </c>
      <c r="D1728">
        <v>286</v>
      </c>
    </row>
    <row r="1729" spans="1:4" x14ac:dyDescent="0.3">
      <c r="A1729">
        <v>2632</v>
      </c>
      <c r="B1729" s="3" t="s">
        <v>2632</v>
      </c>
      <c r="C1729" t="s">
        <v>8219</v>
      </c>
      <c r="D1729">
        <v>42</v>
      </c>
    </row>
    <row r="1730" spans="1:4" x14ac:dyDescent="0.3">
      <c r="A1730">
        <v>2633</v>
      </c>
      <c r="B1730" s="3" t="s">
        <v>2633</v>
      </c>
      <c r="C1730" t="s">
        <v>8219</v>
      </c>
      <c r="D1730">
        <v>199</v>
      </c>
    </row>
    <row r="1731" spans="1:4" x14ac:dyDescent="0.3">
      <c r="A1731">
        <v>2634</v>
      </c>
      <c r="B1731" s="3" t="s">
        <v>2634</v>
      </c>
      <c r="C1731" t="s">
        <v>8219</v>
      </c>
      <c r="D1731">
        <v>25</v>
      </c>
    </row>
    <row r="1732" spans="1:4" ht="28.8" x14ac:dyDescent="0.3">
      <c r="A1732">
        <v>2635</v>
      </c>
      <c r="B1732" s="3" t="s">
        <v>2635</v>
      </c>
      <c r="C1732" t="s">
        <v>8219</v>
      </c>
      <c r="D1732">
        <v>84</v>
      </c>
    </row>
    <row r="1733" spans="1:4" ht="28.8" x14ac:dyDescent="0.3">
      <c r="A1733">
        <v>2636</v>
      </c>
      <c r="B1733" s="3" t="s">
        <v>2636</v>
      </c>
      <c r="C1733" t="s">
        <v>8219</v>
      </c>
      <c r="D1733">
        <v>50</v>
      </c>
    </row>
    <row r="1734" spans="1:4" ht="28.8" x14ac:dyDescent="0.3">
      <c r="A1734">
        <v>2637</v>
      </c>
      <c r="B1734" s="3" t="s">
        <v>2637</v>
      </c>
      <c r="C1734" t="s">
        <v>8219</v>
      </c>
      <c r="D1734">
        <v>26</v>
      </c>
    </row>
    <row r="1735" spans="1:4" x14ac:dyDescent="0.3">
      <c r="A1735">
        <v>2638</v>
      </c>
      <c r="B1735" s="3" t="s">
        <v>2638</v>
      </c>
      <c r="C1735" t="s">
        <v>8219</v>
      </c>
      <c r="D1735">
        <v>14</v>
      </c>
    </row>
    <row r="1736" spans="1:4" x14ac:dyDescent="0.3">
      <c r="A1736">
        <v>2639</v>
      </c>
      <c r="B1736" s="3" t="s">
        <v>2639</v>
      </c>
      <c r="C1736" t="s">
        <v>8219</v>
      </c>
      <c r="D1736">
        <v>49</v>
      </c>
    </row>
    <row r="1737" spans="1:4" x14ac:dyDescent="0.3">
      <c r="A1737">
        <v>2640</v>
      </c>
      <c r="B1737" s="3" t="s">
        <v>2640</v>
      </c>
      <c r="C1737" t="s">
        <v>8219</v>
      </c>
      <c r="D1737">
        <v>69</v>
      </c>
    </row>
    <row r="1738" spans="1:4" ht="28.8" x14ac:dyDescent="0.3">
      <c r="A1738">
        <v>2661</v>
      </c>
      <c r="B1738" s="3" t="s">
        <v>2661</v>
      </c>
      <c r="C1738" t="s">
        <v>8219</v>
      </c>
      <c r="D1738">
        <v>60</v>
      </c>
    </row>
    <row r="1739" spans="1:4" x14ac:dyDescent="0.3">
      <c r="A1739">
        <v>2662</v>
      </c>
      <c r="B1739" s="3" t="s">
        <v>2662</v>
      </c>
      <c r="C1739" t="s">
        <v>8219</v>
      </c>
      <c r="D1739">
        <v>80</v>
      </c>
    </row>
    <row r="1740" spans="1:4" x14ac:dyDescent="0.3">
      <c r="A1740">
        <v>2663</v>
      </c>
      <c r="B1740" s="3" t="s">
        <v>2663</v>
      </c>
      <c r="C1740" t="s">
        <v>8219</v>
      </c>
      <c r="D1740">
        <v>56</v>
      </c>
    </row>
    <row r="1741" spans="1:4" ht="28.8" x14ac:dyDescent="0.3">
      <c r="A1741">
        <v>2664</v>
      </c>
      <c r="B1741" s="3" t="s">
        <v>2664</v>
      </c>
      <c r="C1741" t="s">
        <v>8219</v>
      </c>
      <c r="D1741">
        <v>104</v>
      </c>
    </row>
    <row r="1742" spans="1:4" x14ac:dyDescent="0.3">
      <c r="A1742">
        <v>2665</v>
      </c>
      <c r="B1742" s="3" t="s">
        <v>2665</v>
      </c>
      <c r="C1742" t="s">
        <v>8219</v>
      </c>
      <c r="D1742">
        <v>46</v>
      </c>
    </row>
    <row r="1743" spans="1:4" ht="28.8" x14ac:dyDescent="0.3">
      <c r="A1743">
        <v>2666</v>
      </c>
      <c r="B1743" s="3" t="s">
        <v>2666</v>
      </c>
      <c r="C1743" t="s">
        <v>8219</v>
      </c>
      <c r="D1743">
        <v>206</v>
      </c>
    </row>
    <row r="1744" spans="1:4" x14ac:dyDescent="0.3">
      <c r="A1744">
        <v>2667</v>
      </c>
      <c r="B1744" s="3" t="s">
        <v>2667</v>
      </c>
      <c r="C1744" t="s">
        <v>8219</v>
      </c>
      <c r="D1744">
        <v>18</v>
      </c>
    </row>
    <row r="1745" spans="1:4" x14ac:dyDescent="0.3">
      <c r="A1745">
        <v>2668</v>
      </c>
      <c r="B1745" s="3" t="s">
        <v>2668</v>
      </c>
      <c r="C1745" t="s">
        <v>8219</v>
      </c>
      <c r="D1745">
        <v>28</v>
      </c>
    </row>
    <row r="1746" spans="1:4" ht="28.8" x14ac:dyDescent="0.3">
      <c r="A1746">
        <v>2669</v>
      </c>
      <c r="B1746" s="3" t="s">
        <v>2669</v>
      </c>
      <c r="C1746" t="s">
        <v>8219</v>
      </c>
      <c r="D1746">
        <v>11</v>
      </c>
    </row>
    <row r="1747" spans="1:4" x14ac:dyDescent="0.3">
      <c r="A1747">
        <v>2706</v>
      </c>
      <c r="B1747" s="3" t="s">
        <v>2706</v>
      </c>
      <c r="C1747" t="s">
        <v>8219</v>
      </c>
      <c r="D1747">
        <v>263</v>
      </c>
    </row>
    <row r="1748" spans="1:4" ht="28.8" x14ac:dyDescent="0.3">
      <c r="A1748">
        <v>2707</v>
      </c>
      <c r="B1748" s="3" t="s">
        <v>2707</v>
      </c>
      <c r="C1748" t="s">
        <v>8219</v>
      </c>
      <c r="D1748">
        <v>394</v>
      </c>
    </row>
    <row r="1749" spans="1:4" x14ac:dyDescent="0.3">
      <c r="A1749">
        <v>2708</v>
      </c>
      <c r="B1749" s="3" t="s">
        <v>2708</v>
      </c>
      <c r="C1749" t="s">
        <v>8219</v>
      </c>
      <c r="D1749">
        <v>1049</v>
      </c>
    </row>
    <row r="1750" spans="1:4" ht="28.8" x14ac:dyDescent="0.3">
      <c r="A1750">
        <v>2709</v>
      </c>
      <c r="B1750" s="3" t="s">
        <v>2709</v>
      </c>
      <c r="C1750" t="s">
        <v>8219</v>
      </c>
      <c r="D1750">
        <v>308</v>
      </c>
    </row>
    <row r="1751" spans="1:4" x14ac:dyDescent="0.3">
      <c r="A1751">
        <v>2710</v>
      </c>
      <c r="B1751" s="3" t="s">
        <v>2710</v>
      </c>
      <c r="C1751" t="s">
        <v>8219</v>
      </c>
      <c r="D1751">
        <v>1088</v>
      </c>
    </row>
    <row r="1752" spans="1:4" x14ac:dyDescent="0.3">
      <c r="A1752">
        <v>2711</v>
      </c>
      <c r="B1752" s="3" t="s">
        <v>2711</v>
      </c>
      <c r="C1752" t="s">
        <v>8219</v>
      </c>
      <c r="D1752">
        <v>73</v>
      </c>
    </row>
    <row r="1753" spans="1:4" ht="28.8" x14ac:dyDescent="0.3">
      <c r="A1753">
        <v>2712</v>
      </c>
      <c r="B1753" s="3" t="s">
        <v>2712</v>
      </c>
      <c r="C1753" t="s">
        <v>8219</v>
      </c>
      <c r="D1753">
        <v>143</v>
      </c>
    </row>
    <row r="1754" spans="1:4" x14ac:dyDescent="0.3">
      <c r="A1754">
        <v>2713</v>
      </c>
      <c r="B1754" s="3" t="s">
        <v>2713</v>
      </c>
      <c r="C1754" t="s">
        <v>8219</v>
      </c>
      <c r="D1754">
        <v>1420</v>
      </c>
    </row>
    <row r="1755" spans="1:4" x14ac:dyDescent="0.3">
      <c r="A1755">
        <v>2714</v>
      </c>
      <c r="B1755" s="3" t="s">
        <v>2714</v>
      </c>
      <c r="C1755" t="s">
        <v>8219</v>
      </c>
      <c r="D1755">
        <v>305</v>
      </c>
    </row>
    <row r="1756" spans="1:4" x14ac:dyDescent="0.3">
      <c r="A1756">
        <v>2715</v>
      </c>
      <c r="B1756" s="3" t="s">
        <v>2715</v>
      </c>
      <c r="C1756" t="s">
        <v>8219</v>
      </c>
      <c r="D1756">
        <v>551</v>
      </c>
    </row>
    <row r="1757" spans="1:4" ht="28.8" x14ac:dyDescent="0.3">
      <c r="A1757">
        <v>2716</v>
      </c>
      <c r="B1757" s="3" t="s">
        <v>2716</v>
      </c>
      <c r="C1757" t="s">
        <v>8219</v>
      </c>
      <c r="D1757">
        <v>187</v>
      </c>
    </row>
    <row r="1758" spans="1:4" x14ac:dyDescent="0.3">
      <c r="A1758">
        <v>2717</v>
      </c>
      <c r="B1758" s="3" t="s">
        <v>2717</v>
      </c>
      <c r="C1758" t="s">
        <v>8219</v>
      </c>
      <c r="D1758">
        <v>325</v>
      </c>
    </row>
    <row r="1759" spans="1:4" x14ac:dyDescent="0.3">
      <c r="A1759">
        <v>2718</v>
      </c>
      <c r="B1759" s="3" t="s">
        <v>2718</v>
      </c>
      <c r="C1759" t="s">
        <v>8219</v>
      </c>
      <c r="D1759">
        <v>148</v>
      </c>
    </row>
    <row r="1760" spans="1:4" x14ac:dyDescent="0.3">
      <c r="A1760">
        <v>2719</v>
      </c>
      <c r="B1760" s="3" t="s">
        <v>2719</v>
      </c>
      <c r="C1760" t="s">
        <v>8219</v>
      </c>
      <c r="D1760">
        <v>69</v>
      </c>
    </row>
    <row r="1761" spans="1:4" x14ac:dyDescent="0.3">
      <c r="A1761">
        <v>2720</v>
      </c>
      <c r="B1761" s="3" t="s">
        <v>2720</v>
      </c>
      <c r="C1761" t="s">
        <v>8219</v>
      </c>
      <c r="D1761">
        <v>173</v>
      </c>
    </row>
    <row r="1762" spans="1:4" ht="28.8" x14ac:dyDescent="0.3">
      <c r="A1762">
        <v>2721</v>
      </c>
      <c r="B1762" s="3" t="s">
        <v>2721</v>
      </c>
      <c r="C1762" t="s">
        <v>8219</v>
      </c>
      <c r="D1762">
        <v>269</v>
      </c>
    </row>
    <row r="1763" spans="1:4" ht="28.8" x14ac:dyDescent="0.3">
      <c r="A1763">
        <v>2722</v>
      </c>
      <c r="B1763" s="3" t="s">
        <v>2722</v>
      </c>
      <c r="C1763" t="s">
        <v>8219</v>
      </c>
      <c r="D1763">
        <v>185</v>
      </c>
    </row>
    <row r="1764" spans="1:4" ht="28.8" x14ac:dyDescent="0.3">
      <c r="A1764">
        <v>2723</v>
      </c>
      <c r="B1764" s="3" t="s">
        <v>2723</v>
      </c>
      <c r="C1764" t="s">
        <v>8219</v>
      </c>
      <c r="D1764">
        <v>176</v>
      </c>
    </row>
    <row r="1765" spans="1:4" ht="28.8" x14ac:dyDescent="0.3">
      <c r="A1765">
        <v>2724</v>
      </c>
      <c r="B1765" s="3" t="s">
        <v>2724</v>
      </c>
      <c r="C1765" t="s">
        <v>8219</v>
      </c>
      <c r="D1765">
        <v>1019</v>
      </c>
    </row>
    <row r="1766" spans="1:4" ht="28.8" x14ac:dyDescent="0.3">
      <c r="A1766">
        <v>2725</v>
      </c>
      <c r="B1766" s="3" t="s">
        <v>2725</v>
      </c>
      <c r="C1766" t="s">
        <v>8219</v>
      </c>
      <c r="D1766">
        <v>113</v>
      </c>
    </row>
    <row r="1767" spans="1:4" x14ac:dyDescent="0.3">
      <c r="A1767">
        <v>2726</v>
      </c>
      <c r="B1767" s="3" t="s">
        <v>2726</v>
      </c>
      <c r="C1767" t="s">
        <v>8219</v>
      </c>
      <c r="D1767">
        <v>404</v>
      </c>
    </row>
    <row r="1768" spans="1:4" ht="28.8" x14ac:dyDescent="0.3">
      <c r="A1768">
        <v>2727</v>
      </c>
      <c r="B1768" s="3" t="s">
        <v>2727</v>
      </c>
      <c r="C1768" t="s">
        <v>8219</v>
      </c>
      <c r="D1768">
        <v>707</v>
      </c>
    </row>
    <row r="1769" spans="1:4" x14ac:dyDescent="0.3">
      <c r="A1769">
        <v>2728</v>
      </c>
      <c r="B1769" s="3" t="s">
        <v>2728</v>
      </c>
      <c r="C1769" t="s">
        <v>8219</v>
      </c>
      <c r="D1769">
        <v>392</v>
      </c>
    </row>
    <row r="1770" spans="1:4" ht="28.8" x14ac:dyDescent="0.3">
      <c r="A1770">
        <v>2729</v>
      </c>
      <c r="B1770" s="3" t="s">
        <v>2729</v>
      </c>
      <c r="C1770" t="s">
        <v>8219</v>
      </c>
      <c r="D1770">
        <v>23</v>
      </c>
    </row>
    <row r="1771" spans="1:4" x14ac:dyDescent="0.3">
      <c r="A1771">
        <v>2730</v>
      </c>
      <c r="B1771" s="3" t="s">
        <v>2730</v>
      </c>
      <c r="C1771" t="s">
        <v>8219</v>
      </c>
      <c r="D1771">
        <v>682</v>
      </c>
    </row>
    <row r="1772" spans="1:4" ht="28.8" x14ac:dyDescent="0.3">
      <c r="A1772">
        <v>2731</v>
      </c>
      <c r="B1772" s="3" t="s">
        <v>2731</v>
      </c>
      <c r="C1772" t="s">
        <v>8219</v>
      </c>
      <c r="D1772">
        <v>37</v>
      </c>
    </row>
    <row r="1773" spans="1:4" ht="28.8" x14ac:dyDescent="0.3">
      <c r="A1773">
        <v>2732</v>
      </c>
      <c r="B1773" s="3" t="s">
        <v>2732</v>
      </c>
      <c r="C1773" t="s">
        <v>8219</v>
      </c>
      <c r="D1773">
        <v>146</v>
      </c>
    </row>
    <row r="1774" spans="1:4" ht="28.8" x14ac:dyDescent="0.3">
      <c r="A1774">
        <v>2733</v>
      </c>
      <c r="B1774" s="3" t="s">
        <v>2733</v>
      </c>
      <c r="C1774" t="s">
        <v>8219</v>
      </c>
      <c r="D1774">
        <v>119</v>
      </c>
    </row>
    <row r="1775" spans="1:4" ht="28.8" x14ac:dyDescent="0.3">
      <c r="A1775">
        <v>2734</v>
      </c>
      <c r="B1775" s="3" t="s">
        <v>2734</v>
      </c>
      <c r="C1775" t="s">
        <v>8219</v>
      </c>
      <c r="D1775">
        <v>163</v>
      </c>
    </row>
    <row r="1776" spans="1:4" ht="28.8" x14ac:dyDescent="0.3">
      <c r="A1776">
        <v>2735</v>
      </c>
      <c r="B1776" s="3" t="s">
        <v>2735</v>
      </c>
      <c r="C1776" t="s">
        <v>8219</v>
      </c>
      <c r="D1776">
        <v>339</v>
      </c>
    </row>
    <row r="1777" spans="1:4" ht="28.8" x14ac:dyDescent="0.3">
      <c r="A1777">
        <v>2736</v>
      </c>
      <c r="B1777" s="3" t="s">
        <v>2736</v>
      </c>
      <c r="C1777" t="s">
        <v>8219</v>
      </c>
      <c r="D1777">
        <v>58</v>
      </c>
    </row>
    <row r="1778" spans="1:4" ht="28.8" x14ac:dyDescent="0.3">
      <c r="A1778">
        <v>2737</v>
      </c>
      <c r="B1778" s="3" t="s">
        <v>2737</v>
      </c>
      <c r="C1778" t="s">
        <v>8219</v>
      </c>
      <c r="D1778">
        <v>456</v>
      </c>
    </row>
    <row r="1779" spans="1:4" ht="28.8" x14ac:dyDescent="0.3">
      <c r="A1779">
        <v>2738</v>
      </c>
      <c r="B1779" s="3" t="s">
        <v>2738</v>
      </c>
      <c r="C1779" t="s">
        <v>8219</v>
      </c>
      <c r="D1779">
        <v>15</v>
      </c>
    </row>
    <row r="1780" spans="1:4" ht="28.8" x14ac:dyDescent="0.3">
      <c r="A1780">
        <v>2739</v>
      </c>
      <c r="B1780" s="3" t="s">
        <v>2739</v>
      </c>
      <c r="C1780" t="s">
        <v>8219</v>
      </c>
      <c r="D1780">
        <v>191</v>
      </c>
    </row>
    <row r="1781" spans="1:4" x14ac:dyDescent="0.3">
      <c r="A1781">
        <v>2740</v>
      </c>
      <c r="B1781" s="3" t="s">
        <v>2740</v>
      </c>
      <c r="C1781" t="s">
        <v>8219</v>
      </c>
      <c r="D1781">
        <v>17</v>
      </c>
    </row>
    <row r="1782" spans="1:4" ht="28.8" x14ac:dyDescent="0.3">
      <c r="A1782">
        <v>2781</v>
      </c>
      <c r="B1782" s="3" t="s">
        <v>2781</v>
      </c>
      <c r="C1782" t="s">
        <v>8219</v>
      </c>
      <c r="D1782">
        <v>28</v>
      </c>
    </row>
    <row r="1783" spans="1:4" ht="28.8" x14ac:dyDescent="0.3">
      <c r="A1783">
        <v>2782</v>
      </c>
      <c r="B1783" s="3" t="s">
        <v>2782</v>
      </c>
      <c r="C1783" t="s">
        <v>8219</v>
      </c>
      <c r="D1783">
        <v>18</v>
      </c>
    </row>
    <row r="1784" spans="1:4" x14ac:dyDescent="0.3">
      <c r="A1784">
        <v>2783</v>
      </c>
      <c r="B1784" s="3" t="s">
        <v>2783</v>
      </c>
      <c r="C1784" t="s">
        <v>8219</v>
      </c>
      <c r="D1784">
        <v>61</v>
      </c>
    </row>
    <row r="1785" spans="1:4" ht="28.8" x14ac:dyDescent="0.3">
      <c r="A1785">
        <v>2784</v>
      </c>
      <c r="B1785" s="3" t="s">
        <v>2784</v>
      </c>
      <c r="C1785" t="s">
        <v>8219</v>
      </c>
      <c r="D1785">
        <v>108</v>
      </c>
    </row>
    <row r="1786" spans="1:4" x14ac:dyDescent="0.3">
      <c r="A1786">
        <v>2785</v>
      </c>
      <c r="B1786" s="3" t="s">
        <v>2785</v>
      </c>
      <c r="C1786" t="s">
        <v>8219</v>
      </c>
      <c r="D1786">
        <v>142</v>
      </c>
    </row>
    <row r="1787" spans="1:4" x14ac:dyDescent="0.3">
      <c r="A1787">
        <v>2786</v>
      </c>
      <c r="B1787" s="3" t="s">
        <v>2786</v>
      </c>
      <c r="C1787" t="s">
        <v>8219</v>
      </c>
      <c r="D1787">
        <v>74</v>
      </c>
    </row>
    <row r="1788" spans="1:4" ht="28.8" x14ac:dyDescent="0.3">
      <c r="A1788">
        <v>2787</v>
      </c>
      <c r="B1788" s="3" t="s">
        <v>2787</v>
      </c>
      <c r="C1788" t="s">
        <v>8219</v>
      </c>
      <c r="D1788">
        <v>38</v>
      </c>
    </row>
    <row r="1789" spans="1:4" x14ac:dyDescent="0.3">
      <c r="A1789">
        <v>2788</v>
      </c>
      <c r="B1789" s="3" t="s">
        <v>2788</v>
      </c>
      <c r="C1789" t="s">
        <v>8219</v>
      </c>
      <c r="D1789">
        <v>20</v>
      </c>
    </row>
    <row r="1790" spans="1:4" x14ac:dyDescent="0.3">
      <c r="A1790">
        <v>2789</v>
      </c>
      <c r="B1790" s="3" t="s">
        <v>2789</v>
      </c>
      <c r="C1790" t="s">
        <v>8219</v>
      </c>
      <c r="D1790">
        <v>24</v>
      </c>
    </row>
    <row r="1791" spans="1:4" x14ac:dyDescent="0.3">
      <c r="A1791">
        <v>2790</v>
      </c>
      <c r="B1791" s="3" t="s">
        <v>2790</v>
      </c>
      <c r="C1791" t="s">
        <v>8219</v>
      </c>
      <c r="D1791">
        <v>66</v>
      </c>
    </row>
    <row r="1792" spans="1:4" ht="28.8" x14ac:dyDescent="0.3">
      <c r="A1792">
        <v>2791</v>
      </c>
      <c r="B1792" s="3" t="s">
        <v>2791</v>
      </c>
      <c r="C1792" t="s">
        <v>8219</v>
      </c>
      <c r="D1792">
        <v>28</v>
      </c>
    </row>
    <row r="1793" spans="1:4" x14ac:dyDescent="0.3">
      <c r="A1793">
        <v>2792</v>
      </c>
      <c r="B1793" s="3" t="s">
        <v>2792</v>
      </c>
      <c r="C1793" t="s">
        <v>8219</v>
      </c>
      <c r="D1793">
        <v>24</v>
      </c>
    </row>
    <row r="1794" spans="1:4" ht="28.8" x14ac:dyDescent="0.3">
      <c r="A1794">
        <v>2793</v>
      </c>
      <c r="B1794" s="3" t="s">
        <v>2793</v>
      </c>
      <c r="C1794" t="s">
        <v>8219</v>
      </c>
      <c r="D1794">
        <v>73</v>
      </c>
    </row>
    <row r="1795" spans="1:4" ht="28.8" x14ac:dyDescent="0.3">
      <c r="A1795">
        <v>2794</v>
      </c>
      <c r="B1795" s="3" t="s">
        <v>2794</v>
      </c>
      <c r="C1795" t="s">
        <v>8219</v>
      </c>
      <c r="D1795">
        <v>3</v>
      </c>
    </row>
    <row r="1796" spans="1:4" x14ac:dyDescent="0.3">
      <c r="A1796">
        <v>2795</v>
      </c>
      <c r="B1796" s="3" t="s">
        <v>2795</v>
      </c>
      <c r="C1796" t="s">
        <v>8219</v>
      </c>
      <c r="D1796">
        <v>20</v>
      </c>
    </row>
    <row r="1797" spans="1:4" x14ac:dyDescent="0.3">
      <c r="A1797">
        <v>2796</v>
      </c>
      <c r="B1797" s="3" t="s">
        <v>2796</v>
      </c>
      <c r="C1797" t="s">
        <v>8219</v>
      </c>
      <c r="D1797">
        <v>21</v>
      </c>
    </row>
    <row r="1798" spans="1:4" x14ac:dyDescent="0.3">
      <c r="A1798">
        <v>2797</v>
      </c>
      <c r="B1798" s="3" t="s">
        <v>2797</v>
      </c>
      <c r="C1798" t="s">
        <v>8219</v>
      </c>
      <c r="D1798">
        <v>94</v>
      </c>
    </row>
    <row r="1799" spans="1:4" ht="28.8" x14ac:dyDescent="0.3">
      <c r="A1799">
        <v>2798</v>
      </c>
      <c r="B1799" s="3" t="s">
        <v>2798</v>
      </c>
      <c r="C1799" t="s">
        <v>8219</v>
      </c>
      <c r="D1799">
        <v>139</v>
      </c>
    </row>
    <row r="1800" spans="1:4" x14ac:dyDescent="0.3">
      <c r="A1800">
        <v>2799</v>
      </c>
      <c r="B1800" s="3" t="s">
        <v>2799</v>
      </c>
      <c r="C1800" t="s">
        <v>8219</v>
      </c>
      <c r="D1800">
        <v>130</v>
      </c>
    </row>
    <row r="1801" spans="1:4" ht="28.8" x14ac:dyDescent="0.3">
      <c r="A1801">
        <v>2800</v>
      </c>
      <c r="B1801" s="3" t="s">
        <v>2800</v>
      </c>
      <c r="C1801" t="s">
        <v>8219</v>
      </c>
      <c r="D1801">
        <v>31</v>
      </c>
    </row>
    <row r="1802" spans="1:4" x14ac:dyDescent="0.3">
      <c r="A1802">
        <v>2801</v>
      </c>
      <c r="B1802" s="3" t="s">
        <v>2801</v>
      </c>
      <c r="C1802" t="s">
        <v>8219</v>
      </c>
      <c r="D1802">
        <v>13</v>
      </c>
    </row>
    <row r="1803" spans="1:4" ht="28.8" x14ac:dyDescent="0.3">
      <c r="A1803">
        <v>2802</v>
      </c>
      <c r="B1803" s="3" t="s">
        <v>2802</v>
      </c>
      <c r="C1803" t="s">
        <v>8219</v>
      </c>
      <c r="D1803">
        <v>90</v>
      </c>
    </row>
    <row r="1804" spans="1:4" ht="28.8" x14ac:dyDescent="0.3">
      <c r="A1804">
        <v>2803</v>
      </c>
      <c r="B1804" s="3" t="s">
        <v>2803</v>
      </c>
      <c r="C1804" t="s">
        <v>8219</v>
      </c>
      <c r="D1804">
        <v>141</v>
      </c>
    </row>
    <row r="1805" spans="1:4" x14ac:dyDescent="0.3">
      <c r="A1805">
        <v>2804</v>
      </c>
      <c r="B1805" s="3" t="s">
        <v>2804</v>
      </c>
      <c r="C1805" t="s">
        <v>8219</v>
      </c>
      <c r="D1805">
        <v>23</v>
      </c>
    </row>
    <row r="1806" spans="1:4" x14ac:dyDescent="0.3">
      <c r="A1806">
        <v>2805</v>
      </c>
      <c r="B1806" s="3" t="s">
        <v>2805</v>
      </c>
      <c r="C1806" t="s">
        <v>8219</v>
      </c>
      <c r="D1806">
        <v>18</v>
      </c>
    </row>
    <row r="1807" spans="1:4" x14ac:dyDescent="0.3">
      <c r="A1807">
        <v>2806</v>
      </c>
      <c r="B1807" s="3" t="s">
        <v>2806</v>
      </c>
      <c r="C1807" t="s">
        <v>8219</v>
      </c>
      <c r="D1807">
        <v>76</v>
      </c>
    </row>
    <row r="1808" spans="1:4" x14ac:dyDescent="0.3">
      <c r="A1808">
        <v>2807</v>
      </c>
      <c r="B1808" s="3" t="s">
        <v>2807</v>
      </c>
      <c r="C1808" t="s">
        <v>8219</v>
      </c>
      <c r="D1808">
        <v>93</v>
      </c>
    </row>
    <row r="1809" spans="1:4" ht="28.8" x14ac:dyDescent="0.3">
      <c r="A1809">
        <v>2808</v>
      </c>
      <c r="B1809" s="3" t="s">
        <v>2808</v>
      </c>
      <c r="C1809" t="s">
        <v>8219</v>
      </c>
      <c r="D1809">
        <v>69</v>
      </c>
    </row>
    <row r="1810" spans="1:4" x14ac:dyDescent="0.3">
      <c r="A1810">
        <v>2809</v>
      </c>
      <c r="B1810" s="3" t="s">
        <v>2809</v>
      </c>
      <c r="C1810" t="s">
        <v>8219</v>
      </c>
      <c r="D1810">
        <v>21</v>
      </c>
    </row>
    <row r="1811" spans="1:4" ht="28.8" x14ac:dyDescent="0.3">
      <c r="A1811">
        <v>2810</v>
      </c>
      <c r="B1811" s="3" t="s">
        <v>2810</v>
      </c>
      <c r="C1811" t="s">
        <v>8219</v>
      </c>
      <c r="D1811">
        <v>57</v>
      </c>
    </row>
    <row r="1812" spans="1:4" x14ac:dyDescent="0.3">
      <c r="A1812">
        <v>2811</v>
      </c>
      <c r="B1812" s="3" t="s">
        <v>2811</v>
      </c>
      <c r="C1812" t="s">
        <v>8219</v>
      </c>
      <c r="D1812">
        <v>108</v>
      </c>
    </row>
    <row r="1813" spans="1:4" x14ac:dyDescent="0.3">
      <c r="A1813">
        <v>2812</v>
      </c>
      <c r="B1813" s="3" t="s">
        <v>2812</v>
      </c>
      <c r="C1813" t="s">
        <v>8219</v>
      </c>
      <c r="D1813">
        <v>83</v>
      </c>
    </row>
    <row r="1814" spans="1:4" x14ac:dyDescent="0.3">
      <c r="A1814">
        <v>2813</v>
      </c>
      <c r="B1814" s="3" t="s">
        <v>2813</v>
      </c>
      <c r="C1814" t="s">
        <v>8219</v>
      </c>
      <c r="D1814">
        <v>96</v>
      </c>
    </row>
    <row r="1815" spans="1:4" x14ac:dyDescent="0.3">
      <c r="A1815">
        <v>2814</v>
      </c>
      <c r="B1815" s="3" t="s">
        <v>2814</v>
      </c>
      <c r="C1815" t="s">
        <v>8219</v>
      </c>
      <c r="D1815">
        <v>64</v>
      </c>
    </row>
    <row r="1816" spans="1:4" x14ac:dyDescent="0.3">
      <c r="A1816">
        <v>2815</v>
      </c>
      <c r="B1816" s="3" t="s">
        <v>2815</v>
      </c>
      <c r="C1816" t="s">
        <v>8219</v>
      </c>
      <c r="D1816">
        <v>14</v>
      </c>
    </row>
    <row r="1817" spans="1:4" ht="28.8" x14ac:dyDescent="0.3">
      <c r="A1817">
        <v>2816</v>
      </c>
      <c r="B1817" s="3" t="s">
        <v>2816</v>
      </c>
      <c r="C1817" t="s">
        <v>8219</v>
      </c>
      <c r="D1817">
        <v>169</v>
      </c>
    </row>
    <row r="1818" spans="1:4" x14ac:dyDescent="0.3">
      <c r="A1818">
        <v>2817</v>
      </c>
      <c r="B1818" s="3" t="s">
        <v>2817</v>
      </c>
      <c r="C1818" t="s">
        <v>8219</v>
      </c>
      <c r="D1818">
        <v>33</v>
      </c>
    </row>
    <row r="1819" spans="1:4" x14ac:dyDescent="0.3">
      <c r="A1819">
        <v>2818</v>
      </c>
      <c r="B1819" s="3" t="s">
        <v>2818</v>
      </c>
      <c r="C1819" t="s">
        <v>8219</v>
      </c>
      <c r="D1819">
        <v>102</v>
      </c>
    </row>
    <row r="1820" spans="1:4" ht="28.8" x14ac:dyDescent="0.3">
      <c r="A1820">
        <v>2819</v>
      </c>
      <c r="B1820" s="3" t="s">
        <v>2819</v>
      </c>
      <c r="C1820" t="s">
        <v>8219</v>
      </c>
      <c r="D1820">
        <v>104</v>
      </c>
    </row>
    <row r="1821" spans="1:4" x14ac:dyDescent="0.3">
      <c r="A1821">
        <v>2820</v>
      </c>
      <c r="B1821" s="3" t="s">
        <v>2820</v>
      </c>
      <c r="C1821" t="s">
        <v>8219</v>
      </c>
      <c r="D1821">
        <v>20</v>
      </c>
    </row>
    <row r="1822" spans="1:4" ht="28.8" x14ac:dyDescent="0.3">
      <c r="A1822">
        <v>2821</v>
      </c>
      <c r="B1822" s="3" t="s">
        <v>2821</v>
      </c>
      <c r="C1822" t="s">
        <v>8219</v>
      </c>
      <c r="D1822">
        <v>35</v>
      </c>
    </row>
    <row r="1823" spans="1:4" x14ac:dyDescent="0.3">
      <c r="A1823">
        <v>2822</v>
      </c>
      <c r="B1823" s="3" t="s">
        <v>2822</v>
      </c>
      <c r="C1823" t="s">
        <v>8219</v>
      </c>
      <c r="D1823">
        <v>94</v>
      </c>
    </row>
    <row r="1824" spans="1:4" x14ac:dyDescent="0.3">
      <c r="A1824">
        <v>2823</v>
      </c>
      <c r="B1824" s="3" t="s">
        <v>2823</v>
      </c>
      <c r="C1824" t="s">
        <v>8219</v>
      </c>
      <c r="D1824">
        <v>14</v>
      </c>
    </row>
    <row r="1825" spans="1:4" x14ac:dyDescent="0.3">
      <c r="A1825">
        <v>2824</v>
      </c>
      <c r="B1825" s="3" t="s">
        <v>2824</v>
      </c>
      <c r="C1825" t="s">
        <v>8219</v>
      </c>
      <c r="D1825">
        <v>15</v>
      </c>
    </row>
    <row r="1826" spans="1:4" x14ac:dyDescent="0.3">
      <c r="A1826">
        <v>2825</v>
      </c>
      <c r="B1826" s="3" t="s">
        <v>2825</v>
      </c>
      <c r="C1826" t="s">
        <v>8219</v>
      </c>
      <c r="D1826">
        <v>51</v>
      </c>
    </row>
    <row r="1827" spans="1:4" x14ac:dyDescent="0.3">
      <c r="A1827">
        <v>2826</v>
      </c>
      <c r="B1827" s="3" t="s">
        <v>2826</v>
      </c>
      <c r="C1827" t="s">
        <v>8219</v>
      </c>
      <c r="D1827">
        <v>19</v>
      </c>
    </row>
    <row r="1828" spans="1:4" ht="28.8" x14ac:dyDescent="0.3">
      <c r="A1828">
        <v>2827</v>
      </c>
      <c r="B1828" s="3" t="s">
        <v>2827</v>
      </c>
      <c r="C1828" t="s">
        <v>8219</v>
      </c>
      <c r="D1828">
        <v>23</v>
      </c>
    </row>
    <row r="1829" spans="1:4" x14ac:dyDescent="0.3">
      <c r="A1829">
        <v>2828</v>
      </c>
      <c r="B1829" s="3" t="s">
        <v>2828</v>
      </c>
      <c r="C1829" t="s">
        <v>8219</v>
      </c>
      <c r="D1829">
        <v>97</v>
      </c>
    </row>
    <row r="1830" spans="1:4" x14ac:dyDescent="0.3">
      <c r="A1830">
        <v>2829</v>
      </c>
      <c r="B1830" s="3" t="s">
        <v>2829</v>
      </c>
      <c r="C1830" t="s">
        <v>8219</v>
      </c>
      <c r="D1830">
        <v>76</v>
      </c>
    </row>
    <row r="1831" spans="1:4" x14ac:dyDescent="0.3">
      <c r="A1831">
        <v>2830</v>
      </c>
      <c r="B1831" s="3" t="s">
        <v>2830</v>
      </c>
      <c r="C1831" t="s">
        <v>8219</v>
      </c>
      <c r="D1831">
        <v>11</v>
      </c>
    </row>
    <row r="1832" spans="1:4" x14ac:dyDescent="0.3">
      <c r="A1832">
        <v>2831</v>
      </c>
      <c r="B1832" s="3" t="s">
        <v>2831</v>
      </c>
      <c r="C1832" t="s">
        <v>8219</v>
      </c>
      <c r="D1832">
        <v>52</v>
      </c>
    </row>
    <row r="1833" spans="1:4" x14ac:dyDescent="0.3">
      <c r="A1833">
        <v>2832</v>
      </c>
      <c r="B1833" s="3" t="s">
        <v>2832</v>
      </c>
      <c r="C1833" t="s">
        <v>8219</v>
      </c>
      <c r="D1833">
        <v>95</v>
      </c>
    </row>
    <row r="1834" spans="1:4" x14ac:dyDescent="0.3">
      <c r="A1834">
        <v>2833</v>
      </c>
      <c r="B1834" s="3" t="s">
        <v>2833</v>
      </c>
      <c r="C1834" t="s">
        <v>8219</v>
      </c>
      <c r="D1834">
        <v>35</v>
      </c>
    </row>
    <row r="1835" spans="1:4" x14ac:dyDescent="0.3">
      <c r="A1835">
        <v>2834</v>
      </c>
      <c r="B1835" s="3" t="s">
        <v>2834</v>
      </c>
      <c r="C1835" t="s">
        <v>8219</v>
      </c>
      <c r="D1835">
        <v>21</v>
      </c>
    </row>
    <row r="1836" spans="1:4" x14ac:dyDescent="0.3">
      <c r="A1836">
        <v>2835</v>
      </c>
      <c r="B1836" s="3" t="s">
        <v>2835</v>
      </c>
      <c r="C1836" t="s">
        <v>8219</v>
      </c>
      <c r="D1836">
        <v>93</v>
      </c>
    </row>
    <row r="1837" spans="1:4" x14ac:dyDescent="0.3">
      <c r="A1837">
        <v>2836</v>
      </c>
      <c r="B1837" s="3" t="s">
        <v>2836</v>
      </c>
      <c r="C1837" t="s">
        <v>8219</v>
      </c>
      <c r="D1837">
        <v>11</v>
      </c>
    </row>
    <row r="1838" spans="1:4" ht="28.8" x14ac:dyDescent="0.3">
      <c r="A1838">
        <v>2837</v>
      </c>
      <c r="B1838" s="3" t="s">
        <v>2837</v>
      </c>
      <c r="C1838" t="s">
        <v>8219</v>
      </c>
      <c r="D1838">
        <v>21</v>
      </c>
    </row>
    <row r="1839" spans="1:4" ht="28.8" x14ac:dyDescent="0.3">
      <c r="A1839">
        <v>2838</v>
      </c>
      <c r="B1839" s="3" t="s">
        <v>2838</v>
      </c>
      <c r="C1839" t="s">
        <v>8219</v>
      </c>
      <c r="D1839">
        <v>54</v>
      </c>
    </row>
    <row r="1840" spans="1:4" x14ac:dyDescent="0.3">
      <c r="A1840">
        <v>2839</v>
      </c>
      <c r="B1840" s="3" t="s">
        <v>2839</v>
      </c>
      <c r="C1840" t="s">
        <v>8219</v>
      </c>
      <c r="D1840">
        <v>31</v>
      </c>
    </row>
    <row r="1841" spans="1:4" ht="28.8" x14ac:dyDescent="0.3">
      <c r="A1841">
        <v>2840</v>
      </c>
      <c r="B1841" s="3" t="s">
        <v>2840</v>
      </c>
      <c r="C1841" t="s">
        <v>8219</v>
      </c>
      <c r="D1841">
        <v>132</v>
      </c>
    </row>
    <row r="1842" spans="1:4" ht="28.8" x14ac:dyDescent="0.3">
      <c r="A1842">
        <v>2921</v>
      </c>
      <c r="B1842" s="3" t="s">
        <v>2921</v>
      </c>
      <c r="C1842" t="s">
        <v>8219</v>
      </c>
      <c r="D1842">
        <v>3</v>
      </c>
    </row>
    <row r="1843" spans="1:4" x14ac:dyDescent="0.3">
      <c r="A1843">
        <v>2922</v>
      </c>
      <c r="B1843" s="3" t="s">
        <v>2922</v>
      </c>
      <c r="C1843" t="s">
        <v>8219</v>
      </c>
      <c r="D1843">
        <v>6</v>
      </c>
    </row>
    <row r="1844" spans="1:4" x14ac:dyDescent="0.3">
      <c r="A1844">
        <v>2923</v>
      </c>
      <c r="B1844" s="3" t="s">
        <v>2923</v>
      </c>
      <c r="C1844" t="s">
        <v>8219</v>
      </c>
      <c r="D1844">
        <v>10</v>
      </c>
    </row>
    <row r="1845" spans="1:4" x14ac:dyDescent="0.3">
      <c r="A1845">
        <v>2924</v>
      </c>
      <c r="B1845" s="3" t="s">
        <v>2924</v>
      </c>
      <c r="C1845" t="s">
        <v>8219</v>
      </c>
      <c r="D1845">
        <v>147</v>
      </c>
    </row>
    <row r="1846" spans="1:4" ht="28.8" x14ac:dyDescent="0.3">
      <c r="A1846">
        <v>2925</v>
      </c>
      <c r="B1846" s="3" t="s">
        <v>2925</v>
      </c>
      <c r="C1846" t="s">
        <v>8219</v>
      </c>
      <c r="D1846">
        <v>199</v>
      </c>
    </row>
    <row r="1847" spans="1:4" x14ac:dyDescent="0.3">
      <c r="A1847">
        <v>2926</v>
      </c>
      <c r="B1847" s="3" t="s">
        <v>2926</v>
      </c>
      <c r="C1847" t="s">
        <v>8219</v>
      </c>
      <c r="D1847">
        <v>50</v>
      </c>
    </row>
    <row r="1848" spans="1:4" x14ac:dyDescent="0.3">
      <c r="A1848">
        <v>2927</v>
      </c>
      <c r="B1848" s="3" t="s">
        <v>2927</v>
      </c>
      <c r="C1848" t="s">
        <v>8219</v>
      </c>
      <c r="D1848">
        <v>21</v>
      </c>
    </row>
    <row r="1849" spans="1:4" ht="28.8" x14ac:dyDescent="0.3">
      <c r="A1849">
        <v>2928</v>
      </c>
      <c r="B1849" s="3" t="s">
        <v>2928</v>
      </c>
      <c r="C1849" t="s">
        <v>8219</v>
      </c>
      <c r="D1849">
        <v>24</v>
      </c>
    </row>
    <row r="1850" spans="1:4" x14ac:dyDescent="0.3">
      <c r="A1850">
        <v>2929</v>
      </c>
      <c r="B1850" s="3" t="s">
        <v>2929</v>
      </c>
      <c r="C1850" t="s">
        <v>8219</v>
      </c>
      <c r="D1850">
        <v>32</v>
      </c>
    </row>
    <row r="1851" spans="1:4" x14ac:dyDescent="0.3">
      <c r="A1851">
        <v>2930</v>
      </c>
      <c r="B1851" s="3" t="s">
        <v>2930</v>
      </c>
      <c r="C1851" t="s">
        <v>8219</v>
      </c>
      <c r="D1851">
        <v>62</v>
      </c>
    </row>
    <row r="1852" spans="1:4" x14ac:dyDescent="0.3">
      <c r="A1852">
        <v>2931</v>
      </c>
      <c r="B1852" s="3" t="s">
        <v>2931</v>
      </c>
      <c r="C1852" t="s">
        <v>8219</v>
      </c>
      <c r="D1852">
        <v>9</v>
      </c>
    </row>
    <row r="1853" spans="1:4" x14ac:dyDescent="0.3">
      <c r="A1853">
        <v>2932</v>
      </c>
      <c r="B1853" s="3" t="s">
        <v>2932</v>
      </c>
      <c r="C1853" t="s">
        <v>8219</v>
      </c>
      <c r="D1853">
        <v>38</v>
      </c>
    </row>
    <row r="1854" spans="1:4" x14ac:dyDescent="0.3">
      <c r="A1854">
        <v>2933</v>
      </c>
      <c r="B1854" s="3" t="s">
        <v>2933</v>
      </c>
      <c r="C1854" t="s">
        <v>8219</v>
      </c>
      <c r="D1854">
        <v>54</v>
      </c>
    </row>
    <row r="1855" spans="1:4" x14ac:dyDescent="0.3">
      <c r="A1855">
        <v>2934</v>
      </c>
      <c r="B1855" s="3" t="s">
        <v>2934</v>
      </c>
      <c r="C1855" t="s">
        <v>8219</v>
      </c>
      <c r="D1855">
        <v>37</v>
      </c>
    </row>
    <row r="1856" spans="1:4" ht="28.8" x14ac:dyDescent="0.3">
      <c r="A1856">
        <v>2935</v>
      </c>
      <c r="B1856" s="3" t="s">
        <v>2935</v>
      </c>
      <c r="C1856" t="s">
        <v>8219</v>
      </c>
      <c r="D1856">
        <v>39</v>
      </c>
    </row>
    <row r="1857" spans="1:4" x14ac:dyDescent="0.3">
      <c r="A1857">
        <v>2936</v>
      </c>
      <c r="B1857" s="3" t="s">
        <v>2936</v>
      </c>
      <c r="C1857" t="s">
        <v>8219</v>
      </c>
      <c r="D1857">
        <v>34</v>
      </c>
    </row>
    <row r="1858" spans="1:4" x14ac:dyDescent="0.3">
      <c r="A1858">
        <v>2937</v>
      </c>
      <c r="B1858" s="3" t="s">
        <v>2937</v>
      </c>
      <c r="C1858" t="s">
        <v>8219</v>
      </c>
      <c r="D1858">
        <v>55</v>
      </c>
    </row>
    <row r="1859" spans="1:4" x14ac:dyDescent="0.3">
      <c r="A1859">
        <v>2938</v>
      </c>
      <c r="B1859" s="3" t="s">
        <v>2938</v>
      </c>
      <c r="C1859" t="s">
        <v>8219</v>
      </c>
      <c r="D1859">
        <v>32</v>
      </c>
    </row>
    <row r="1860" spans="1:4" x14ac:dyDescent="0.3">
      <c r="A1860">
        <v>2939</v>
      </c>
      <c r="B1860" s="3" t="s">
        <v>2939</v>
      </c>
      <c r="C1860" t="s">
        <v>8219</v>
      </c>
      <c r="D1860">
        <v>25</v>
      </c>
    </row>
    <row r="1861" spans="1:4" x14ac:dyDescent="0.3">
      <c r="A1861">
        <v>2940</v>
      </c>
      <c r="B1861" s="3" t="s">
        <v>2940</v>
      </c>
      <c r="C1861" t="s">
        <v>8219</v>
      </c>
      <c r="D1861">
        <v>33</v>
      </c>
    </row>
    <row r="1862" spans="1:4" x14ac:dyDescent="0.3">
      <c r="A1862">
        <v>2961</v>
      </c>
      <c r="B1862" s="3" t="s">
        <v>2961</v>
      </c>
      <c r="C1862" t="s">
        <v>8219</v>
      </c>
      <c r="D1862">
        <v>108</v>
      </c>
    </row>
    <row r="1863" spans="1:4" x14ac:dyDescent="0.3">
      <c r="A1863">
        <v>2962</v>
      </c>
      <c r="B1863" s="3" t="s">
        <v>2962</v>
      </c>
      <c r="C1863" t="s">
        <v>8219</v>
      </c>
      <c r="D1863">
        <v>20</v>
      </c>
    </row>
    <row r="1864" spans="1:4" x14ac:dyDescent="0.3">
      <c r="A1864">
        <v>2963</v>
      </c>
      <c r="B1864" s="3" t="s">
        <v>2963</v>
      </c>
      <c r="C1864" t="s">
        <v>8219</v>
      </c>
      <c r="D1864">
        <v>98</v>
      </c>
    </row>
    <row r="1865" spans="1:4" ht="28.8" x14ac:dyDescent="0.3">
      <c r="A1865">
        <v>2964</v>
      </c>
      <c r="B1865" s="3" t="s">
        <v>2964</v>
      </c>
      <c r="C1865" t="s">
        <v>8219</v>
      </c>
      <c r="D1865">
        <v>196</v>
      </c>
    </row>
    <row r="1866" spans="1:4" ht="28.8" x14ac:dyDescent="0.3">
      <c r="A1866">
        <v>2965</v>
      </c>
      <c r="B1866" s="3" t="s">
        <v>2965</v>
      </c>
      <c r="C1866" t="s">
        <v>8219</v>
      </c>
      <c r="D1866">
        <v>39</v>
      </c>
    </row>
    <row r="1867" spans="1:4" x14ac:dyDescent="0.3">
      <c r="A1867">
        <v>2966</v>
      </c>
      <c r="B1867" s="3" t="s">
        <v>2966</v>
      </c>
      <c r="C1867" t="s">
        <v>8219</v>
      </c>
      <c r="D1867">
        <v>128</v>
      </c>
    </row>
    <row r="1868" spans="1:4" ht="28.8" x14ac:dyDescent="0.3">
      <c r="A1868">
        <v>2967</v>
      </c>
      <c r="B1868" s="3" t="s">
        <v>2967</v>
      </c>
      <c r="C1868" t="s">
        <v>8219</v>
      </c>
      <c r="D1868">
        <v>71</v>
      </c>
    </row>
    <row r="1869" spans="1:4" x14ac:dyDescent="0.3">
      <c r="A1869">
        <v>2968</v>
      </c>
      <c r="B1869" s="3" t="s">
        <v>2968</v>
      </c>
      <c r="C1869" t="s">
        <v>8219</v>
      </c>
      <c r="D1869">
        <v>47</v>
      </c>
    </row>
    <row r="1870" spans="1:4" x14ac:dyDescent="0.3">
      <c r="A1870">
        <v>2969</v>
      </c>
      <c r="B1870" s="3" t="s">
        <v>2969</v>
      </c>
      <c r="C1870" t="s">
        <v>8219</v>
      </c>
      <c r="D1870">
        <v>17</v>
      </c>
    </row>
    <row r="1871" spans="1:4" ht="28.8" x14ac:dyDescent="0.3">
      <c r="A1871">
        <v>2970</v>
      </c>
      <c r="B1871" s="3" t="s">
        <v>2970</v>
      </c>
      <c r="C1871" t="s">
        <v>8219</v>
      </c>
      <c r="D1871">
        <v>91</v>
      </c>
    </row>
    <row r="1872" spans="1:4" x14ac:dyDescent="0.3">
      <c r="A1872">
        <v>2971</v>
      </c>
      <c r="B1872" s="3" t="s">
        <v>2971</v>
      </c>
      <c r="C1872" t="s">
        <v>8219</v>
      </c>
      <c r="D1872">
        <v>43</v>
      </c>
    </row>
    <row r="1873" spans="1:4" x14ac:dyDescent="0.3">
      <c r="A1873">
        <v>2972</v>
      </c>
      <c r="B1873" s="3" t="s">
        <v>2972</v>
      </c>
      <c r="C1873" t="s">
        <v>8219</v>
      </c>
      <c r="D1873">
        <v>17</v>
      </c>
    </row>
    <row r="1874" spans="1:4" x14ac:dyDescent="0.3">
      <c r="A1874">
        <v>2973</v>
      </c>
      <c r="B1874" s="3" t="s">
        <v>2973</v>
      </c>
      <c r="C1874" t="s">
        <v>8219</v>
      </c>
      <c r="D1874">
        <v>33</v>
      </c>
    </row>
    <row r="1875" spans="1:4" ht="28.8" x14ac:dyDescent="0.3">
      <c r="A1875">
        <v>2974</v>
      </c>
      <c r="B1875" s="3" t="s">
        <v>2974</v>
      </c>
      <c r="C1875" t="s">
        <v>8219</v>
      </c>
      <c r="D1875">
        <v>87</v>
      </c>
    </row>
    <row r="1876" spans="1:4" x14ac:dyDescent="0.3">
      <c r="A1876">
        <v>2975</v>
      </c>
      <c r="B1876" s="3" t="s">
        <v>2975</v>
      </c>
      <c r="C1876" t="s">
        <v>8219</v>
      </c>
      <c r="D1876">
        <v>113</v>
      </c>
    </row>
    <row r="1877" spans="1:4" x14ac:dyDescent="0.3">
      <c r="A1877">
        <v>2976</v>
      </c>
      <c r="B1877" s="3" t="s">
        <v>2976</v>
      </c>
      <c r="C1877" t="s">
        <v>8219</v>
      </c>
      <c r="D1877">
        <v>14</v>
      </c>
    </row>
    <row r="1878" spans="1:4" ht="28.8" x14ac:dyDescent="0.3">
      <c r="A1878">
        <v>2977</v>
      </c>
      <c r="B1878" s="3" t="s">
        <v>2977</v>
      </c>
      <c r="C1878" t="s">
        <v>8219</v>
      </c>
      <c r="D1878">
        <v>30</v>
      </c>
    </row>
    <row r="1879" spans="1:4" x14ac:dyDescent="0.3">
      <c r="A1879">
        <v>2978</v>
      </c>
      <c r="B1879" s="3" t="s">
        <v>2978</v>
      </c>
      <c r="C1879" t="s">
        <v>8219</v>
      </c>
      <c r="D1879">
        <v>16</v>
      </c>
    </row>
    <row r="1880" spans="1:4" x14ac:dyDescent="0.3">
      <c r="A1880">
        <v>2979</v>
      </c>
      <c r="B1880" s="3" t="s">
        <v>2979</v>
      </c>
      <c r="C1880" t="s">
        <v>8219</v>
      </c>
      <c r="D1880">
        <v>46</v>
      </c>
    </row>
    <row r="1881" spans="1:4" x14ac:dyDescent="0.3">
      <c r="A1881">
        <v>2980</v>
      </c>
      <c r="B1881" s="3" t="s">
        <v>2980</v>
      </c>
      <c r="C1881" t="s">
        <v>8219</v>
      </c>
      <c r="D1881">
        <v>24</v>
      </c>
    </row>
    <row r="1882" spans="1:4" x14ac:dyDescent="0.3">
      <c r="A1882">
        <v>2981</v>
      </c>
      <c r="B1882" s="3" t="s">
        <v>2981</v>
      </c>
      <c r="C1882" t="s">
        <v>8219</v>
      </c>
      <c r="D1882">
        <v>97</v>
      </c>
    </row>
    <row r="1883" spans="1:4" ht="28.8" x14ac:dyDescent="0.3">
      <c r="A1883">
        <v>2982</v>
      </c>
      <c r="B1883" s="3" t="s">
        <v>2982</v>
      </c>
      <c r="C1883" t="s">
        <v>8219</v>
      </c>
      <c r="D1883">
        <v>59</v>
      </c>
    </row>
    <row r="1884" spans="1:4" x14ac:dyDescent="0.3">
      <c r="A1884">
        <v>2983</v>
      </c>
      <c r="B1884" s="3" t="s">
        <v>2983</v>
      </c>
      <c r="C1884" t="s">
        <v>8219</v>
      </c>
      <c r="D1884">
        <v>1095</v>
      </c>
    </row>
    <row r="1885" spans="1:4" x14ac:dyDescent="0.3">
      <c r="A1885">
        <v>2984</v>
      </c>
      <c r="B1885" s="3" t="s">
        <v>2984</v>
      </c>
      <c r="C1885" t="s">
        <v>8219</v>
      </c>
      <c r="D1885">
        <v>218</v>
      </c>
    </row>
    <row r="1886" spans="1:4" x14ac:dyDescent="0.3">
      <c r="A1886">
        <v>2985</v>
      </c>
      <c r="B1886" s="3" t="s">
        <v>2985</v>
      </c>
      <c r="C1886" t="s">
        <v>8219</v>
      </c>
      <c r="D1886">
        <v>111</v>
      </c>
    </row>
    <row r="1887" spans="1:4" x14ac:dyDescent="0.3">
      <c r="A1887">
        <v>2986</v>
      </c>
      <c r="B1887" s="3" t="s">
        <v>2986</v>
      </c>
      <c r="C1887" t="s">
        <v>8219</v>
      </c>
      <c r="D1887">
        <v>56</v>
      </c>
    </row>
    <row r="1888" spans="1:4" ht="28.8" x14ac:dyDescent="0.3">
      <c r="A1888">
        <v>2987</v>
      </c>
      <c r="B1888" s="3" t="s">
        <v>2987</v>
      </c>
      <c r="C1888" t="s">
        <v>8219</v>
      </c>
      <c r="D1888">
        <v>265</v>
      </c>
    </row>
    <row r="1889" spans="1:4" x14ac:dyDescent="0.3">
      <c r="A1889">
        <v>2988</v>
      </c>
      <c r="B1889" s="3" t="s">
        <v>2988</v>
      </c>
      <c r="C1889" t="s">
        <v>8219</v>
      </c>
      <c r="D1889">
        <v>28</v>
      </c>
    </row>
    <row r="1890" spans="1:4" x14ac:dyDescent="0.3">
      <c r="A1890">
        <v>2989</v>
      </c>
      <c r="B1890" s="3" t="s">
        <v>2989</v>
      </c>
      <c r="C1890" t="s">
        <v>8219</v>
      </c>
      <c r="D1890">
        <v>364</v>
      </c>
    </row>
    <row r="1891" spans="1:4" x14ac:dyDescent="0.3">
      <c r="A1891">
        <v>2990</v>
      </c>
      <c r="B1891" s="3" t="s">
        <v>2990</v>
      </c>
      <c r="C1891" t="s">
        <v>8219</v>
      </c>
      <c r="D1891">
        <v>27</v>
      </c>
    </row>
    <row r="1892" spans="1:4" x14ac:dyDescent="0.3">
      <c r="A1892">
        <v>2991</v>
      </c>
      <c r="B1892" s="3" t="s">
        <v>2991</v>
      </c>
      <c r="C1892" t="s">
        <v>8219</v>
      </c>
      <c r="D1892">
        <v>93</v>
      </c>
    </row>
    <row r="1893" spans="1:4" x14ac:dyDescent="0.3">
      <c r="A1893">
        <v>2992</v>
      </c>
      <c r="B1893" s="3" t="s">
        <v>2992</v>
      </c>
      <c r="C1893" t="s">
        <v>8219</v>
      </c>
      <c r="D1893">
        <v>64</v>
      </c>
    </row>
    <row r="1894" spans="1:4" x14ac:dyDescent="0.3">
      <c r="A1894">
        <v>2993</v>
      </c>
      <c r="B1894" s="3" t="s">
        <v>2993</v>
      </c>
      <c r="C1894" t="s">
        <v>8219</v>
      </c>
      <c r="D1894">
        <v>22</v>
      </c>
    </row>
    <row r="1895" spans="1:4" ht="28.8" x14ac:dyDescent="0.3">
      <c r="A1895">
        <v>2994</v>
      </c>
      <c r="B1895" s="3" t="s">
        <v>2994</v>
      </c>
      <c r="C1895" t="s">
        <v>8219</v>
      </c>
      <c r="D1895">
        <v>59</v>
      </c>
    </row>
    <row r="1896" spans="1:4" ht="28.8" x14ac:dyDescent="0.3">
      <c r="A1896">
        <v>2995</v>
      </c>
      <c r="B1896" s="3" t="s">
        <v>2995</v>
      </c>
      <c r="C1896" t="s">
        <v>8219</v>
      </c>
      <c r="D1896">
        <v>249</v>
      </c>
    </row>
    <row r="1897" spans="1:4" ht="28.8" x14ac:dyDescent="0.3">
      <c r="A1897">
        <v>2996</v>
      </c>
      <c r="B1897" s="3" t="s">
        <v>2996</v>
      </c>
      <c r="C1897" t="s">
        <v>8219</v>
      </c>
      <c r="D1897">
        <v>392</v>
      </c>
    </row>
    <row r="1898" spans="1:4" x14ac:dyDescent="0.3">
      <c r="A1898">
        <v>2997</v>
      </c>
      <c r="B1898" s="3" t="s">
        <v>2997</v>
      </c>
      <c r="C1898" t="s">
        <v>8219</v>
      </c>
      <c r="D1898">
        <v>115</v>
      </c>
    </row>
    <row r="1899" spans="1:4" ht="28.8" x14ac:dyDescent="0.3">
      <c r="A1899">
        <v>2998</v>
      </c>
      <c r="B1899" s="3" t="s">
        <v>2998</v>
      </c>
      <c r="C1899" t="s">
        <v>8219</v>
      </c>
      <c r="D1899">
        <v>433</v>
      </c>
    </row>
    <row r="1900" spans="1:4" x14ac:dyDescent="0.3">
      <c r="A1900">
        <v>2999</v>
      </c>
      <c r="B1900" s="3" t="s">
        <v>2999</v>
      </c>
      <c r="C1900" t="s">
        <v>8219</v>
      </c>
      <c r="D1900">
        <v>20</v>
      </c>
    </row>
    <row r="1901" spans="1:4" x14ac:dyDescent="0.3">
      <c r="A1901">
        <v>3000</v>
      </c>
      <c r="B1901" s="3" t="s">
        <v>3000</v>
      </c>
      <c r="C1901" t="s">
        <v>8219</v>
      </c>
      <c r="D1901">
        <v>8</v>
      </c>
    </row>
    <row r="1902" spans="1:4" x14ac:dyDescent="0.3">
      <c r="A1902">
        <v>3001</v>
      </c>
      <c r="B1902" s="3" t="s">
        <v>3001</v>
      </c>
      <c r="C1902" t="s">
        <v>8219</v>
      </c>
      <c r="D1902">
        <v>175</v>
      </c>
    </row>
    <row r="1903" spans="1:4" ht="28.8" x14ac:dyDescent="0.3">
      <c r="A1903">
        <v>3002</v>
      </c>
      <c r="B1903" s="3" t="s">
        <v>3002</v>
      </c>
      <c r="C1903" t="s">
        <v>8219</v>
      </c>
      <c r="D1903">
        <v>104</v>
      </c>
    </row>
    <row r="1904" spans="1:4" x14ac:dyDescent="0.3">
      <c r="A1904">
        <v>3003</v>
      </c>
      <c r="B1904" s="3" t="s">
        <v>3003</v>
      </c>
      <c r="C1904" t="s">
        <v>8219</v>
      </c>
      <c r="D1904">
        <v>17</v>
      </c>
    </row>
    <row r="1905" spans="1:4" x14ac:dyDescent="0.3">
      <c r="A1905">
        <v>3004</v>
      </c>
      <c r="B1905" s="3" t="s">
        <v>3004</v>
      </c>
      <c r="C1905" t="s">
        <v>8219</v>
      </c>
      <c r="D1905">
        <v>277</v>
      </c>
    </row>
    <row r="1906" spans="1:4" x14ac:dyDescent="0.3">
      <c r="A1906">
        <v>3005</v>
      </c>
      <c r="B1906" s="3" t="s">
        <v>3005</v>
      </c>
      <c r="C1906" t="s">
        <v>8219</v>
      </c>
      <c r="D1906">
        <v>118</v>
      </c>
    </row>
    <row r="1907" spans="1:4" x14ac:dyDescent="0.3">
      <c r="A1907">
        <v>3006</v>
      </c>
      <c r="B1907" s="3" t="s">
        <v>3006</v>
      </c>
      <c r="C1907" t="s">
        <v>8219</v>
      </c>
      <c r="D1907">
        <v>97</v>
      </c>
    </row>
    <row r="1908" spans="1:4" x14ac:dyDescent="0.3">
      <c r="A1908">
        <v>3007</v>
      </c>
      <c r="B1908" s="3" t="s">
        <v>3007</v>
      </c>
      <c r="C1908" t="s">
        <v>8219</v>
      </c>
      <c r="D1908">
        <v>20</v>
      </c>
    </row>
    <row r="1909" spans="1:4" ht="28.8" x14ac:dyDescent="0.3">
      <c r="A1909">
        <v>3008</v>
      </c>
      <c r="B1909" s="3" t="s">
        <v>3008</v>
      </c>
      <c r="C1909" t="s">
        <v>8219</v>
      </c>
      <c r="D1909">
        <v>26</v>
      </c>
    </row>
    <row r="1910" spans="1:4" x14ac:dyDescent="0.3">
      <c r="A1910">
        <v>3009</v>
      </c>
      <c r="B1910" s="3" t="s">
        <v>3009</v>
      </c>
      <c r="C1910" t="s">
        <v>8219</v>
      </c>
      <c r="D1910">
        <v>128</v>
      </c>
    </row>
    <row r="1911" spans="1:4" x14ac:dyDescent="0.3">
      <c r="A1911">
        <v>3010</v>
      </c>
      <c r="B1911" s="3" t="s">
        <v>3010</v>
      </c>
      <c r="C1911" t="s">
        <v>8219</v>
      </c>
      <c r="D1911">
        <v>15</v>
      </c>
    </row>
    <row r="1912" spans="1:4" x14ac:dyDescent="0.3">
      <c r="A1912">
        <v>3011</v>
      </c>
      <c r="B1912" s="3" t="s">
        <v>3011</v>
      </c>
      <c r="C1912" t="s">
        <v>8219</v>
      </c>
      <c r="D1912">
        <v>25</v>
      </c>
    </row>
    <row r="1913" spans="1:4" x14ac:dyDescent="0.3">
      <c r="A1913">
        <v>3012</v>
      </c>
      <c r="B1913" s="3" t="s">
        <v>3012</v>
      </c>
      <c r="C1913" t="s">
        <v>8219</v>
      </c>
      <c r="D1913">
        <v>55</v>
      </c>
    </row>
    <row r="1914" spans="1:4" x14ac:dyDescent="0.3">
      <c r="A1914">
        <v>3013</v>
      </c>
      <c r="B1914" s="3" t="s">
        <v>3013</v>
      </c>
      <c r="C1914" t="s">
        <v>8219</v>
      </c>
      <c r="D1914">
        <v>107</v>
      </c>
    </row>
    <row r="1915" spans="1:4" ht="28.8" x14ac:dyDescent="0.3">
      <c r="A1915">
        <v>3014</v>
      </c>
      <c r="B1915" s="3" t="s">
        <v>3014</v>
      </c>
      <c r="C1915" t="s">
        <v>8219</v>
      </c>
      <c r="D1915">
        <v>557</v>
      </c>
    </row>
    <row r="1916" spans="1:4" x14ac:dyDescent="0.3">
      <c r="A1916">
        <v>3015</v>
      </c>
      <c r="B1916" s="3" t="s">
        <v>3015</v>
      </c>
      <c r="C1916" t="s">
        <v>8219</v>
      </c>
      <c r="D1916">
        <v>40</v>
      </c>
    </row>
    <row r="1917" spans="1:4" ht="28.8" x14ac:dyDescent="0.3">
      <c r="A1917">
        <v>3016</v>
      </c>
      <c r="B1917" s="3" t="s">
        <v>3016</v>
      </c>
      <c r="C1917" t="s">
        <v>8219</v>
      </c>
      <c r="D1917">
        <v>36</v>
      </c>
    </row>
    <row r="1918" spans="1:4" x14ac:dyDescent="0.3">
      <c r="A1918">
        <v>3017</v>
      </c>
      <c r="B1918" s="3" t="s">
        <v>3017</v>
      </c>
      <c r="C1918" t="s">
        <v>8219</v>
      </c>
      <c r="D1918">
        <v>159</v>
      </c>
    </row>
    <row r="1919" spans="1:4" x14ac:dyDescent="0.3">
      <c r="A1919">
        <v>3018</v>
      </c>
      <c r="B1919" s="3" t="s">
        <v>3018</v>
      </c>
      <c r="C1919" t="s">
        <v>8219</v>
      </c>
      <c r="D1919">
        <v>41</v>
      </c>
    </row>
    <row r="1920" spans="1:4" ht="28.8" x14ac:dyDescent="0.3">
      <c r="A1920">
        <v>3019</v>
      </c>
      <c r="B1920" s="3" t="s">
        <v>3019</v>
      </c>
      <c r="C1920" t="s">
        <v>8219</v>
      </c>
      <c r="D1920">
        <v>226</v>
      </c>
    </row>
    <row r="1921" spans="1:4" x14ac:dyDescent="0.3">
      <c r="A1921">
        <v>3020</v>
      </c>
      <c r="B1921" s="3" t="s">
        <v>3020</v>
      </c>
      <c r="C1921" t="s">
        <v>8219</v>
      </c>
      <c r="D1921">
        <v>30</v>
      </c>
    </row>
    <row r="1922" spans="1:4" x14ac:dyDescent="0.3">
      <c r="A1922">
        <v>3021</v>
      </c>
      <c r="B1922" s="3" t="s">
        <v>3021</v>
      </c>
      <c r="C1922" t="s">
        <v>8219</v>
      </c>
      <c r="D1922">
        <v>103</v>
      </c>
    </row>
    <row r="1923" spans="1:4" ht="28.8" x14ac:dyDescent="0.3">
      <c r="A1923">
        <v>3022</v>
      </c>
      <c r="B1923" s="3" t="s">
        <v>3022</v>
      </c>
      <c r="C1923" t="s">
        <v>8219</v>
      </c>
      <c r="D1923">
        <v>62</v>
      </c>
    </row>
    <row r="1924" spans="1:4" x14ac:dyDescent="0.3">
      <c r="A1924">
        <v>3023</v>
      </c>
      <c r="B1924" s="3" t="s">
        <v>3023</v>
      </c>
      <c r="C1924" t="s">
        <v>8219</v>
      </c>
      <c r="D1924">
        <v>6</v>
      </c>
    </row>
    <row r="1925" spans="1:4" ht="28.8" x14ac:dyDescent="0.3">
      <c r="A1925">
        <v>3024</v>
      </c>
      <c r="B1925" s="3" t="s">
        <v>3024</v>
      </c>
      <c r="C1925" t="s">
        <v>8219</v>
      </c>
      <c r="D1925">
        <v>182</v>
      </c>
    </row>
    <row r="1926" spans="1:4" ht="28.8" x14ac:dyDescent="0.3">
      <c r="A1926">
        <v>3025</v>
      </c>
      <c r="B1926" s="3" t="s">
        <v>3025</v>
      </c>
      <c r="C1926" t="s">
        <v>8219</v>
      </c>
      <c r="D1926">
        <v>145</v>
      </c>
    </row>
    <row r="1927" spans="1:4" ht="28.8" x14ac:dyDescent="0.3">
      <c r="A1927">
        <v>3026</v>
      </c>
      <c r="B1927" s="3" t="s">
        <v>3026</v>
      </c>
      <c r="C1927" t="s">
        <v>8219</v>
      </c>
      <c r="D1927">
        <v>25</v>
      </c>
    </row>
    <row r="1928" spans="1:4" ht="28.8" x14ac:dyDescent="0.3">
      <c r="A1928">
        <v>3027</v>
      </c>
      <c r="B1928" s="3" t="s">
        <v>3027</v>
      </c>
      <c r="C1928" t="s">
        <v>8219</v>
      </c>
      <c r="D1928">
        <v>320</v>
      </c>
    </row>
    <row r="1929" spans="1:4" x14ac:dyDescent="0.3">
      <c r="A1929">
        <v>3028</v>
      </c>
      <c r="B1929" s="3" t="s">
        <v>3028</v>
      </c>
      <c r="C1929" t="s">
        <v>8219</v>
      </c>
      <c r="D1929">
        <v>99</v>
      </c>
    </row>
    <row r="1930" spans="1:4" x14ac:dyDescent="0.3">
      <c r="A1930">
        <v>3029</v>
      </c>
      <c r="B1930" s="3" t="s">
        <v>3029</v>
      </c>
      <c r="C1930" t="s">
        <v>8219</v>
      </c>
      <c r="D1930">
        <v>348</v>
      </c>
    </row>
    <row r="1931" spans="1:4" x14ac:dyDescent="0.3">
      <c r="A1931">
        <v>3030</v>
      </c>
      <c r="B1931" s="3" t="s">
        <v>3030</v>
      </c>
      <c r="C1931" t="s">
        <v>8219</v>
      </c>
      <c r="D1931">
        <v>41</v>
      </c>
    </row>
    <row r="1932" spans="1:4" x14ac:dyDescent="0.3">
      <c r="A1932">
        <v>3031</v>
      </c>
      <c r="B1932" s="3" t="s">
        <v>3031</v>
      </c>
      <c r="C1932" t="s">
        <v>8219</v>
      </c>
      <c r="D1932">
        <v>29</v>
      </c>
    </row>
    <row r="1933" spans="1:4" x14ac:dyDescent="0.3">
      <c r="A1933">
        <v>3032</v>
      </c>
      <c r="B1933" s="3" t="s">
        <v>3032</v>
      </c>
      <c r="C1933" t="s">
        <v>8219</v>
      </c>
      <c r="D1933">
        <v>25</v>
      </c>
    </row>
    <row r="1934" spans="1:4" x14ac:dyDescent="0.3">
      <c r="A1934">
        <v>3033</v>
      </c>
      <c r="B1934" s="3" t="s">
        <v>3033</v>
      </c>
      <c r="C1934" t="s">
        <v>8219</v>
      </c>
      <c r="D1934">
        <v>23</v>
      </c>
    </row>
    <row r="1935" spans="1:4" x14ac:dyDescent="0.3">
      <c r="A1935">
        <v>3034</v>
      </c>
      <c r="B1935" s="3" t="s">
        <v>3034</v>
      </c>
      <c r="C1935" t="s">
        <v>8219</v>
      </c>
      <c r="D1935">
        <v>1260</v>
      </c>
    </row>
    <row r="1936" spans="1:4" x14ac:dyDescent="0.3">
      <c r="A1936">
        <v>3035</v>
      </c>
      <c r="B1936" s="3" t="s">
        <v>3035</v>
      </c>
      <c r="C1936" t="s">
        <v>8219</v>
      </c>
      <c r="D1936">
        <v>307</v>
      </c>
    </row>
    <row r="1937" spans="1:4" x14ac:dyDescent="0.3">
      <c r="A1937">
        <v>3036</v>
      </c>
      <c r="B1937" s="3" t="s">
        <v>3036</v>
      </c>
      <c r="C1937" t="s">
        <v>8219</v>
      </c>
      <c r="D1937">
        <v>329</v>
      </c>
    </row>
    <row r="1938" spans="1:4" ht="28.8" x14ac:dyDescent="0.3">
      <c r="A1938">
        <v>3037</v>
      </c>
      <c r="B1938" s="3" t="s">
        <v>3037</v>
      </c>
      <c r="C1938" t="s">
        <v>8219</v>
      </c>
      <c r="D1938">
        <v>32</v>
      </c>
    </row>
    <row r="1939" spans="1:4" x14ac:dyDescent="0.3">
      <c r="A1939">
        <v>3038</v>
      </c>
      <c r="B1939" s="3" t="s">
        <v>3038</v>
      </c>
      <c r="C1939" t="s">
        <v>8219</v>
      </c>
      <c r="D1939">
        <v>27</v>
      </c>
    </row>
    <row r="1940" spans="1:4" x14ac:dyDescent="0.3">
      <c r="A1940">
        <v>3039</v>
      </c>
      <c r="B1940" s="3" t="s">
        <v>3039</v>
      </c>
      <c r="C1940" t="s">
        <v>8219</v>
      </c>
      <c r="D1940">
        <v>236</v>
      </c>
    </row>
    <row r="1941" spans="1:4" x14ac:dyDescent="0.3">
      <c r="A1941">
        <v>3040</v>
      </c>
      <c r="B1941" s="3" t="s">
        <v>3040</v>
      </c>
      <c r="C1941" t="s">
        <v>8219</v>
      </c>
      <c r="D1941">
        <v>42</v>
      </c>
    </row>
    <row r="1942" spans="1:4" x14ac:dyDescent="0.3">
      <c r="A1942">
        <v>3041</v>
      </c>
      <c r="B1942" s="3" t="s">
        <v>3041</v>
      </c>
      <c r="C1942" t="s">
        <v>8219</v>
      </c>
      <c r="D1942">
        <v>95</v>
      </c>
    </row>
    <row r="1943" spans="1:4" x14ac:dyDescent="0.3">
      <c r="A1943">
        <v>3042</v>
      </c>
      <c r="B1943" s="3" t="s">
        <v>3042</v>
      </c>
      <c r="C1943" t="s">
        <v>8219</v>
      </c>
      <c r="D1943">
        <v>37</v>
      </c>
    </row>
    <row r="1944" spans="1:4" x14ac:dyDescent="0.3">
      <c r="A1944">
        <v>3043</v>
      </c>
      <c r="B1944" s="3" t="s">
        <v>3043</v>
      </c>
      <c r="C1944" t="s">
        <v>8219</v>
      </c>
      <c r="D1944">
        <v>128</v>
      </c>
    </row>
    <row r="1945" spans="1:4" ht="28.8" x14ac:dyDescent="0.3">
      <c r="A1945">
        <v>3044</v>
      </c>
      <c r="B1945" s="3" t="s">
        <v>3044</v>
      </c>
      <c r="C1945" t="s">
        <v>8219</v>
      </c>
      <c r="D1945">
        <v>156</v>
      </c>
    </row>
    <row r="1946" spans="1:4" x14ac:dyDescent="0.3">
      <c r="A1946">
        <v>3045</v>
      </c>
      <c r="B1946" s="3" t="s">
        <v>3045</v>
      </c>
      <c r="C1946" t="s">
        <v>8219</v>
      </c>
      <c r="D1946">
        <v>64</v>
      </c>
    </row>
    <row r="1947" spans="1:4" ht="28.8" x14ac:dyDescent="0.3">
      <c r="A1947">
        <v>3046</v>
      </c>
      <c r="B1947" s="3" t="s">
        <v>3046</v>
      </c>
      <c r="C1947" t="s">
        <v>8219</v>
      </c>
      <c r="D1947">
        <v>58</v>
      </c>
    </row>
    <row r="1948" spans="1:4" x14ac:dyDescent="0.3">
      <c r="A1948">
        <v>3047</v>
      </c>
      <c r="B1948" s="3" t="s">
        <v>3047</v>
      </c>
      <c r="C1948" t="s">
        <v>8219</v>
      </c>
      <c r="D1948">
        <v>20</v>
      </c>
    </row>
    <row r="1949" spans="1:4" x14ac:dyDescent="0.3">
      <c r="A1949">
        <v>3048</v>
      </c>
      <c r="B1949" s="3" t="s">
        <v>3048</v>
      </c>
      <c r="C1949" t="s">
        <v>8219</v>
      </c>
      <c r="D1949">
        <v>47</v>
      </c>
    </row>
    <row r="1950" spans="1:4" ht="28.8" x14ac:dyDescent="0.3">
      <c r="A1950">
        <v>3049</v>
      </c>
      <c r="B1950" s="3" t="s">
        <v>3049</v>
      </c>
      <c r="C1950" t="s">
        <v>8219</v>
      </c>
      <c r="D1950">
        <v>54</v>
      </c>
    </row>
    <row r="1951" spans="1:4" ht="28.8" x14ac:dyDescent="0.3">
      <c r="A1951">
        <v>3050</v>
      </c>
      <c r="B1951" s="3" t="s">
        <v>3050</v>
      </c>
      <c r="C1951" t="s">
        <v>8219</v>
      </c>
      <c r="D1951">
        <v>9</v>
      </c>
    </row>
    <row r="1952" spans="1:4" ht="28.8" x14ac:dyDescent="0.3">
      <c r="A1952">
        <v>3147</v>
      </c>
      <c r="B1952" s="3" t="s">
        <v>3147</v>
      </c>
      <c r="C1952" t="s">
        <v>8219</v>
      </c>
      <c r="D1952">
        <v>213</v>
      </c>
    </row>
    <row r="1953" spans="1:4" ht="28.8" x14ac:dyDescent="0.3">
      <c r="A1953">
        <v>3148</v>
      </c>
      <c r="B1953" s="3" t="s">
        <v>3148</v>
      </c>
      <c r="C1953" t="s">
        <v>8219</v>
      </c>
      <c r="D1953">
        <v>57</v>
      </c>
    </row>
    <row r="1954" spans="1:4" x14ac:dyDescent="0.3">
      <c r="A1954">
        <v>3149</v>
      </c>
      <c r="B1954" s="3" t="s">
        <v>3149</v>
      </c>
      <c r="C1954" t="s">
        <v>8219</v>
      </c>
      <c r="D1954">
        <v>25</v>
      </c>
    </row>
    <row r="1955" spans="1:4" ht="28.8" x14ac:dyDescent="0.3">
      <c r="A1955">
        <v>3150</v>
      </c>
      <c r="B1955" s="3" t="s">
        <v>3150</v>
      </c>
      <c r="C1955" t="s">
        <v>8219</v>
      </c>
      <c r="D1955">
        <v>104</v>
      </c>
    </row>
    <row r="1956" spans="1:4" x14ac:dyDescent="0.3">
      <c r="A1956">
        <v>3151</v>
      </c>
      <c r="B1956" s="3" t="s">
        <v>3151</v>
      </c>
      <c r="C1956" t="s">
        <v>8219</v>
      </c>
      <c r="D1956">
        <v>34</v>
      </c>
    </row>
    <row r="1957" spans="1:4" x14ac:dyDescent="0.3">
      <c r="A1957">
        <v>3152</v>
      </c>
      <c r="B1957" s="3" t="s">
        <v>3152</v>
      </c>
      <c r="C1957" t="s">
        <v>8219</v>
      </c>
      <c r="D1957">
        <v>67</v>
      </c>
    </row>
    <row r="1958" spans="1:4" x14ac:dyDescent="0.3">
      <c r="A1958">
        <v>3153</v>
      </c>
      <c r="B1958" s="3" t="s">
        <v>3153</v>
      </c>
      <c r="C1958" t="s">
        <v>8219</v>
      </c>
      <c r="D1958">
        <v>241</v>
      </c>
    </row>
    <row r="1959" spans="1:4" x14ac:dyDescent="0.3">
      <c r="A1959">
        <v>3154</v>
      </c>
      <c r="B1959" s="3" t="s">
        <v>3154</v>
      </c>
      <c r="C1959" t="s">
        <v>8219</v>
      </c>
      <c r="D1959">
        <v>123</v>
      </c>
    </row>
    <row r="1960" spans="1:4" ht="28.8" x14ac:dyDescent="0.3">
      <c r="A1960">
        <v>3155</v>
      </c>
      <c r="B1960" s="3" t="s">
        <v>3155</v>
      </c>
      <c r="C1960" t="s">
        <v>8219</v>
      </c>
      <c r="D1960">
        <v>302</v>
      </c>
    </row>
    <row r="1961" spans="1:4" x14ac:dyDescent="0.3">
      <c r="A1961">
        <v>3156</v>
      </c>
      <c r="B1961" s="3" t="s">
        <v>3156</v>
      </c>
      <c r="C1961" t="s">
        <v>8219</v>
      </c>
      <c r="D1961">
        <v>89</v>
      </c>
    </row>
    <row r="1962" spans="1:4" x14ac:dyDescent="0.3">
      <c r="A1962">
        <v>3157</v>
      </c>
      <c r="B1962" s="3" t="s">
        <v>3157</v>
      </c>
      <c r="C1962" t="s">
        <v>8219</v>
      </c>
      <c r="D1962">
        <v>41</v>
      </c>
    </row>
    <row r="1963" spans="1:4" x14ac:dyDescent="0.3">
      <c r="A1963">
        <v>3158</v>
      </c>
      <c r="B1963" s="3" t="s">
        <v>3158</v>
      </c>
      <c r="C1963" t="s">
        <v>8219</v>
      </c>
      <c r="D1963">
        <v>69</v>
      </c>
    </row>
    <row r="1964" spans="1:4" x14ac:dyDescent="0.3">
      <c r="A1964">
        <v>3159</v>
      </c>
      <c r="B1964" s="3" t="s">
        <v>3159</v>
      </c>
      <c r="C1964" t="s">
        <v>8219</v>
      </c>
      <c r="D1964">
        <v>52</v>
      </c>
    </row>
    <row r="1965" spans="1:4" x14ac:dyDescent="0.3">
      <c r="A1965">
        <v>3160</v>
      </c>
      <c r="B1965" s="3" t="s">
        <v>3160</v>
      </c>
      <c r="C1965" t="s">
        <v>8219</v>
      </c>
      <c r="D1965">
        <v>57</v>
      </c>
    </row>
    <row r="1966" spans="1:4" x14ac:dyDescent="0.3">
      <c r="A1966">
        <v>3161</v>
      </c>
      <c r="B1966" s="3" t="s">
        <v>3161</v>
      </c>
      <c r="C1966" t="s">
        <v>8219</v>
      </c>
      <c r="D1966">
        <v>74</v>
      </c>
    </row>
    <row r="1967" spans="1:4" x14ac:dyDescent="0.3">
      <c r="A1967">
        <v>3162</v>
      </c>
      <c r="B1967" s="3" t="s">
        <v>3162</v>
      </c>
      <c r="C1967" t="s">
        <v>8219</v>
      </c>
      <c r="D1967">
        <v>63</v>
      </c>
    </row>
    <row r="1968" spans="1:4" x14ac:dyDescent="0.3">
      <c r="A1968">
        <v>3163</v>
      </c>
      <c r="B1968" s="3" t="s">
        <v>3163</v>
      </c>
      <c r="C1968" t="s">
        <v>8219</v>
      </c>
      <c r="D1968">
        <v>72</v>
      </c>
    </row>
    <row r="1969" spans="1:4" ht="28.8" x14ac:dyDescent="0.3">
      <c r="A1969">
        <v>3164</v>
      </c>
      <c r="B1969" s="3" t="s">
        <v>3164</v>
      </c>
      <c r="C1969" t="s">
        <v>8219</v>
      </c>
      <c r="D1969">
        <v>71</v>
      </c>
    </row>
    <row r="1970" spans="1:4" x14ac:dyDescent="0.3">
      <c r="A1970">
        <v>3165</v>
      </c>
      <c r="B1970" s="3" t="s">
        <v>3165</v>
      </c>
      <c r="C1970" t="s">
        <v>8219</v>
      </c>
      <c r="D1970">
        <v>21</v>
      </c>
    </row>
    <row r="1971" spans="1:4" x14ac:dyDescent="0.3">
      <c r="A1971">
        <v>3166</v>
      </c>
      <c r="B1971" s="3" t="s">
        <v>3166</v>
      </c>
      <c r="C1971" t="s">
        <v>8219</v>
      </c>
      <c r="D1971">
        <v>930</v>
      </c>
    </row>
    <row r="1972" spans="1:4" x14ac:dyDescent="0.3">
      <c r="A1972">
        <v>3167</v>
      </c>
      <c r="B1972" s="3" t="s">
        <v>3167</v>
      </c>
      <c r="C1972" t="s">
        <v>8219</v>
      </c>
      <c r="D1972">
        <v>55</v>
      </c>
    </row>
    <row r="1973" spans="1:4" x14ac:dyDescent="0.3">
      <c r="A1973">
        <v>3168</v>
      </c>
      <c r="B1973" s="3" t="s">
        <v>3168</v>
      </c>
      <c r="C1973" t="s">
        <v>8219</v>
      </c>
      <c r="D1973">
        <v>61</v>
      </c>
    </row>
    <row r="1974" spans="1:4" x14ac:dyDescent="0.3">
      <c r="A1974">
        <v>3169</v>
      </c>
      <c r="B1974" s="3" t="s">
        <v>3169</v>
      </c>
      <c r="C1974" t="s">
        <v>8219</v>
      </c>
      <c r="D1974">
        <v>82</v>
      </c>
    </row>
    <row r="1975" spans="1:4" x14ac:dyDescent="0.3">
      <c r="A1975">
        <v>3170</v>
      </c>
      <c r="B1975" s="3" t="s">
        <v>3170</v>
      </c>
      <c r="C1975" t="s">
        <v>8219</v>
      </c>
      <c r="D1975">
        <v>71</v>
      </c>
    </row>
    <row r="1976" spans="1:4" x14ac:dyDescent="0.3">
      <c r="A1976">
        <v>3171</v>
      </c>
      <c r="B1976" s="3" t="s">
        <v>3171</v>
      </c>
      <c r="C1976" t="s">
        <v>8219</v>
      </c>
      <c r="D1976">
        <v>117</v>
      </c>
    </row>
    <row r="1977" spans="1:4" ht="28.8" x14ac:dyDescent="0.3">
      <c r="A1977">
        <v>3172</v>
      </c>
      <c r="B1977" s="3" t="s">
        <v>3172</v>
      </c>
      <c r="C1977" t="s">
        <v>8219</v>
      </c>
      <c r="D1977">
        <v>29</v>
      </c>
    </row>
    <row r="1978" spans="1:4" x14ac:dyDescent="0.3">
      <c r="A1978">
        <v>3173</v>
      </c>
      <c r="B1978" s="3" t="s">
        <v>3173</v>
      </c>
      <c r="C1978" t="s">
        <v>8219</v>
      </c>
      <c r="D1978">
        <v>74</v>
      </c>
    </row>
    <row r="1979" spans="1:4" x14ac:dyDescent="0.3">
      <c r="A1979">
        <v>3174</v>
      </c>
      <c r="B1979" s="3" t="s">
        <v>3174</v>
      </c>
      <c r="C1979" t="s">
        <v>8219</v>
      </c>
      <c r="D1979">
        <v>23</v>
      </c>
    </row>
    <row r="1980" spans="1:4" x14ac:dyDescent="0.3">
      <c r="A1980">
        <v>3175</v>
      </c>
      <c r="B1980" s="3" t="s">
        <v>3175</v>
      </c>
      <c r="C1980" t="s">
        <v>8219</v>
      </c>
      <c r="D1980">
        <v>60</v>
      </c>
    </row>
    <row r="1981" spans="1:4" x14ac:dyDescent="0.3">
      <c r="A1981">
        <v>3176</v>
      </c>
      <c r="B1981" s="3" t="s">
        <v>3176</v>
      </c>
      <c r="C1981" t="s">
        <v>8219</v>
      </c>
      <c r="D1981">
        <v>55</v>
      </c>
    </row>
    <row r="1982" spans="1:4" ht="28.8" x14ac:dyDescent="0.3">
      <c r="A1982">
        <v>3177</v>
      </c>
      <c r="B1982" s="3" t="s">
        <v>3177</v>
      </c>
      <c r="C1982" t="s">
        <v>8219</v>
      </c>
      <c r="D1982">
        <v>51</v>
      </c>
    </row>
    <row r="1983" spans="1:4" x14ac:dyDescent="0.3">
      <c r="A1983">
        <v>3178</v>
      </c>
      <c r="B1983" s="3" t="s">
        <v>3178</v>
      </c>
      <c r="C1983" t="s">
        <v>8219</v>
      </c>
      <c r="D1983">
        <v>78</v>
      </c>
    </row>
    <row r="1984" spans="1:4" x14ac:dyDescent="0.3">
      <c r="A1984">
        <v>3179</v>
      </c>
      <c r="B1984" s="3" t="s">
        <v>3179</v>
      </c>
      <c r="C1984" t="s">
        <v>8219</v>
      </c>
      <c r="D1984">
        <v>62</v>
      </c>
    </row>
    <row r="1985" spans="1:4" x14ac:dyDescent="0.3">
      <c r="A1985">
        <v>3180</v>
      </c>
      <c r="B1985" s="3" t="s">
        <v>3180</v>
      </c>
      <c r="C1985" t="s">
        <v>8219</v>
      </c>
      <c r="D1985">
        <v>45</v>
      </c>
    </row>
    <row r="1986" spans="1:4" x14ac:dyDescent="0.3">
      <c r="A1986">
        <v>3181</v>
      </c>
      <c r="B1986" s="3" t="s">
        <v>3181</v>
      </c>
      <c r="C1986" t="s">
        <v>8219</v>
      </c>
      <c r="D1986">
        <v>15</v>
      </c>
    </row>
    <row r="1987" spans="1:4" x14ac:dyDescent="0.3">
      <c r="A1987">
        <v>3182</v>
      </c>
      <c r="B1987" s="3" t="s">
        <v>3182</v>
      </c>
      <c r="C1987" t="s">
        <v>8219</v>
      </c>
      <c r="D1987">
        <v>151</v>
      </c>
    </row>
    <row r="1988" spans="1:4" x14ac:dyDescent="0.3">
      <c r="A1988">
        <v>3183</v>
      </c>
      <c r="B1988" s="3" t="s">
        <v>3183</v>
      </c>
      <c r="C1988" t="s">
        <v>8219</v>
      </c>
      <c r="D1988">
        <v>68</v>
      </c>
    </row>
    <row r="1989" spans="1:4" x14ac:dyDescent="0.3">
      <c r="A1989">
        <v>3184</v>
      </c>
      <c r="B1989" s="3" t="s">
        <v>3184</v>
      </c>
      <c r="C1989" t="s">
        <v>8219</v>
      </c>
      <c r="D1989">
        <v>46</v>
      </c>
    </row>
    <row r="1990" spans="1:4" x14ac:dyDescent="0.3">
      <c r="A1990">
        <v>3185</v>
      </c>
      <c r="B1990" s="3" t="s">
        <v>3185</v>
      </c>
      <c r="C1990" t="s">
        <v>8219</v>
      </c>
      <c r="D1990">
        <v>24</v>
      </c>
    </row>
    <row r="1991" spans="1:4" x14ac:dyDescent="0.3">
      <c r="A1991">
        <v>3186</v>
      </c>
      <c r="B1991" s="3" t="s">
        <v>3186</v>
      </c>
      <c r="C1991" t="s">
        <v>8219</v>
      </c>
      <c r="D1991">
        <v>70</v>
      </c>
    </row>
    <row r="1992" spans="1:4" ht="28.8" x14ac:dyDescent="0.3">
      <c r="A1992">
        <v>3187</v>
      </c>
      <c r="B1992" s="3" t="s">
        <v>3187</v>
      </c>
      <c r="C1992" t="s">
        <v>8219</v>
      </c>
      <c r="D1992">
        <v>244</v>
      </c>
    </row>
    <row r="1993" spans="1:4" ht="28.8" x14ac:dyDescent="0.3">
      <c r="A1993">
        <v>3208</v>
      </c>
      <c r="B1993" s="3" t="s">
        <v>3208</v>
      </c>
      <c r="C1993" t="s">
        <v>8219</v>
      </c>
      <c r="D1993">
        <v>82</v>
      </c>
    </row>
    <row r="1994" spans="1:4" ht="28.8" x14ac:dyDescent="0.3">
      <c r="A1994">
        <v>3209</v>
      </c>
      <c r="B1994" s="3" t="s">
        <v>3209</v>
      </c>
      <c r="C1994" t="s">
        <v>8219</v>
      </c>
      <c r="D1994">
        <v>226</v>
      </c>
    </row>
    <row r="1995" spans="1:4" x14ac:dyDescent="0.3">
      <c r="A1995">
        <v>3210</v>
      </c>
      <c r="B1995" s="3" t="s">
        <v>3210</v>
      </c>
      <c r="C1995" t="s">
        <v>8219</v>
      </c>
      <c r="D1995">
        <v>60</v>
      </c>
    </row>
    <row r="1996" spans="1:4" x14ac:dyDescent="0.3">
      <c r="A1996">
        <v>3211</v>
      </c>
      <c r="B1996" s="3" t="s">
        <v>3211</v>
      </c>
      <c r="C1996" t="s">
        <v>8219</v>
      </c>
      <c r="D1996">
        <v>322</v>
      </c>
    </row>
    <row r="1997" spans="1:4" x14ac:dyDescent="0.3">
      <c r="A1997">
        <v>3212</v>
      </c>
      <c r="B1997" s="3" t="s">
        <v>3212</v>
      </c>
      <c r="C1997" t="s">
        <v>8219</v>
      </c>
      <c r="D1997">
        <v>94</v>
      </c>
    </row>
    <row r="1998" spans="1:4" x14ac:dyDescent="0.3">
      <c r="A1998">
        <v>3213</v>
      </c>
      <c r="B1998" s="3" t="s">
        <v>3213</v>
      </c>
      <c r="C1998" t="s">
        <v>8219</v>
      </c>
      <c r="D1998">
        <v>47</v>
      </c>
    </row>
    <row r="1999" spans="1:4" x14ac:dyDescent="0.3">
      <c r="A1999">
        <v>3214</v>
      </c>
      <c r="B1999" s="3" t="s">
        <v>3214</v>
      </c>
      <c r="C1999" t="s">
        <v>8219</v>
      </c>
      <c r="D1999">
        <v>115</v>
      </c>
    </row>
    <row r="2000" spans="1:4" x14ac:dyDescent="0.3">
      <c r="A2000">
        <v>3215</v>
      </c>
      <c r="B2000" s="3" t="s">
        <v>3215</v>
      </c>
      <c r="C2000" t="s">
        <v>8219</v>
      </c>
      <c r="D2000">
        <v>134</v>
      </c>
    </row>
    <row r="2001" spans="1:4" x14ac:dyDescent="0.3">
      <c r="A2001">
        <v>3216</v>
      </c>
      <c r="B2001" s="3" t="s">
        <v>3216</v>
      </c>
      <c r="C2001" t="s">
        <v>8219</v>
      </c>
      <c r="D2001">
        <v>35</v>
      </c>
    </row>
    <row r="2002" spans="1:4" x14ac:dyDescent="0.3">
      <c r="A2002">
        <v>3217</v>
      </c>
      <c r="B2002" s="3" t="s">
        <v>3217</v>
      </c>
      <c r="C2002" t="s">
        <v>8219</v>
      </c>
      <c r="D2002">
        <v>104</v>
      </c>
    </row>
    <row r="2003" spans="1:4" ht="28.8" x14ac:dyDescent="0.3">
      <c r="A2003">
        <v>3218</v>
      </c>
      <c r="B2003" s="3" t="s">
        <v>3218</v>
      </c>
      <c r="C2003" t="s">
        <v>8219</v>
      </c>
      <c r="D2003">
        <v>184</v>
      </c>
    </row>
    <row r="2004" spans="1:4" ht="28.8" x14ac:dyDescent="0.3">
      <c r="A2004">
        <v>3219</v>
      </c>
      <c r="B2004" s="3" t="s">
        <v>3219</v>
      </c>
      <c r="C2004" t="s">
        <v>8219</v>
      </c>
      <c r="D2004">
        <v>119</v>
      </c>
    </row>
    <row r="2005" spans="1:4" x14ac:dyDescent="0.3">
      <c r="A2005">
        <v>3220</v>
      </c>
      <c r="B2005" s="3" t="s">
        <v>3220</v>
      </c>
      <c r="C2005" t="s">
        <v>8219</v>
      </c>
      <c r="D2005">
        <v>59</v>
      </c>
    </row>
    <row r="2006" spans="1:4" x14ac:dyDescent="0.3">
      <c r="A2006">
        <v>3221</v>
      </c>
      <c r="B2006" s="3" t="s">
        <v>3221</v>
      </c>
      <c r="C2006" t="s">
        <v>8219</v>
      </c>
      <c r="D2006">
        <v>113</v>
      </c>
    </row>
    <row r="2007" spans="1:4" x14ac:dyDescent="0.3">
      <c r="A2007">
        <v>3222</v>
      </c>
      <c r="B2007" s="3" t="s">
        <v>3222</v>
      </c>
      <c r="C2007" t="s">
        <v>8219</v>
      </c>
      <c r="D2007">
        <v>84</v>
      </c>
    </row>
    <row r="2008" spans="1:4" ht="28.8" x14ac:dyDescent="0.3">
      <c r="A2008">
        <v>3223</v>
      </c>
      <c r="B2008" s="3" t="s">
        <v>3223</v>
      </c>
      <c r="C2008" t="s">
        <v>8219</v>
      </c>
      <c r="D2008">
        <v>74</v>
      </c>
    </row>
    <row r="2009" spans="1:4" x14ac:dyDescent="0.3">
      <c r="A2009">
        <v>3224</v>
      </c>
      <c r="B2009" s="3" t="s">
        <v>3224</v>
      </c>
      <c r="C2009" t="s">
        <v>8219</v>
      </c>
      <c r="D2009">
        <v>216</v>
      </c>
    </row>
    <row r="2010" spans="1:4" ht="28.8" x14ac:dyDescent="0.3">
      <c r="A2010">
        <v>3225</v>
      </c>
      <c r="B2010" s="3" t="s">
        <v>3225</v>
      </c>
      <c r="C2010" t="s">
        <v>8219</v>
      </c>
      <c r="D2010">
        <v>39</v>
      </c>
    </row>
    <row r="2011" spans="1:4" ht="28.8" x14ac:dyDescent="0.3">
      <c r="A2011">
        <v>3226</v>
      </c>
      <c r="B2011" s="3" t="s">
        <v>3226</v>
      </c>
      <c r="C2011" t="s">
        <v>8219</v>
      </c>
      <c r="D2011">
        <v>21</v>
      </c>
    </row>
    <row r="2012" spans="1:4" x14ac:dyDescent="0.3">
      <c r="A2012">
        <v>3227</v>
      </c>
      <c r="B2012" s="3" t="s">
        <v>3227</v>
      </c>
      <c r="C2012" t="s">
        <v>8219</v>
      </c>
      <c r="D2012">
        <v>30</v>
      </c>
    </row>
    <row r="2013" spans="1:4" x14ac:dyDescent="0.3">
      <c r="A2013">
        <v>3228</v>
      </c>
      <c r="B2013" s="3" t="s">
        <v>3228</v>
      </c>
      <c r="C2013" t="s">
        <v>8219</v>
      </c>
      <c r="D2013">
        <v>37</v>
      </c>
    </row>
    <row r="2014" spans="1:4" x14ac:dyDescent="0.3">
      <c r="A2014">
        <v>3229</v>
      </c>
      <c r="B2014" s="3" t="s">
        <v>3229</v>
      </c>
      <c r="C2014" t="s">
        <v>8219</v>
      </c>
      <c r="D2014">
        <v>202</v>
      </c>
    </row>
    <row r="2015" spans="1:4" ht="28.8" x14ac:dyDescent="0.3">
      <c r="A2015">
        <v>3230</v>
      </c>
      <c r="B2015" s="3" t="s">
        <v>3230</v>
      </c>
      <c r="C2015" t="s">
        <v>8219</v>
      </c>
      <c r="D2015">
        <v>37</v>
      </c>
    </row>
    <row r="2016" spans="1:4" ht="28.8" x14ac:dyDescent="0.3">
      <c r="A2016">
        <v>3231</v>
      </c>
      <c r="B2016" s="3" t="s">
        <v>3231</v>
      </c>
      <c r="C2016" t="s">
        <v>8219</v>
      </c>
      <c r="D2016">
        <v>28</v>
      </c>
    </row>
    <row r="2017" spans="1:4" ht="28.8" x14ac:dyDescent="0.3">
      <c r="A2017">
        <v>3232</v>
      </c>
      <c r="B2017" s="3" t="s">
        <v>3232</v>
      </c>
      <c r="C2017" t="s">
        <v>8219</v>
      </c>
      <c r="D2017">
        <v>26</v>
      </c>
    </row>
    <row r="2018" spans="1:4" x14ac:dyDescent="0.3">
      <c r="A2018">
        <v>3233</v>
      </c>
      <c r="B2018" s="3" t="s">
        <v>3233</v>
      </c>
      <c r="C2018" t="s">
        <v>8219</v>
      </c>
      <c r="D2018">
        <v>61</v>
      </c>
    </row>
    <row r="2019" spans="1:4" ht="28.8" x14ac:dyDescent="0.3">
      <c r="A2019">
        <v>3234</v>
      </c>
      <c r="B2019" s="3" t="s">
        <v>3234</v>
      </c>
      <c r="C2019" t="s">
        <v>8219</v>
      </c>
      <c r="D2019">
        <v>115</v>
      </c>
    </row>
    <row r="2020" spans="1:4" x14ac:dyDescent="0.3">
      <c r="A2020">
        <v>3235</v>
      </c>
      <c r="B2020" s="3" t="s">
        <v>3235</v>
      </c>
      <c r="C2020" t="s">
        <v>8219</v>
      </c>
      <c r="D2020">
        <v>181</v>
      </c>
    </row>
    <row r="2021" spans="1:4" x14ac:dyDescent="0.3">
      <c r="A2021">
        <v>3236</v>
      </c>
      <c r="B2021" s="3" t="s">
        <v>3236</v>
      </c>
      <c r="C2021" t="s">
        <v>8219</v>
      </c>
      <c r="D2021">
        <v>110</v>
      </c>
    </row>
    <row r="2022" spans="1:4" ht="28.8" x14ac:dyDescent="0.3">
      <c r="A2022">
        <v>3237</v>
      </c>
      <c r="B2022" s="3" t="s">
        <v>3237</v>
      </c>
      <c r="C2022" t="s">
        <v>8219</v>
      </c>
      <c r="D2022">
        <v>269</v>
      </c>
    </row>
    <row r="2023" spans="1:4" ht="28.8" x14ac:dyDescent="0.3">
      <c r="A2023">
        <v>3238</v>
      </c>
      <c r="B2023" s="3" t="s">
        <v>3238</v>
      </c>
      <c r="C2023" t="s">
        <v>8219</v>
      </c>
      <c r="D2023">
        <v>79</v>
      </c>
    </row>
    <row r="2024" spans="1:4" ht="28.8" x14ac:dyDescent="0.3">
      <c r="A2024">
        <v>3239</v>
      </c>
      <c r="B2024" s="3" t="s">
        <v>3239</v>
      </c>
      <c r="C2024" t="s">
        <v>8219</v>
      </c>
      <c r="D2024">
        <v>104</v>
      </c>
    </row>
    <row r="2025" spans="1:4" ht="28.8" x14ac:dyDescent="0.3">
      <c r="A2025">
        <v>3240</v>
      </c>
      <c r="B2025" s="3" t="s">
        <v>3240</v>
      </c>
      <c r="C2025" t="s">
        <v>8219</v>
      </c>
      <c r="D2025">
        <v>34</v>
      </c>
    </row>
    <row r="2026" spans="1:4" x14ac:dyDescent="0.3">
      <c r="A2026">
        <v>3241</v>
      </c>
      <c r="B2026" s="3" t="s">
        <v>3241</v>
      </c>
      <c r="C2026" t="s">
        <v>8219</v>
      </c>
      <c r="D2026">
        <v>167</v>
      </c>
    </row>
    <row r="2027" spans="1:4" x14ac:dyDescent="0.3">
      <c r="A2027">
        <v>3242</v>
      </c>
      <c r="B2027" s="3" t="s">
        <v>3242</v>
      </c>
      <c r="C2027" t="s">
        <v>8219</v>
      </c>
      <c r="D2027">
        <v>183</v>
      </c>
    </row>
    <row r="2028" spans="1:4" x14ac:dyDescent="0.3">
      <c r="A2028">
        <v>3243</v>
      </c>
      <c r="B2028" s="3" t="s">
        <v>3243</v>
      </c>
      <c r="C2028" t="s">
        <v>8219</v>
      </c>
      <c r="D2028">
        <v>71</v>
      </c>
    </row>
    <row r="2029" spans="1:4" x14ac:dyDescent="0.3">
      <c r="A2029">
        <v>3244</v>
      </c>
      <c r="B2029" s="3" t="s">
        <v>3244</v>
      </c>
      <c r="C2029" t="s">
        <v>8219</v>
      </c>
      <c r="D2029">
        <v>69</v>
      </c>
    </row>
    <row r="2030" spans="1:4" ht="28.8" x14ac:dyDescent="0.3">
      <c r="A2030">
        <v>3245</v>
      </c>
      <c r="B2030" s="3" t="s">
        <v>3245</v>
      </c>
      <c r="C2030" t="s">
        <v>8219</v>
      </c>
      <c r="D2030">
        <v>270</v>
      </c>
    </row>
    <row r="2031" spans="1:4" x14ac:dyDescent="0.3">
      <c r="A2031">
        <v>3246</v>
      </c>
      <c r="B2031" s="3" t="s">
        <v>3246</v>
      </c>
      <c r="C2031" t="s">
        <v>8219</v>
      </c>
      <c r="D2031">
        <v>193</v>
      </c>
    </row>
    <row r="2032" spans="1:4" ht="28.8" x14ac:dyDescent="0.3">
      <c r="A2032">
        <v>3247</v>
      </c>
      <c r="B2032" s="3" t="s">
        <v>3247</v>
      </c>
      <c r="C2032" t="s">
        <v>8219</v>
      </c>
      <c r="D2032">
        <v>57</v>
      </c>
    </row>
    <row r="2033" spans="1:4" x14ac:dyDescent="0.3">
      <c r="A2033">
        <v>3248</v>
      </c>
      <c r="B2033" s="3" t="s">
        <v>3248</v>
      </c>
      <c r="C2033" t="s">
        <v>8219</v>
      </c>
      <c r="D2033">
        <v>200</v>
      </c>
    </row>
    <row r="2034" spans="1:4" ht="28.8" x14ac:dyDescent="0.3">
      <c r="A2034">
        <v>3249</v>
      </c>
      <c r="B2034" s="3" t="s">
        <v>3249</v>
      </c>
      <c r="C2034" t="s">
        <v>8219</v>
      </c>
      <c r="D2034">
        <v>88</v>
      </c>
    </row>
    <row r="2035" spans="1:4" x14ac:dyDescent="0.3">
      <c r="A2035">
        <v>3250</v>
      </c>
      <c r="B2035" s="3" t="s">
        <v>3250</v>
      </c>
      <c r="C2035" t="s">
        <v>8219</v>
      </c>
      <c r="D2035">
        <v>213</v>
      </c>
    </row>
    <row r="2036" spans="1:4" x14ac:dyDescent="0.3">
      <c r="A2036">
        <v>3251</v>
      </c>
      <c r="B2036" s="3" t="s">
        <v>3251</v>
      </c>
      <c r="C2036" t="s">
        <v>8219</v>
      </c>
      <c r="D2036">
        <v>20</v>
      </c>
    </row>
    <row r="2037" spans="1:4" x14ac:dyDescent="0.3">
      <c r="A2037">
        <v>3252</v>
      </c>
      <c r="B2037" s="3" t="s">
        <v>3252</v>
      </c>
      <c r="C2037" t="s">
        <v>8219</v>
      </c>
      <c r="D2037">
        <v>50</v>
      </c>
    </row>
    <row r="2038" spans="1:4" x14ac:dyDescent="0.3">
      <c r="A2038">
        <v>3253</v>
      </c>
      <c r="B2038" s="3" t="s">
        <v>3253</v>
      </c>
      <c r="C2038" t="s">
        <v>8219</v>
      </c>
      <c r="D2038">
        <v>115</v>
      </c>
    </row>
    <row r="2039" spans="1:4" ht="28.8" x14ac:dyDescent="0.3">
      <c r="A2039">
        <v>3254</v>
      </c>
      <c r="B2039" s="3" t="s">
        <v>3254</v>
      </c>
      <c r="C2039" t="s">
        <v>8219</v>
      </c>
      <c r="D2039">
        <v>186</v>
      </c>
    </row>
    <row r="2040" spans="1:4" x14ac:dyDescent="0.3">
      <c r="A2040">
        <v>3255</v>
      </c>
      <c r="B2040" s="3" t="s">
        <v>3255</v>
      </c>
      <c r="C2040" t="s">
        <v>8219</v>
      </c>
      <c r="D2040">
        <v>18</v>
      </c>
    </row>
    <row r="2041" spans="1:4" ht="28.8" x14ac:dyDescent="0.3">
      <c r="A2041">
        <v>3256</v>
      </c>
      <c r="B2041" s="3" t="s">
        <v>3256</v>
      </c>
      <c r="C2041" t="s">
        <v>8219</v>
      </c>
      <c r="D2041">
        <v>176</v>
      </c>
    </row>
    <row r="2042" spans="1:4" ht="28.8" x14ac:dyDescent="0.3">
      <c r="A2042">
        <v>3257</v>
      </c>
      <c r="B2042" s="3" t="s">
        <v>3257</v>
      </c>
      <c r="C2042" t="s">
        <v>8219</v>
      </c>
      <c r="D2042">
        <v>41</v>
      </c>
    </row>
    <row r="2043" spans="1:4" x14ac:dyDescent="0.3">
      <c r="A2043">
        <v>3258</v>
      </c>
      <c r="B2043" s="3" t="s">
        <v>3258</v>
      </c>
      <c r="C2043" t="s">
        <v>8219</v>
      </c>
      <c r="D2043">
        <v>75</v>
      </c>
    </row>
    <row r="2044" spans="1:4" x14ac:dyDescent="0.3">
      <c r="A2044">
        <v>3259</v>
      </c>
      <c r="B2044" s="3" t="s">
        <v>3259</v>
      </c>
      <c r="C2044" t="s">
        <v>8219</v>
      </c>
      <c r="D2044">
        <v>97</v>
      </c>
    </row>
    <row r="2045" spans="1:4" ht="28.8" x14ac:dyDescent="0.3">
      <c r="A2045">
        <v>3260</v>
      </c>
      <c r="B2045" s="3" t="s">
        <v>3260</v>
      </c>
      <c r="C2045" t="s">
        <v>8219</v>
      </c>
      <c r="D2045">
        <v>73</v>
      </c>
    </row>
    <row r="2046" spans="1:4" ht="28.8" x14ac:dyDescent="0.3">
      <c r="A2046">
        <v>3261</v>
      </c>
      <c r="B2046" s="3" t="s">
        <v>3261</v>
      </c>
      <c r="C2046" t="s">
        <v>8219</v>
      </c>
      <c r="D2046">
        <v>49</v>
      </c>
    </row>
    <row r="2047" spans="1:4" x14ac:dyDescent="0.3">
      <c r="A2047">
        <v>3262</v>
      </c>
      <c r="B2047" s="3" t="s">
        <v>3262</v>
      </c>
      <c r="C2047" t="s">
        <v>8219</v>
      </c>
      <c r="D2047">
        <v>134</v>
      </c>
    </row>
    <row r="2048" spans="1:4" ht="28.8" x14ac:dyDescent="0.3">
      <c r="A2048">
        <v>3263</v>
      </c>
      <c r="B2048" s="3" t="s">
        <v>3263</v>
      </c>
      <c r="C2048" t="s">
        <v>8219</v>
      </c>
      <c r="D2048">
        <v>68</v>
      </c>
    </row>
    <row r="2049" spans="1:4" x14ac:dyDescent="0.3">
      <c r="A2049">
        <v>3264</v>
      </c>
      <c r="B2049" s="3" t="s">
        <v>3264</v>
      </c>
      <c r="C2049" t="s">
        <v>8219</v>
      </c>
      <c r="D2049">
        <v>49</v>
      </c>
    </row>
    <row r="2050" spans="1:4" ht="28.8" x14ac:dyDescent="0.3">
      <c r="A2050">
        <v>3265</v>
      </c>
      <c r="B2050" s="3" t="s">
        <v>3265</v>
      </c>
      <c r="C2050" t="s">
        <v>8219</v>
      </c>
      <c r="D2050">
        <v>63</v>
      </c>
    </row>
    <row r="2051" spans="1:4" x14ac:dyDescent="0.3">
      <c r="A2051">
        <v>3266</v>
      </c>
      <c r="B2051" s="3" t="s">
        <v>3266</v>
      </c>
      <c r="C2051" t="s">
        <v>8219</v>
      </c>
      <c r="D2051">
        <v>163</v>
      </c>
    </row>
    <row r="2052" spans="1:4" ht="28.8" x14ac:dyDescent="0.3">
      <c r="A2052">
        <v>3267</v>
      </c>
      <c r="B2052" s="3" t="s">
        <v>3267</v>
      </c>
      <c r="C2052" t="s">
        <v>8219</v>
      </c>
      <c r="D2052">
        <v>288</v>
      </c>
    </row>
    <row r="2053" spans="1:4" ht="28.8" x14ac:dyDescent="0.3">
      <c r="A2053">
        <v>3268</v>
      </c>
      <c r="B2053" s="3" t="s">
        <v>3268</v>
      </c>
      <c r="C2053" t="s">
        <v>8219</v>
      </c>
      <c r="D2053">
        <v>42</v>
      </c>
    </row>
    <row r="2054" spans="1:4" x14ac:dyDescent="0.3">
      <c r="A2054">
        <v>3269</v>
      </c>
      <c r="B2054" s="3" t="s">
        <v>3269</v>
      </c>
      <c r="C2054" t="s">
        <v>8219</v>
      </c>
      <c r="D2054">
        <v>70</v>
      </c>
    </row>
    <row r="2055" spans="1:4" ht="28.8" x14ac:dyDescent="0.3">
      <c r="A2055">
        <v>3270</v>
      </c>
      <c r="B2055" s="3" t="s">
        <v>3270</v>
      </c>
      <c r="C2055" t="s">
        <v>8219</v>
      </c>
      <c r="D2055">
        <v>30</v>
      </c>
    </row>
    <row r="2056" spans="1:4" x14ac:dyDescent="0.3">
      <c r="A2056">
        <v>3271</v>
      </c>
      <c r="B2056" s="3" t="s">
        <v>3271</v>
      </c>
      <c r="C2056" t="s">
        <v>8219</v>
      </c>
      <c r="D2056">
        <v>51</v>
      </c>
    </row>
    <row r="2057" spans="1:4" x14ac:dyDescent="0.3">
      <c r="A2057">
        <v>3272</v>
      </c>
      <c r="B2057" s="3" t="s">
        <v>3272</v>
      </c>
      <c r="C2057" t="s">
        <v>8219</v>
      </c>
      <c r="D2057">
        <v>145</v>
      </c>
    </row>
    <row r="2058" spans="1:4" x14ac:dyDescent="0.3">
      <c r="A2058">
        <v>3273</v>
      </c>
      <c r="B2058" s="3" t="s">
        <v>3273</v>
      </c>
      <c r="C2058" t="s">
        <v>8219</v>
      </c>
      <c r="D2058">
        <v>21</v>
      </c>
    </row>
    <row r="2059" spans="1:4" x14ac:dyDescent="0.3">
      <c r="A2059">
        <v>3274</v>
      </c>
      <c r="B2059" s="3" t="s">
        <v>3274</v>
      </c>
      <c r="C2059" t="s">
        <v>8219</v>
      </c>
      <c r="D2059">
        <v>286</v>
      </c>
    </row>
    <row r="2060" spans="1:4" ht="28.8" x14ac:dyDescent="0.3">
      <c r="A2060">
        <v>3275</v>
      </c>
      <c r="B2060" s="3" t="s">
        <v>3275</v>
      </c>
      <c r="C2060" t="s">
        <v>8219</v>
      </c>
      <c r="D2060">
        <v>12</v>
      </c>
    </row>
    <row r="2061" spans="1:4" x14ac:dyDescent="0.3">
      <c r="A2061">
        <v>3276</v>
      </c>
      <c r="B2061" s="3" t="s">
        <v>3276</v>
      </c>
      <c r="C2061" t="s">
        <v>8219</v>
      </c>
      <c r="D2061">
        <v>100</v>
      </c>
    </row>
    <row r="2062" spans="1:4" x14ac:dyDescent="0.3">
      <c r="A2062">
        <v>3277</v>
      </c>
      <c r="B2062" s="3" t="s">
        <v>3277</v>
      </c>
      <c r="C2062" t="s">
        <v>8219</v>
      </c>
      <c r="D2062">
        <v>100</v>
      </c>
    </row>
    <row r="2063" spans="1:4" ht="28.8" x14ac:dyDescent="0.3">
      <c r="A2063">
        <v>3278</v>
      </c>
      <c r="B2063" s="3" t="s">
        <v>3278</v>
      </c>
      <c r="C2063" t="s">
        <v>8219</v>
      </c>
      <c r="D2063">
        <v>34</v>
      </c>
    </row>
    <row r="2064" spans="1:4" x14ac:dyDescent="0.3">
      <c r="A2064">
        <v>3279</v>
      </c>
      <c r="B2064" s="3" t="s">
        <v>3279</v>
      </c>
      <c r="C2064" t="s">
        <v>8219</v>
      </c>
      <c r="D2064">
        <v>63</v>
      </c>
    </row>
    <row r="2065" spans="1:4" ht="28.8" x14ac:dyDescent="0.3">
      <c r="A2065">
        <v>3280</v>
      </c>
      <c r="B2065" s="3" t="s">
        <v>3280</v>
      </c>
      <c r="C2065" t="s">
        <v>8219</v>
      </c>
      <c r="D2065">
        <v>30</v>
      </c>
    </row>
    <row r="2066" spans="1:4" ht="28.8" x14ac:dyDescent="0.3">
      <c r="A2066">
        <v>3281</v>
      </c>
      <c r="B2066" s="3" t="s">
        <v>3281</v>
      </c>
      <c r="C2066" t="s">
        <v>8219</v>
      </c>
      <c r="D2066">
        <v>47</v>
      </c>
    </row>
    <row r="2067" spans="1:4" ht="28.8" x14ac:dyDescent="0.3">
      <c r="A2067">
        <v>3282</v>
      </c>
      <c r="B2067" s="3" t="s">
        <v>3282</v>
      </c>
      <c r="C2067" t="s">
        <v>8219</v>
      </c>
      <c r="D2067">
        <v>237</v>
      </c>
    </row>
    <row r="2068" spans="1:4" ht="28.8" x14ac:dyDescent="0.3">
      <c r="A2068">
        <v>3283</v>
      </c>
      <c r="B2068" s="3" t="s">
        <v>3283</v>
      </c>
      <c r="C2068" t="s">
        <v>8219</v>
      </c>
      <c r="D2068">
        <v>47</v>
      </c>
    </row>
    <row r="2069" spans="1:4" x14ac:dyDescent="0.3">
      <c r="A2069">
        <v>3284</v>
      </c>
      <c r="B2069" s="3" t="s">
        <v>3284</v>
      </c>
      <c r="C2069" t="s">
        <v>8219</v>
      </c>
      <c r="D2069">
        <v>15</v>
      </c>
    </row>
    <row r="2070" spans="1:4" x14ac:dyDescent="0.3">
      <c r="A2070">
        <v>3285</v>
      </c>
      <c r="B2070" s="3" t="s">
        <v>3285</v>
      </c>
      <c r="C2070" t="s">
        <v>8219</v>
      </c>
      <c r="D2070">
        <v>81</v>
      </c>
    </row>
    <row r="2071" spans="1:4" x14ac:dyDescent="0.3">
      <c r="A2071">
        <v>3286</v>
      </c>
      <c r="B2071" s="3" t="s">
        <v>3286</v>
      </c>
      <c r="C2071" t="s">
        <v>8219</v>
      </c>
      <c r="D2071">
        <v>122</v>
      </c>
    </row>
    <row r="2072" spans="1:4" x14ac:dyDescent="0.3">
      <c r="A2072">
        <v>3287</v>
      </c>
      <c r="B2072" s="3" t="s">
        <v>3287</v>
      </c>
      <c r="C2072" t="s">
        <v>8219</v>
      </c>
      <c r="D2072">
        <v>34</v>
      </c>
    </row>
    <row r="2073" spans="1:4" ht="28.8" x14ac:dyDescent="0.3">
      <c r="A2073">
        <v>3288</v>
      </c>
      <c r="B2073" s="3" t="s">
        <v>3288</v>
      </c>
      <c r="C2073" t="s">
        <v>8219</v>
      </c>
      <c r="D2073">
        <v>207</v>
      </c>
    </row>
    <row r="2074" spans="1:4" ht="28.8" x14ac:dyDescent="0.3">
      <c r="A2074">
        <v>3289</v>
      </c>
      <c r="B2074" s="3" t="s">
        <v>3289</v>
      </c>
      <c r="C2074" t="s">
        <v>8219</v>
      </c>
      <c r="D2074">
        <v>25</v>
      </c>
    </row>
    <row r="2075" spans="1:4" x14ac:dyDescent="0.3">
      <c r="A2075">
        <v>3290</v>
      </c>
      <c r="B2075" s="3" t="s">
        <v>3290</v>
      </c>
      <c r="C2075" t="s">
        <v>8219</v>
      </c>
      <c r="D2075">
        <v>72</v>
      </c>
    </row>
    <row r="2076" spans="1:4" ht="28.8" x14ac:dyDescent="0.3">
      <c r="A2076">
        <v>3291</v>
      </c>
      <c r="B2076" s="3" t="s">
        <v>3291</v>
      </c>
      <c r="C2076" t="s">
        <v>8219</v>
      </c>
      <c r="D2076">
        <v>14</v>
      </c>
    </row>
    <row r="2077" spans="1:4" ht="28.8" x14ac:dyDescent="0.3">
      <c r="A2077">
        <v>3292</v>
      </c>
      <c r="B2077" s="3" t="s">
        <v>3292</v>
      </c>
      <c r="C2077" t="s">
        <v>8219</v>
      </c>
      <c r="D2077">
        <v>15</v>
      </c>
    </row>
    <row r="2078" spans="1:4" x14ac:dyDescent="0.3">
      <c r="A2078">
        <v>3293</v>
      </c>
      <c r="B2078" s="3" t="s">
        <v>3293</v>
      </c>
      <c r="C2078" t="s">
        <v>8219</v>
      </c>
      <c r="D2078">
        <v>91</v>
      </c>
    </row>
    <row r="2079" spans="1:4" x14ac:dyDescent="0.3">
      <c r="A2079">
        <v>3294</v>
      </c>
      <c r="B2079" s="3" t="s">
        <v>3294</v>
      </c>
      <c r="C2079" t="s">
        <v>8219</v>
      </c>
      <c r="D2079">
        <v>24</v>
      </c>
    </row>
    <row r="2080" spans="1:4" x14ac:dyDescent="0.3">
      <c r="A2080">
        <v>3295</v>
      </c>
      <c r="B2080" s="3" t="s">
        <v>3295</v>
      </c>
      <c r="C2080" t="s">
        <v>8219</v>
      </c>
      <c r="D2080">
        <v>27</v>
      </c>
    </row>
    <row r="2081" spans="1:4" x14ac:dyDescent="0.3">
      <c r="A2081">
        <v>3296</v>
      </c>
      <c r="B2081" s="3" t="s">
        <v>3296</v>
      </c>
      <c r="C2081" t="s">
        <v>8219</v>
      </c>
      <c r="D2081">
        <v>47</v>
      </c>
    </row>
    <row r="2082" spans="1:4" x14ac:dyDescent="0.3">
      <c r="A2082">
        <v>3297</v>
      </c>
      <c r="B2082" s="3" t="s">
        <v>3297</v>
      </c>
      <c r="C2082" t="s">
        <v>8219</v>
      </c>
      <c r="D2082">
        <v>44</v>
      </c>
    </row>
    <row r="2083" spans="1:4" ht="28.8" x14ac:dyDescent="0.3">
      <c r="A2083">
        <v>3298</v>
      </c>
      <c r="B2083" s="3" t="s">
        <v>3298</v>
      </c>
      <c r="C2083" t="s">
        <v>8219</v>
      </c>
      <c r="D2083">
        <v>72</v>
      </c>
    </row>
    <row r="2084" spans="1:4" ht="28.8" x14ac:dyDescent="0.3">
      <c r="A2084">
        <v>3299</v>
      </c>
      <c r="B2084" s="3" t="s">
        <v>3299</v>
      </c>
      <c r="C2084" t="s">
        <v>8219</v>
      </c>
      <c r="D2084">
        <v>63</v>
      </c>
    </row>
    <row r="2085" spans="1:4" x14ac:dyDescent="0.3">
      <c r="A2085">
        <v>3300</v>
      </c>
      <c r="B2085" s="3" t="s">
        <v>3300</v>
      </c>
      <c r="C2085" t="s">
        <v>8219</v>
      </c>
      <c r="D2085">
        <v>88</v>
      </c>
    </row>
    <row r="2086" spans="1:4" x14ac:dyDescent="0.3">
      <c r="A2086">
        <v>3301</v>
      </c>
      <c r="B2086" s="3" t="s">
        <v>3301</v>
      </c>
      <c r="C2086" t="s">
        <v>8219</v>
      </c>
      <c r="D2086">
        <v>70</v>
      </c>
    </row>
    <row r="2087" spans="1:4" x14ac:dyDescent="0.3">
      <c r="A2087">
        <v>3302</v>
      </c>
      <c r="B2087" s="3" t="s">
        <v>3302</v>
      </c>
      <c r="C2087" t="s">
        <v>8219</v>
      </c>
      <c r="D2087">
        <v>50</v>
      </c>
    </row>
    <row r="2088" spans="1:4" x14ac:dyDescent="0.3">
      <c r="A2088">
        <v>3303</v>
      </c>
      <c r="B2088" s="3" t="s">
        <v>3303</v>
      </c>
      <c r="C2088" t="s">
        <v>8219</v>
      </c>
      <c r="D2088">
        <v>35</v>
      </c>
    </row>
    <row r="2089" spans="1:4" x14ac:dyDescent="0.3">
      <c r="A2089">
        <v>3304</v>
      </c>
      <c r="B2089" s="3" t="s">
        <v>3304</v>
      </c>
      <c r="C2089" t="s">
        <v>8219</v>
      </c>
      <c r="D2089">
        <v>175</v>
      </c>
    </row>
    <row r="2090" spans="1:4" x14ac:dyDescent="0.3">
      <c r="A2090">
        <v>3305</v>
      </c>
      <c r="B2090" s="3" t="s">
        <v>3305</v>
      </c>
      <c r="C2090" t="s">
        <v>8219</v>
      </c>
      <c r="D2090">
        <v>20</v>
      </c>
    </row>
    <row r="2091" spans="1:4" ht="28.8" x14ac:dyDescent="0.3">
      <c r="A2091">
        <v>3306</v>
      </c>
      <c r="B2091" s="3" t="s">
        <v>3306</v>
      </c>
      <c r="C2091" t="s">
        <v>8219</v>
      </c>
      <c r="D2091">
        <v>54</v>
      </c>
    </row>
    <row r="2092" spans="1:4" x14ac:dyDescent="0.3">
      <c r="A2092">
        <v>3307</v>
      </c>
      <c r="B2092" s="3" t="s">
        <v>3307</v>
      </c>
      <c r="C2092" t="s">
        <v>8219</v>
      </c>
      <c r="D2092">
        <v>20</v>
      </c>
    </row>
    <row r="2093" spans="1:4" x14ac:dyDescent="0.3">
      <c r="A2093">
        <v>3308</v>
      </c>
      <c r="B2093" s="3" t="s">
        <v>3308</v>
      </c>
      <c r="C2093" t="s">
        <v>8219</v>
      </c>
      <c r="D2093">
        <v>57</v>
      </c>
    </row>
    <row r="2094" spans="1:4" x14ac:dyDescent="0.3">
      <c r="A2094">
        <v>3309</v>
      </c>
      <c r="B2094" s="3" t="s">
        <v>3309</v>
      </c>
      <c r="C2094" t="s">
        <v>8219</v>
      </c>
      <c r="D2094">
        <v>31</v>
      </c>
    </row>
    <row r="2095" spans="1:4" x14ac:dyDescent="0.3">
      <c r="A2095">
        <v>3310</v>
      </c>
      <c r="B2095" s="3" t="s">
        <v>3310</v>
      </c>
      <c r="C2095" t="s">
        <v>8219</v>
      </c>
      <c r="D2095">
        <v>31</v>
      </c>
    </row>
    <row r="2096" spans="1:4" ht="28.8" x14ac:dyDescent="0.3">
      <c r="A2096">
        <v>3311</v>
      </c>
      <c r="B2096" s="3" t="s">
        <v>3311</v>
      </c>
      <c r="C2096" t="s">
        <v>8219</v>
      </c>
      <c r="D2096">
        <v>45</v>
      </c>
    </row>
    <row r="2097" spans="1:4" x14ac:dyDescent="0.3">
      <c r="A2097">
        <v>3312</v>
      </c>
      <c r="B2097" s="3" t="s">
        <v>3312</v>
      </c>
      <c r="C2097" t="s">
        <v>8219</v>
      </c>
      <c r="D2097">
        <v>41</v>
      </c>
    </row>
    <row r="2098" spans="1:4" x14ac:dyDescent="0.3">
      <c r="A2098">
        <v>3313</v>
      </c>
      <c r="B2098" s="3" t="s">
        <v>3313</v>
      </c>
      <c r="C2098" t="s">
        <v>8219</v>
      </c>
      <c r="D2098">
        <v>29</v>
      </c>
    </row>
    <row r="2099" spans="1:4" x14ac:dyDescent="0.3">
      <c r="A2099">
        <v>3314</v>
      </c>
      <c r="B2099" s="3" t="s">
        <v>3314</v>
      </c>
      <c r="C2099" t="s">
        <v>8219</v>
      </c>
      <c r="D2099">
        <v>58</v>
      </c>
    </row>
    <row r="2100" spans="1:4" ht="28.8" x14ac:dyDescent="0.3">
      <c r="A2100">
        <v>3315</v>
      </c>
      <c r="B2100" s="3" t="s">
        <v>3315</v>
      </c>
      <c r="C2100" t="s">
        <v>8219</v>
      </c>
      <c r="D2100">
        <v>89</v>
      </c>
    </row>
    <row r="2101" spans="1:4" x14ac:dyDescent="0.3">
      <c r="A2101">
        <v>3316</v>
      </c>
      <c r="B2101" s="3" t="s">
        <v>3316</v>
      </c>
      <c r="C2101" t="s">
        <v>8219</v>
      </c>
      <c r="D2101">
        <v>125</v>
      </c>
    </row>
    <row r="2102" spans="1:4" x14ac:dyDescent="0.3">
      <c r="A2102">
        <v>3317</v>
      </c>
      <c r="B2102" s="3" t="s">
        <v>3317</v>
      </c>
      <c r="C2102" t="s">
        <v>8219</v>
      </c>
      <c r="D2102">
        <v>18</v>
      </c>
    </row>
    <row r="2103" spans="1:4" x14ac:dyDescent="0.3">
      <c r="A2103">
        <v>3318</v>
      </c>
      <c r="B2103" s="3" t="s">
        <v>3318</v>
      </c>
      <c r="C2103" t="s">
        <v>8219</v>
      </c>
      <c r="D2103">
        <v>32</v>
      </c>
    </row>
    <row r="2104" spans="1:4" x14ac:dyDescent="0.3">
      <c r="A2104">
        <v>3319</v>
      </c>
      <c r="B2104" s="3" t="s">
        <v>3319</v>
      </c>
      <c r="C2104" t="s">
        <v>8219</v>
      </c>
      <c r="D2104">
        <v>16</v>
      </c>
    </row>
    <row r="2105" spans="1:4" x14ac:dyDescent="0.3">
      <c r="A2105">
        <v>3320</v>
      </c>
      <c r="B2105" s="3" t="s">
        <v>3320</v>
      </c>
      <c r="C2105" t="s">
        <v>8219</v>
      </c>
      <c r="D2105">
        <v>38</v>
      </c>
    </row>
    <row r="2106" spans="1:4" ht="28.8" x14ac:dyDescent="0.3">
      <c r="A2106">
        <v>3321</v>
      </c>
      <c r="B2106" s="3" t="s">
        <v>3321</v>
      </c>
      <c r="C2106" t="s">
        <v>8219</v>
      </c>
      <c r="D2106">
        <v>15</v>
      </c>
    </row>
    <row r="2107" spans="1:4" x14ac:dyDescent="0.3">
      <c r="A2107">
        <v>3322</v>
      </c>
      <c r="B2107" s="3" t="s">
        <v>3322</v>
      </c>
      <c r="C2107" t="s">
        <v>8219</v>
      </c>
      <c r="D2107">
        <v>23</v>
      </c>
    </row>
    <row r="2108" spans="1:4" x14ac:dyDescent="0.3">
      <c r="A2108">
        <v>3323</v>
      </c>
      <c r="B2108" s="3" t="s">
        <v>3323</v>
      </c>
      <c r="C2108" t="s">
        <v>8219</v>
      </c>
      <c r="D2108">
        <v>49</v>
      </c>
    </row>
    <row r="2109" spans="1:4" x14ac:dyDescent="0.3">
      <c r="A2109">
        <v>3324</v>
      </c>
      <c r="B2109" s="3" t="s">
        <v>3324</v>
      </c>
      <c r="C2109" t="s">
        <v>8219</v>
      </c>
      <c r="D2109">
        <v>10</v>
      </c>
    </row>
    <row r="2110" spans="1:4" x14ac:dyDescent="0.3">
      <c r="A2110">
        <v>3325</v>
      </c>
      <c r="B2110" s="3" t="s">
        <v>3325</v>
      </c>
      <c r="C2110" t="s">
        <v>8219</v>
      </c>
      <c r="D2110">
        <v>15</v>
      </c>
    </row>
    <row r="2111" spans="1:4" x14ac:dyDescent="0.3">
      <c r="A2111">
        <v>3326</v>
      </c>
      <c r="B2111" s="3" t="s">
        <v>3326</v>
      </c>
      <c r="C2111" t="s">
        <v>8219</v>
      </c>
      <c r="D2111">
        <v>57</v>
      </c>
    </row>
    <row r="2112" spans="1:4" x14ac:dyDescent="0.3">
      <c r="A2112">
        <v>3327</v>
      </c>
      <c r="B2112" s="3" t="s">
        <v>3327</v>
      </c>
      <c r="C2112" t="s">
        <v>8219</v>
      </c>
      <c r="D2112">
        <v>33</v>
      </c>
    </row>
    <row r="2113" spans="1:4" x14ac:dyDescent="0.3">
      <c r="A2113">
        <v>3328</v>
      </c>
      <c r="B2113" s="3" t="s">
        <v>3328</v>
      </c>
      <c r="C2113" t="s">
        <v>8219</v>
      </c>
      <c r="D2113">
        <v>9</v>
      </c>
    </row>
    <row r="2114" spans="1:4" x14ac:dyDescent="0.3">
      <c r="A2114">
        <v>3329</v>
      </c>
      <c r="B2114" s="3" t="s">
        <v>3329</v>
      </c>
      <c r="C2114" t="s">
        <v>8219</v>
      </c>
      <c r="D2114">
        <v>26</v>
      </c>
    </row>
    <row r="2115" spans="1:4" ht="28.8" x14ac:dyDescent="0.3">
      <c r="A2115">
        <v>3330</v>
      </c>
      <c r="B2115" s="3" t="s">
        <v>3330</v>
      </c>
      <c r="C2115" t="s">
        <v>8219</v>
      </c>
      <c r="D2115">
        <v>69</v>
      </c>
    </row>
    <row r="2116" spans="1:4" ht="28.8" x14ac:dyDescent="0.3">
      <c r="A2116">
        <v>3331</v>
      </c>
      <c r="B2116" s="3" t="s">
        <v>3331</v>
      </c>
      <c r="C2116" t="s">
        <v>8219</v>
      </c>
      <c r="D2116">
        <v>65</v>
      </c>
    </row>
    <row r="2117" spans="1:4" x14ac:dyDescent="0.3">
      <c r="A2117">
        <v>3332</v>
      </c>
      <c r="B2117" s="3" t="s">
        <v>3332</v>
      </c>
      <c r="C2117" t="s">
        <v>8219</v>
      </c>
      <c r="D2117">
        <v>83</v>
      </c>
    </row>
    <row r="2118" spans="1:4" ht="28.8" x14ac:dyDescent="0.3">
      <c r="A2118">
        <v>3333</v>
      </c>
      <c r="B2118" s="3" t="s">
        <v>3333</v>
      </c>
      <c r="C2118" t="s">
        <v>8219</v>
      </c>
      <c r="D2118">
        <v>111</v>
      </c>
    </row>
    <row r="2119" spans="1:4" ht="28.8" x14ac:dyDescent="0.3">
      <c r="A2119">
        <v>3334</v>
      </c>
      <c r="B2119" s="3" t="s">
        <v>3334</v>
      </c>
      <c r="C2119" t="s">
        <v>8219</v>
      </c>
      <c r="D2119">
        <v>46</v>
      </c>
    </row>
    <row r="2120" spans="1:4" ht="28.8" x14ac:dyDescent="0.3">
      <c r="A2120">
        <v>3335</v>
      </c>
      <c r="B2120" s="3" t="s">
        <v>3335</v>
      </c>
      <c r="C2120" t="s">
        <v>8219</v>
      </c>
      <c r="D2120">
        <v>63</v>
      </c>
    </row>
    <row r="2121" spans="1:4" x14ac:dyDescent="0.3">
      <c r="A2121">
        <v>3336</v>
      </c>
      <c r="B2121" s="3" t="s">
        <v>3336</v>
      </c>
      <c r="C2121" t="s">
        <v>8219</v>
      </c>
      <c r="D2121">
        <v>9</v>
      </c>
    </row>
    <row r="2122" spans="1:4" x14ac:dyDescent="0.3">
      <c r="A2122">
        <v>3337</v>
      </c>
      <c r="B2122" s="3" t="s">
        <v>3337</v>
      </c>
      <c r="C2122" t="s">
        <v>8219</v>
      </c>
      <c r="D2122">
        <v>34</v>
      </c>
    </row>
    <row r="2123" spans="1:4" x14ac:dyDescent="0.3">
      <c r="A2123">
        <v>3338</v>
      </c>
      <c r="B2123" s="3" t="s">
        <v>3338</v>
      </c>
      <c r="C2123" t="s">
        <v>8219</v>
      </c>
      <c r="D2123">
        <v>112</v>
      </c>
    </row>
    <row r="2124" spans="1:4" ht="28.8" x14ac:dyDescent="0.3">
      <c r="A2124">
        <v>3339</v>
      </c>
      <c r="B2124" s="3" t="s">
        <v>3339</v>
      </c>
      <c r="C2124" t="s">
        <v>8219</v>
      </c>
      <c r="D2124">
        <v>47</v>
      </c>
    </row>
    <row r="2125" spans="1:4" x14ac:dyDescent="0.3">
      <c r="A2125">
        <v>3340</v>
      </c>
      <c r="B2125" s="3" t="s">
        <v>3340</v>
      </c>
      <c r="C2125" t="s">
        <v>8219</v>
      </c>
      <c r="D2125">
        <v>38</v>
      </c>
    </row>
    <row r="2126" spans="1:4" x14ac:dyDescent="0.3">
      <c r="A2126">
        <v>3341</v>
      </c>
      <c r="B2126" s="3" t="s">
        <v>3341</v>
      </c>
      <c r="C2126" t="s">
        <v>8219</v>
      </c>
      <c r="D2126">
        <v>28</v>
      </c>
    </row>
    <row r="2127" spans="1:4" x14ac:dyDescent="0.3">
      <c r="A2127">
        <v>3342</v>
      </c>
      <c r="B2127" s="3" t="s">
        <v>3342</v>
      </c>
      <c r="C2127" t="s">
        <v>8219</v>
      </c>
      <c r="D2127">
        <v>78</v>
      </c>
    </row>
    <row r="2128" spans="1:4" x14ac:dyDescent="0.3">
      <c r="A2128">
        <v>3343</v>
      </c>
      <c r="B2128" s="3" t="s">
        <v>3343</v>
      </c>
      <c r="C2128" t="s">
        <v>8219</v>
      </c>
      <c r="D2128">
        <v>23</v>
      </c>
    </row>
    <row r="2129" spans="1:4" x14ac:dyDescent="0.3">
      <c r="A2129">
        <v>3344</v>
      </c>
      <c r="B2129" s="3" t="s">
        <v>3344</v>
      </c>
      <c r="C2129" t="s">
        <v>8219</v>
      </c>
      <c r="D2129">
        <v>40</v>
      </c>
    </row>
    <row r="2130" spans="1:4" x14ac:dyDescent="0.3">
      <c r="A2130">
        <v>3345</v>
      </c>
      <c r="B2130" s="3" t="s">
        <v>3345</v>
      </c>
      <c r="C2130" t="s">
        <v>8219</v>
      </c>
      <c r="D2130">
        <v>13</v>
      </c>
    </row>
    <row r="2131" spans="1:4" ht="28.8" x14ac:dyDescent="0.3">
      <c r="A2131">
        <v>3346</v>
      </c>
      <c r="B2131" s="3" t="s">
        <v>3346</v>
      </c>
      <c r="C2131" t="s">
        <v>8219</v>
      </c>
      <c r="D2131">
        <v>18</v>
      </c>
    </row>
    <row r="2132" spans="1:4" x14ac:dyDescent="0.3">
      <c r="A2132">
        <v>3347</v>
      </c>
      <c r="B2132" s="3" t="s">
        <v>3347</v>
      </c>
      <c r="C2132" t="s">
        <v>8219</v>
      </c>
      <c r="D2132">
        <v>22</v>
      </c>
    </row>
    <row r="2133" spans="1:4" x14ac:dyDescent="0.3">
      <c r="A2133">
        <v>3348</v>
      </c>
      <c r="B2133" s="3" t="s">
        <v>3266</v>
      </c>
      <c r="C2133" t="s">
        <v>8219</v>
      </c>
      <c r="D2133">
        <v>79</v>
      </c>
    </row>
    <row r="2134" spans="1:4" ht="28.8" x14ac:dyDescent="0.3">
      <c r="A2134">
        <v>3349</v>
      </c>
      <c r="B2134" s="3" t="s">
        <v>3348</v>
      </c>
      <c r="C2134" t="s">
        <v>8219</v>
      </c>
      <c r="D2134">
        <v>14</v>
      </c>
    </row>
    <row r="2135" spans="1:4" x14ac:dyDescent="0.3">
      <c r="A2135">
        <v>3350</v>
      </c>
      <c r="B2135" s="3" t="s">
        <v>3349</v>
      </c>
      <c r="C2135" t="s">
        <v>8219</v>
      </c>
      <c r="D2135">
        <v>51</v>
      </c>
    </row>
    <row r="2136" spans="1:4" x14ac:dyDescent="0.3">
      <c r="A2136">
        <v>3351</v>
      </c>
      <c r="B2136" s="3" t="s">
        <v>3350</v>
      </c>
      <c r="C2136" t="s">
        <v>8219</v>
      </c>
      <c r="D2136">
        <v>54</v>
      </c>
    </row>
    <row r="2137" spans="1:4" x14ac:dyDescent="0.3">
      <c r="A2137">
        <v>3352</v>
      </c>
      <c r="B2137" s="3" t="s">
        <v>3351</v>
      </c>
      <c r="C2137" t="s">
        <v>8219</v>
      </c>
      <c r="D2137">
        <v>70</v>
      </c>
    </row>
    <row r="2138" spans="1:4" x14ac:dyDescent="0.3">
      <c r="A2138">
        <v>3353</v>
      </c>
      <c r="B2138" s="3" t="s">
        <v>3352</v>
      </c>
      <c r="C2138" t="s">
        <v>8219</v>
      </c>
      <c r="D2138">
        <v>44</v>
      </c>
    </row>
    <row r="2139" spans="1:4" x14ac:dyDescent="0.3">
      <c r="A2139">
        <v>3354</v>
      </c>
      <c r="B2139" s="3" t="s">
        <v>3353</v>
      </c>
      <c r="C2139" t="s">
        <v>8219</v>
      </c>
      <c r="D2139">
        <v>55</v>
      </c>
    </row>
    <row r="2140" spans="1:4" x14ac:dyDescent="0.3">
      <c r="A2140">
        <v>3355</v>
      </c>
      <c r="B2140" s="3" t="s">
        <v>3354</v>
      </c>
      <c r="C2140" t="s">
        <v>8219</v>
      </c>
      <c r="D2140">
        <v>15</v>
      </c>
    </row>
    <row r="2141" spans="1:4" ht="28.8" x14ac:dyDescent="0.3">
      <c r="A2141">
        <v>3356</v>
      </c>
      <c r="B2141" s="3" t="s">
        <v>3355</v>
      </c>
      <c r="C2141" t="s">
        <v>8219</v>
      </c>
      <c r="D2141">
        <v>27</v>
      </c>
    </row>
    <row r="2142" spans="1:4" ht="28.8" x14ac:dyDescent="0.3">
      <c r="A2142">
        <v>3357</v>
      </c>
      <c r="B2142" s="3" t="s">
        <v>3356</v>
      </c>
      <c r="C2142" t="s">
        <v>8219</v>
      </c>
      <c r="D2142">
        <v>21</v>
      </c>
    </row>
    <row r="2143" spans="1:4" x14ac:dyDescent="0.3">
      <c r="A2143">
        <v>3358</v>
      </c>
      <c r="B2143" s="3" t="s">
        <v>3357</v>
      </c>
      <c r="C2143" t="s">
        <v>8219</v>
      </c>
      <c r="D2143">
        <v>162</v>
      </c>
    </row>
    <row r="2144" spans="1:4" x14ac:dyDescent="0.3">
      <c r="A2144">
        <v>3359</v>
      </c>
      <c r="B2144" s="3" t="s">
        <v>3358</v>
      </c>
      <c r="C2144" t="s">
        <v>8219</v>
      </c>
      <c r="D2144">
        <v>23</v>
      </c>
    </row>
    <row r="2145" spans="1:4" x14ac:dyDescent="0.3">
      <c r="A2145">
        <v>3360</v>
      </c>
      <c r="B2145" s="3" t="s">
        <v>3359</v>
      </c>
      <c r="C2145" t="s">
        <v>8219</v>
      </c>
      <c r="D2145">
        <v>72</v>
      </c>
    </row>
    <row r="2146" spans="1:4" ht="28.8" x14ac:dyDescent="0.3">
      <c r="A2146">
        <v>3361</v>
      </c>
      <c r="B2146" s="3" t="s">
        <v>3360</v>
      </c>
      <c r="C2146" t="s">
        <v>8219</v>
      </c>
      <c r="D2146">
        <v>68</v>
      </c>
    </row>
    <row r="2147" spans="1:4" ht="28.8" x14ac:dyDescent="0.3">
      <c r="A2147">
        <v>3362</v>
      </c>
      <c r="B2147" s="3" t="s">
        <v>3361</v>
      </c>
      <c r="C2147" t="s">
        <v>8219</v>
      </c>
      <c r="D2147">
        <v>20</v>
      </c>
    </row>
    <row r="2148" spans="1:4" x14ac:dyDescent="0.3">
      <c r="A2148">
        <v>3363</v>
      </c>
      <c r="B2148" s="3" t="s">
        <v>3362</v>
      </c>
      <c r="C2148" t="s">
        <v>8219</v>
      </c>
      <c r="D2148">
        <v>26</v>
      </c>
    </row>
    <row r="2149" spans="1:4" x14ac:dyDescent="0.3">
      <c r="A2149">
        <v>3364</v>
      </c>
      <c r="B2149" s="3" t="s">
        <v>3363</v>
      </c>
      <c r="C2149" t="s">
        <v>8219</v>
      </c>
      <c r="D2149">
        <v>72</v>
      </c>
    </row>
    <row r="2150" spans="1:4" x14ac:dyDescent="0.3">
      <c r="A2150">
        <v>3365</v>
      </c>
      <c r="B2150" s="3" t="s">
        <v>3364</v>
      </c>
      <c r="C2150" t="s">
        <v>8219</v>
      </c>
      <c r="D2150">
        <v>3</v>
      </c>
    </row>
    <row r="2151" spans="1:4" x14ac:dyDescent="0.3">
      <c r="A2151">
        <v>3366</v>
      </c>
      <c r="B2151" s="3" t="s">
        <v>3365</v>
      </c>
      <c r="C2151" t="s">
        <v>8219</v>
      </c>
      <c r="D2151">
        <v>18</v>
      </c>
    </row>
    <row r="2152" spans="1:4" x14ac:dyDescent="0.3">
      <c r="A2152">
        <v>3367</v>
      </c>
      <c r="B2152" s="3" t="s">
        <v>3366</v>
      </c>
      <c r="C2152" t="s">
        <v>8219</v>
      </c>
      <c r="D2152">
        <v>30</v>
      </c>
    </row>
    <row r="2153" spans="1:4" x14ac:dyDescent="0.3">
      <c r="A2153">
        <v>3368</v>
      </c>
      <c r="B2153" s="3" t="s">
        <v>3367</v>
      </c>
      <c r="C2153" t="s">
        <v>8219</v>
      </c>
      <c r="D2153">
        <v>23</v>
      </c>
    </row>
    <row r="2154" spans="1:4" x14ac:dyDescent="0.3">
      <c r="A2154">
        <v>3369</v>
      </c>
      <c r="B2154" s="3" t="s">
        <v>3368</v>
      </c>
      <c r="C2154" t="s">
        <v>8219</v>
      </c>
      <c r="D2154">
        <v>54</v>
      </c>
    </row>
    <row r="2155" spans="1:4" ht="28.8" x14ac:dyDescent="0.3">
      <c r="A2155">
        <v>3370</v>
      </c>
      <c r="B2155" s="3" t="s">
        <v>3369</v>
      </c>
      <c r="C2155" t="s">
        <v>8219</v>
      </c>
      <c r="D2155">
        <v>26</v>
      </c>
    </row>
    <row r="2156" spans="1:4" x14ac:dyDescent="0.3">
      <c r="A2156">
        <v>3371</v>
      </c>
      <c r="B2156" s="3" t="s">
        <v>3370</v>
      </c>
      <c r="C2156" t="s">
        <v>8219</v>
      </c>
      <c r="D2156">
        <v>9</v>
      </c>
    </row>
    <row r="2157" spans="1:4" x14ac:dyDescent="0.3">
      <c r="A2157">
        <v>3372</v>
      </c>
      <c r="B2157" s="3" t="s">
        <v>3371</v>
      </c>
      <c r="C2157" t="s">
        <v>8219</v>
      </c>
      <c r="D2157">
        <v>27</v>
      </c>
    </row>
    <row r="2158" spans="1:4" x14ac:dyDescent="0.3">
      <c r="A2158">
        <v>3373</v>
      </c>
      <c r="B2158" s="3" t="s">
        <v>3372</v>
      </c>
      <c r="C2158" t="s">
        <v>8219</v>
      </c>
      <c r="D2158">
        <v>30</v>
      </c>
    </row>
    <row r="2159" spans="1:4" x14ac:dyDescent="0.3">
      <c r="A2159">
        <v>3374</v>
      </c>
      <c r="B2159" s="3" t="s">
        <v>3373</v>
      </c>
      <c r="C2159" t="s">
        <v>8219</v>
      </c>
      <c r="D2159">
        <v>52</v>
      </c>
    </row>
    <row r="2160" spans="1:4" x14ac:dyDescent="0.3">
      <c r="A2160">
        <v>3375</v>
      </c>
      <c r="B2160" s="3" t="s">
        <v>3374</v>
      </c>
      <c r="C2160" t="s">
        <v>8219</v>
      </c>
      <c r="D2160">
        <v>17</v>
      </c>
    </row>
    <row r="2161" spans="1:4" x14ac:dyDescent="0.3">
      <c r="A2161">
        <v>3376</v>
      </c>
      <c r="B2161" s="3" t="s">
        <v>3375</v>
      </c>
      <c r="C2161" t="s">
        <v>8219</v>
      </c>
      <c r="D2161">
        <v>19</v>
      </c>
    </row>
    <row r="2162" spans="1:4" x14ac:dyDescent="0.3">
      <c r="A2162">
        <v>3377</v>
      </c>
      <c r="B2162" s="3" t="s">
        <v>3376</v>
      </c>
      <c r="C2162" t="s">
        <v>8219</v>
      </c>
      <c r="D2162">
        <v>77</v>
      </c>
    </row>
    <row r="2163" spans="1:4" x14ac:dyDescent="0.3">
      <c r="A2163">
        <v>3378</v>
      </c>
      <c r="B2163" s="3" t="s">
        <v>3377</v>
      </c>
      <c r="C2163" t="s">
        <v>8219</v>
      </c>
      <c r="D2163">
        <v>21</v>
      </c>
    </row>
    <row r="2164" spans="1:4" x14ac:dyDescent="0.3">
      <c r="A2164">
        <v>3379</v>
      </c>
      <c r="B2164" s="3" t="s">
        <v>3378</v>
      </c>
      <c r="C2164" t="s">
        <v>8219</v>
      </c>
      <c r="D2164">
        <v>38</v>
      </c>
    </row>
    <row r="2165" spans="1:4" x14ac:dyDescent="0.3">
      <c r="A2165">
        <v>3380</v>
      </c>
      <c r="B2165" s="3" t="s">
        <v>3379</v>
      </c>
      <c r="C2165" t="s">
        <v>8219</v>
      </c>
      <c r="D2165">
        <v>28</v>
      </c>
    </row>
    <row r="2166" spans="1:4" ht="28.8" x14ac:dyDescent="0.3">
      <c r="A2166">
        <v>3381</v>
      </c>
      <c r="B2166" s="3" t="s">
        <v>3380</v>
      </c>
      <c r="C2166" t="s">
        <v>8219</v>
      </c>
      <c r="D2166">
        <v>48</v>
      </c>
    </row>
    <row r="2167" spans="1:4" ht="28.8" x14ac:dyDescent="0.3">
      <c r="A2167">
        <v>3382</v>
      </c>
      <c r="B2167" s="3" t="s">
        <v>3381</v>
      </c>
      <c r="C2167" t="s">
        <v>8219</v>
      </c>
      <c r="D2167">
        <v>46</v>
      </c>
    </row>
    <row r="2168" spans="1:4" ht="28.8" x14ac:dyDescent="0.3">
      <c r="A2168">
        <v>3383</v>
      </c>
      <c r="B2168" s="3" t="s">
        <v>3382</v>
      </c>
      <c r="C2168" t="s">
        <v>8219</v>
      </c>
      <c r="D2168">
        <v>30</v>
      </c>
    </row>
    <row r="2169" spans="1:4" x14ac:dyDescent="0.3">
      <c r="A2169">
        <v>3384</v>
      </c>
      <c r="B2169" s="3" t="s">
        <v>3383</v>
      </c>
      <c r="C2169" t="s">
        <v>8219</v>
      </c>
      <c r="D2169">
        <v>64</v>
      </c>
    </row>
    <row r="2170" spans="1:4" ht="28.8" x14ac:dyDescent="0.3">
      <c r="A2170">
        <v>3385</v>
      </c>
      <c r="B2170" s="3" t="s">
        <v>3384</v>
      </c>
      <c r="C2170" t="s">
        <v>8219</v>
      </c>
      <c r="D2170">
        <v>15</v>
      </c>
    </row>
    <row r="2171" spans="1:4" x14ac:dyDescent="0.3">
      <c r="A2171">
        <v>3386</v>
      </c>
      <c r="B2171" s="3" t="s">
        <v>3385</v>
      </c>
      <c r="C2171" t="s">
        <v>8219</v>
      </c>
      <c r="D2171">
        <v>41</v>
      </c>
    </row>
    <row r="2172" spans="1:4" ht="28.8" x14ac:dyDescent="0.3">
      <c r="A2172">
        <v>3387</v>
      </c>
      <c r="B2172" s="3" t="s">
        <v>3386</v>
      </c>
      <c r="C2172" t="s">
        <v>8219</v>
      </c>
      <c r="D2172">
        <v>35</v>
      </c>
    </row>
    <row r="2173" spans="1:4" x14ac:dyDescent="0.3">
      <c r="A2173">
        <v>3388</v>
      </c>
      <c r="B2173" s="3" t="s">
        <v>3387</v>
      </c>
      <c r="C2173" t="s">
        <v>8219</v>
      </c>
      <c r="D2173">
        <v>45</v>
      </c>
    </row>
    <row r="2174" spans="1:4" x14ac:dyDescent="0.3">
      <c r="A2174">
        <v>3389</v>
      </c>
      <c r="B2174" s="3" t="s">
        <v>3388</v>
      </c>
      <c r="C2174" t="s">
        <v>8219</v>
      </c>
      <c r="D2174">
        <v>62</v>
      </c>
    </row>
    <row r="2175" spans="1:4" x14ac:dyDescent="0.3">
      <c r="A2175">
        <v>3390</v>
      </c>
      <c r="B2175" s="3" t="s">
        <v>3389</v>
      </c>
      <c r="C2175" t="s">
        <v>8219</v>
      </c>
      <c r="D2175">
        <v>22</v>
      </c>
    </row>
    <row r="2176" spans="1:4" x14ac:dyDescent="0.3">
      <c r="A2176">
        <v>3391</v>
      </c>
      <c r="B2176" s="3" t="s">
        <v>3390</v>
      </c>
      <c r="C2176" t="s">
        <v>8219</v>
      </c>
      <c r="D2176">
        <v>18</v>
      </c>
    </row>
    <row r="2177" spans="1:4" x14ac:dyDescent="0.3">
      <c r="A2177">
        <v>3392</v>
      </c>
      <c r="B2177" s="3" t="s">
        <v>3391</v>
      </c>
      <c r="C2177" t="s">
        <v>8219</v>
      </c>
      <c r="D2177">
        <v>12</v>
      </c>
    </row>
    <row r="2178" spans="1:4" x14ac:dyDescent="0.3">
      <c r="A2178">
        <v>3393</v>
      </c>
      <c r="B2178" s="3" t="s">
        <v>3392</v>
      </c>
      <c r="C2178" t="s">
        <v>8219</v>
      </c>
      <c r="D2178">
        <v>44</v>
      </c>
    </row>
    <row r="2179" spans="1:4" x14ac:dyDescent="0.3">
      <c r="A2179">
        <v>3394</v>
      </c>
      <c r="B2179" s="3" t="s">
        <v>3393</v>
      </c>
      <c r="C2179" t="s">
        <v>8219</v>
      </c>
      <c r="D2179">
        <v>27</v>
      </c>
    </row>
    <row r="2180" spans="1:4" x14ac:dyDescent="0.3">
      <c r="A2180">
        <v>3395</v>
      </c>
      <c r="B2180" s="3" t="s">
        <v>3394</v>
      </c>
      <c r="C2180" t="s">
        <v>8219</v>
      </c>
      <c r="D2180">
        <v>38</v>
      </c>
    </row>
    <row r="2181" spans="1:4" x14ac:dyDescent="0.3">
      <c r="A2181">
        <v>3396</v>
      </c>
      <c r="B2181" s="3" t="s">
        <v>3395</v>
      </c>
      <c r="C2181" t="s">
        <v>8219</v>
      </c>
      <c r="D2181">
        <v>28</v>
      </c>
    </row>
    <row r="2182" spans="1:4" x14ac:dyDescent="0.3">
      <c r="A2182">
        <v>3397</v>
      </c>
      <c r="B2182" s="3" t="s">
        <v>3396</v>
      </c>
      <c r="C2182" t="s">
        <v>8219</v>
      </c>
      <c r="D2182">
        <v>24</v>
      </c>
    </row>
    <row r="2183" spans="1:4" x14ac:dyDescent="0.3">
      <c r="A2183">
        <v>3398</v>
      </c>
      <c r="B2183" s="3" t="s">
        <v>3397</v>
      </c>
      <c r="C2183" t="s">
        <v>8219</v>
      </c>
      <c r="D2183">
        <v>65</v>
      </c>
    </row>
    <row r="2184" spans="1:4" x14ac:dyDescent="0.3">
      <c r="A2184">
        <v>3399</v>
      </c>
      <c r="B2184" s="3" t="s">
        <v>3398</v>
      </c>
      <c r="C2184" t="s">
        <v>8219</v>
      </c>
      <c r="D2184">
        <v>46</v>
      </c>
    </row>
    <row r="2185" spans="1:4" x14ac:dyDescent="0.3">
      <c r="A2185">
        <v>3400</v>
      </c>
      <c r="B2185" s="3" t="s">
        <v>3399</v>
      </c>
      <c r="C2185" t="s">
        <v>8219</v>
      </c>
      <c r="D2185">
        <v>85</v>
      </c>
    </row>
    <row r="2186" spans="1:4" x14ac:dyDescent="0.3">
      <c r="A2186">
        <v>3401</v>
      </c>
      <c r="B2186" s="3" t="s">
        <v>3400</v>
      </c>
      <c r="C2186" t="s">
        <v>8219</v>
      </c>
      <c r="D2186">
        <v>66</v>
      </c>
    </row>
    <row r="2187" spans="1:4" x14ac:dyDescent="0.3">
      <c r="A2187">
        <v>3402</v>
      </c>
      <c r="B2187" s="3" t="s">
        <v>3401</v>
      </c>
      <c r="C2187" t="s">
        <v>8219</v>
      </c>
      <c r="D2187">
        <v>165</v>
      </c>
    </row>
    <row r="2188" spans="1:4" x14ac:dyDescent="0.3">
      <c r="A2188">
        <v>3403</v>
      </c>
      <c r="B2188" s="3" t="s">
        <v>3402</v>
      </c>
      <c r="C2188" t="s">
        <v>8219</v>
      </c>
      <c r="D2188">
        <v>17</v>
      </c>
    </row>
    <row r="2189" spans="1:4" ht="28.8" x14ac:dyDescent="0.3">
      <c r="A2189">
        <v>3404</v>
      </c>
      <c r="B2189" s="3" t="s">
        <v>3403</v>
      </c>
      <c r="C2189" t="s">
        <v>8219</v>
      </c>
      <c r="D2189">
        <v>3</v>
      </c>
    </row>
    <row r="2190" spans="1:4" ht="28.8" x14ac:dyDescent="0.3">
      <c r="A2190">
        <v>3405</v>
      </c>
      <c r="B2190" s="3" t="s">
        <v>3404</v>
      </c>
      <c r="C2190" t="s">
        <v>8219</v>
      </c>
      <c r="D2190">
        <v>17</v>
      </c>
    </row>
    <row r="2191" spans="1:4" x14ac:dyDescent="0.3">
      <c r="A2191">
        <v>3406</v>
      </c>
      <c r="B2191" s="3" t="s">
        <v>3405</v>
      </c>
      <c r="C2191" t="s">
        <v>8219</v>
      </c>
      <c r="D2191">
        <v>91</v>
      </c>
    </row>
    <row r="2192" spans="1:4" x14ac:dyDescent="0.3">
      <c r="A2192">
        <v>3407</v>
      </c>
      <c r="B2192" s="3" t="s">
        <v>3406</v>
      </c>
      <c r="C2192" t="s">
        <v>8219</v>
      </c>
      <c r="D2192">
        <v>67</v>
      </c>
    </row>
    <row r="2193" spans="1:4" x14ac:dyDescent="0.3">
      <c r="A2193">
        <v>3408</v>
      </c>
      <c r="B2193" s="3" t="s">
        <v>3407</v>
      </c>
      <c r="C2193" t="s">
        <v>8219</v>
      </c>
      <c r="D2193">
        <v>18</v>
      </c>
    </row>
    <row r="2194" spans="1:4" x14ac:dyDescent="0.3">
      <c r="A2194">
        <v>3409</v>
      </c>
      <c r="B2194" s="3" t="s">
        <v>3408</v>
      </c>
      <c r="C2194" t="s">
        <v>8219</v>
      </c>
      <c r="D2194">
        <v>21</v>
      </c>
    </row>
    <row r="2195" spans="1:4" ht="28.8" x14ac:dyDescent="0.3">
      <c r="A2195">
        <v>3410</v>
      </c>
      <c r="B2195" s="3" t="s">
        <v>3409</v>
      </c>
      <c r="C2195" t="s">
        <v>8219</v>
      </c>
      <c r="D2195">
        <v>40</v>
      </c>
    </row>
    <row r="2196" spans="1:4" ht="28.8" x14ac:dyDescent="0.3">
      <c r="A2196">
        <v>3411</v>
      </c>
      <c r="B2196" s="3" t="s">
        <v>3410</v>
      </c>
      <c r="C2196" t="s">
        <v>8219</v>
      </c>
      <c r="D2196">
        <v>78</v>
      </c>
    </row>
    <row r="2197" spans="1:4" x14ac:dyDescent="0.3">
      <c r="A2197">
        <v>3412</v>
      </c>
      <c r="B2197" s="3" t="s">
        <v>3411</v>
      </c>
      <c r="C2197" t="s">
        <v>8219</v>
      </c>
      <c r="D2197">
        <v>26</v>
      </c>
    </row>
    <row r="2198" spans="1:4" x14ac:dyDescent="0.3">
      <c r="A2198">
        <v>3413</v>
      </c>
      <c r="B2198" s="3" t="s">
        <v>3412</v>
      </c>
      <c r="C2198" t="s">
        <v>8219</v>
      </c>
      <c r="D2198">
        <v>14</v>
      </c>
    </row>
    <row r="2199" spans="1:4" x14ac:dyDescent="0.3">
      <c r="A2199">
        <v>3414</v>
      </c>
      <c r="B2199" s="3" t="s">
        <v>3413</v>
      </c>
      <c r="C2199" t="s">
        <v>8219</v>
      </c>
      <c r="D2199">
        <v>44</v>
      </c>
    </row>
    <row r="2200" spans="1:4" x14ac:dyDescent="0.3">
      <c r="A2200">
        <v>3415</v>
      </c>
      <c r="B2200" s="3" t="s">
        <v>3414</v>
      </c>
      <c r="C2200" t="s">
        <v>8219</v>
      </c>
      <c r="D2200">
        <v>9</v>
      </c>
    </row>
    <row r="2201" spans="1:4" ht="28.8" x14ac:dyDescent="0.3">
      <c r="A2201">
        <v>3416</v>
      </c>
      <c r="B2201" s="3" t="s">
        <v>3415</v>
      </c>
      <c r="C2201" t="s">
        <v>8219</v>
      </c>
      <c r="D2201">
        <v>30</v>
      </c>
    </row>
    <row r="2202" spans="1:4" x14ac:dyDescent="0.3">
      <c r="A2202">
        <v>3417</v>
      </c>
      <c r="B2202" s="3" t="s">
        <v>3416</v>
      </c>
      <c r="C2202" t="s">
        <v>8219</v>
      </c>
      <c r="D2202">
        <v>45</v>
      </c>
    </row>
    <row r="2203" spans="1:4" x14ac:dyDescent="0.3">
      <c r="A2203">
        <v>3418</v>
      </c>
      <c r="B2203" s="3" t="s">
        <v>3417</v>
      </c>
      <c r="C2203" t="s">
        <v>8219</v>
      </c>
      <c r="D2203">
        <v>56</v>
      </c>
    </row>
    <row r="2204" spans="1:4" x14ac:dyDescent="0.3">
      <c r="A2204">
        <v>3419</v>
      </c>
      <c r="B2204" s="3" t="s">
        <v>3418</v>
      </c>
      <c r="C2204" t="s">
        <v>8219</v>
      </c>
      <c r="D2204">
        <v>46</v>
      </c>
    </row>
    <row r="2205" spans="1:4" x14ac:dyDescent="0.3">
      <c r="A2205">
        <v>3420</v>
      </c>
      <c r="B2205" s="3" t="s">
        <v>3419</v>
      </c>
      <c r="C2205" t="s">
        <v>8219</v>
      </c>
      <c r="D2205">
        <v>34</v>
      </c>
    </row>
    <row r="2206" spans="1:4" ht="28.8" x14ac:dyDescent="0.3">
      <c r="A2206">
        <v>3421</v>
      </c>
      <c r="B2206" s="3" t="s">
        <v>3420</v>
      </c>
      <c r="C2206" t="s">
        <v>8219</v>
      </c>
      <c r="D2206">
        <v>98</v>
      </c>
    </row>
    <row r="2207" spans="1:4" ht="28.8" x14ac:dyDescent="0.3">
      <c r="A2207">
        <v>3422</v>
      </c>
      <c r="B2207" s="3" t="s">
        <v>3421</v>
      </c>
      <c r="C2207" t="s">
        <v>8219</v>
      </c>
      <c r="D2207">
        <v>46</v>
      </c>
    </row>
    <row r="2208" spans="1:4" x14ac:dyDescent="0.3">
      <c r="A2208">
        <v>3423</v>
      </c>
      <c r="B2208" s="3" t="s">
        <v>3422</v>
      </c>
      <c r="C2208" t="s">
        <v>8219</v>
      </c>
      <c r="D2208">
        <v>10</v>
      </c>
    </row>
    <row r="2209" spans="1:4" ht="28.8" x14ac:dyDescent="0.3">
      <c r="A2209">
        <v>3424</v>
      </c>
      <c r="B2209" s="3" t="s">
        <v>3423</v>
      </c>
      <c r="C2209" t="s">
        <v>8219</v>
      </c>
      <c r="D2209">
        <v>76</v>
      </c>
    </row>
    <row r="2210" spans="1:4" x14ac:dyDescent="0.3">
      <c r="A2210">
        <v>3425</v>
      </c>
      <c r="B2210" s="3" t="s">
        <v>3424</v>
      </c>
      <c r="C2210" t="s">
        <v>8219</v>
      </c>
      <c r="D2210">
        <v>104</v>
      </c>
    </row>
    <row r="2211" spans="1:4" x14ac:dyDescent="0.3">
      <c r="A2211">
        <v>3426</v>
      </c>
      <c r="B2211" s="3" t="s">
        <v>3425</v>
      </c>
      <c r="C2211" t="s">
        <v>8219</v>
      </c>
      <c r="D2211">
        <v>87</v>
      </c>
    </row>
    <row r="2212" spans="1:4" x14ac:dyDescent="0.3">
      <c r="A2212">
        <v>3427</v>
      </c>
      <c r="B2212" s="3" t="s">
        <v>3426</v>
      </c>
      <c r="C2212" t="s">
        <v>8219</v>
      </c>
      <c r="D2212">
        <v>29</v>
      </c>
    </row>
    <row r="2213" spans="1:4" ht="28.8" x14ac:dyDescent="0.3">
      <c r="A2213">
        <v>3428</v>
      </c>
      <c r="B2213" s="3" t="s">
        <v>3427</v>
      </c>
      <c r="C2213" t="s">
        <v>8219</v>
      </c>
      <c r="D2213">
        <v>51</v>
      </c>
    </row>
    <row r="2214" spans="1:4" ht="28.8" x14ac:dyDescent="0.3">
      <c r="A2214">
        <v>3429</v>
      </c>
      <c r="B2214" s="3" t="s">
        <v>3428</v>
      </c>
      <c r="C2214" t="s">
        <v>8219</v>
      </c>
      <c r="D2214">
        <v>12</v>
      </c>
    </row>
    <row r="2215" spans="1:4" x14ac:dyDescent="0.3">
      <c r="A2215">
        <v>3430</v>
      </c>
      <c r="B2215" s="3" t="s">
        <v>3429</v>
      </c>
      <c r="C2215" t="s">
        <v>8219</v>
      </c>
      <c r="D2215">
        <v>72</v>
      </c>
    </row>
    <row r="2216" spans="1:4" ht="28.8" x14ac:dyDescent="0.3">
      <c r="A2216">
        <v>3431</v>
      </c>
      <c r="B2216" s="3" t="s">
        <v>3430</v>
      </c>
      <c r="C2216" t="s">
        <v>8219</v>
      </c>
      <c r="D2216">
        <v>21</v>
      </c>
    </row>
    <row r="2217" spans="1:4" x14ac:dyDescent="0.3">
      <c r="A2217">
        <v>3432</v>
      </c>
      <c r="B2217" s="3" t="s">
        <v>3431</v>
      </c>
      <c r="C2217" t="s">
        <v>8219</v>
      </c>
      <c r="D2217">
        <v>42</v>
      </c>
    </row>
    <row r="2218" spans="1:4" x14ac:dyDescent="0.3">
      <c r="A2218">
        <v>3433</v>
      </c>
      <c r="B2218" s="3" t="s">
        <v>3432</v>
      </c>
      <c r="C2218" t="s">
        <v>8219</v>
      </c>
      <c r="D2218">
        <v>71</v>
      </c>
    </row>
    <row r="2219" spans="1:4" x14ac:dyDescent="0.3">
      <c r="A2219">
        <v>3434</v>
      </c>
      <c r="B2219" s="3" t="s">
        <v>3433</v>
      </c>
      <c r="C2219" t="s">
        <v>8219</v>
      </c>
      <c r="D2219">
        <v>168</v>
      </c>
    </row>
    <row r="2220" spans="1:4" x14ac:dyDescent="0.3">
      <c r="A2220">
        <v>3435</v>
      </c>
      <c r="B2220" s="3" t="s">
        <v>3434</v>
      </c>
      <c r="C2220" t="s">
        <v>8219</v>
      </c>
      <c r="D2220">
        <v>19</v>
      </c>
    </row>
    <row r="2221" spans="1:4" x14ac:dyDescent="0.3">
      <c r="A2221">
        <v>3436</v>
      </c>
      <c r="B2221" s="3" t="s">
        <v>3435</v>
      </c>
      <c r="C2221" t="s">
        <v>8219</v>
      </c>
      <c r="D2221">
        <v>37</v>
      </c>
    </row>
    <row r="2222" spans="1:4" ht="28.8" x14ac:dyDescent="0.3">
      <c r="A2222">
        <v>3437</v>
      </c>
      <c r="B2222" s="3" t="s">
        <v>3436</v>
      </c>
      <c r="C2222" t="s">
        <v>8219</v>
      </c>
      <c r="D2222">
        <v>36</v>
      </c>
    </row>
    <row r="2223" spans="1:4" x14ac:dyDescent="0.3">
      <c r="A2223">
        <v>3438</v>
      </c>
      <c r="B2223" s="3" t="s">
        <v>3437</v>
      </c>
      <c r="C2223" t="s">
        <v>8219</v>
      </c>
      <c r="D2223">
        <v>14</v>
      </c>
    </row>
    <row r="2224" spans="1:4" ht="28.8" x14ac:dyDescent="0.3">
      <c r="A2224">
        <v>3439</v>
      </c>
      <c r="B2224" s="3" t="s">
        <v>3438</v>
      </c>
      <c r="C2224" t="s">
        <v>8219</v>
      </c>
      <c r="D2224">
        <v>18</v>
      </c>
    </row>
    <row r="2225" spans="1:4" x14ac:dyDescent="0.3">
      <c r="A2225">
        <v>3440</v>
      </c>
      <c r="B2225" s="3" t="s">
        <v>3439</v>
      </c>
      <c r="C2225" t="s">
        <v>8219</v>
      </c>
      <c r="D2225">
        <v>82</v>
      </c>
    </row>
    <row r="2226" spans="1:4" x14ac:dyDescent="0.3">
      <c r="A2226">
        <v>3441</v>
      </c>
      <c r="B2226" s="3" t="s">
        <v>3440</v>
      </c>
      <c r="C2226" t="s">
        <v>8219</v>
      </c>
      <c r="D2226">
        <v>43</v>
      </c>
    </row>
    <row r="2227" spans="1:4" x14ac:dyDescent="0.3">
      <c r="A2227">
        <v>3442</v>
      </c>
      <c r="B2227" s="3" t="s">
        <v>3441</v>
      </c>
      <c r="C2227" t="s">
        <v>8219</v>
      </c>
      <c r="D2227">
        <v>8</v>
      </c>
    </row>
    <row r="2228" spans="1:4" x14ac:dyDescent="0.3">
      <c r="A2228">
        <v>3443</v>
      </c>
      <c r="B2228" s="3" t="s">
        <v>3442</v>
      </c>
      <c r="C2228" t="s">
        <v>8219</v>
      </c>
      <c r="D2228">
        <v>45</v>
      </c>
    </row>
    <row r="2229" spans="1:4" ht="28.8" x14ac:dyDescent="0.3">
      <c r="A2229">
        <v>3444</v>
      </c>
      <c r="B2229" s="3" t="s">
        <v>3443</v>
      </c>
      <c r="C2229" t="s">
        <v>8219</v>
      </c>
      <c r="D2229">
        <v>20</v>
      </c>
    </row>
    <row r="2230" spans="1:4" x14ac:dyDescent="0.3">
      <c r="A2230">
        <v>3445</v>
      </c>
      <c r="B2230" s="3" t="s">
        <v>3444</v>
      </c>
      <c r="C2230" t="s">
        <v>8219</v>
      </c>
      <c r="D2230">
        <v>31</v>
      </c>
    </row>
    <row r="2231" spans="1:4" x14ac:dyDescent="0.3">
      <c r="A2231">
        <v>3446</v>
      </c>
      <c r="B2231" s="3" t="s">
        <v>3445</v>
      </c>
      <c r="C2231" t="s">
        <v>8219</v>
      </c>
      <c r="D2231">
        <v>25</v>
      </c>
    </row>
    <row r="2232" spans="1:4" x14ac:dyDescent="0.3">
      <c r="A2232">
        <v>3447</v>
      </c>
      <c r="B2232" s="3" t="s">
        <v>3446</v>
      </c>
      <c r="C2232" t="s">
        <v>8219</v>
      </c>
      <c r="D2232">
        <v>14</v>
      </c>
    </row>
    <row r="2233" spans="1:4" x14ac:dyDescent="0.3">
      <c r="A2233">
        <v>3448</v>
      </c>
      <c r="B2233" s="3" t="s">
        <v>3447</v>
      </c>
      <c r="C2233" t="s">
        <v>8219</v>
      </c>
      <c r="D2233">
        <v>45</v>
      </c>
    </row>
    <row r="2234" spans="1:4" ht="28.8" x14ac:dyDescent="0.3">
      <c r="A2234">
        <v>3449</v>
      </c>
      <c r="B2234" s="3" t="s">
        <v>3448</v>
      </c>
      <c r="C2234" t="s">
        <v>8219</v>
      </c>
      <c r="D2234">
        <v>20</v>
      </c>
    </row>
    <row r="2235" spans="1:4" x14ac:dyDescent="0.3">
      <c r="A2235">
        <v>3450</v>
      </c>
      <c r="B2235" s="3" t="s">
        <v>3449</v>
      </c>
      <c r="C2235" t="s">
        <v>8219</v>
      </c>
      <c r="D2235">
        <v>39</v>
      </c>
    </row>
    <row r="2236" spans="1:4" x14ac:dyDescent="0.3">
      <c r="A2236">
        <v>3451</v>
      </c>
      <c r="B2236" s="3" t="s">
        <v>3450</v>
      </c>
      <c r="C2236" t="s">
        <v>8219</v>
      </c>
      <c r="D2236">
        <v>16</v>
      </c>
    </row>
    <row r="2237" spans="1:4" ht="28.8" x14ac:dyDescent="0.3">
      <c r="A2237">
        <v>3452</v>
      </c>
      <c r="B2237" s="3" t="s">
        <v>3451</v>
      </c>
      <c r="C2237" t="s">
        <v>8219</v>
      </c>
      <c r="D2237">
        <v>37</v>
      </c>
    </row>
    <row r="2238" spans="1:4" x14ac:dyDescent="0.3">
      <c r="A2238">
        <v>3453</v>
      </c>
      <c r="B2238" s="3" t="s">
        <v>3452</v>
      </c>
      <c r="C2238" t="s">
        <v>8219</v>
      </c>
      <c r="D2238">
        <v>14</v>
      </c>
    </row>
    <row r="2239" spans="1:4" ht="28.8" x14ac:dyDescent="0.3">
      <c r="A2239">
        <v>3454</v>
      </c>
      <c r="B2239" s="3" t="s">
        <v>3453</v>
      </c>
      <c r="C2239" t="s">
        <v>8219</v>
      </c>
      <c r="D2239">
        <v>21</v>
      </c>
    </row>
    <row r="2240" spans="1:4" ht="28.8" x14ac:dyDescent="0.3">
      <c r="A2240">
        <v>3455</v>
      </c>
      <c r="B2240" s="3" t="s">
        <v>3454</v>
      </c>
      <c r="C2240" t="s">
        <v>8219</v>
      </c>
      <c r="D2240">
        <v>69</v>
      </c>
    </row>
    <row r="2241" spans="1:4" x14ac:dyDescent="0.3">
      <c r="A2241">
        <v>3456</v>
      </c>
      <c r="B2241" s="3" t="s">
        <v>3455</v>
      </c>
      <c r="C2241" t="s">
        <v>8219</v>
      </c>
      <c r="D2241">
        <v>16</v>
      </c>
    </row>
    <row r="2242" spans="1:4" x14ac:dyDescent="0.3">
      <c r="A2242">
        <v>3457</v>
      </c>
      <c r="B2242" s="3" t="s">
        <v>3456</v>
      </c>
      <c r="C2242" t="s">
        <v>8219</v>
      </c>
      <c r="D2242">
        <v>55</v>
      </c>
    </row>
    <row r="2243" spans="1:4" x14ac:dyDescent="0.3">
      <c r="A2243">
        <v>3458</v>
      </c>
      <c r="B2243" s="3" t="s">
        <v>3457</v>
      </c>
      <c r="C2243" t="s">
        <v>8219</v>
      </c>
      <c r="D2243">
        <v>27</v>
      </c>
    </row>
    <row r="2244" spans="1:4" ht="28.8" x14ac:dyDescent="0.3">
      <c r="A2244">
        <v>3459</v>
      </c>
      <c r="B2244" s="3" t="s">
        <v>3458</v>
      </c>
      <c r="C2244" t="s">
        <v>8219</v>
      </c>
      <c r="D2244">
        <v>36</v>
      </c>
    </row>
    <row r="2245" spans="1:4" x14ac:dyDescent="0.3">
      <c r="A2245">
        <v>3460</v>
      </c>
      <c r="B2245" s="3" t="s">
        <v>3459</v>
      </c>
      <c r="C2245" t="s">
        <v>8219</v>
      </c>
      <c r="D2245">
        <v>19</v>
      </c>
    </row>
    <row r="2246" spans="1:4" ht="28.8" x14ac:dyDescent="0.3">
      <c r="A2246">
        <v>3461</v>
      </c>
      <c r="B2246" s="3" t="s">
        <v>3460</v>
      </c>
      <c r="C2246" t="s">
        <v>8219</v>
      </c>
      <c r="D2246">
        <v>12</v>
      </c>
    </row>
    <row r="2247" spans="1:4" x14ac:dyDescent="0.3">
      <c r="A2247">
        <v>3462</v>
      </c>
      <c r="B2247" s="3" t="s">
        <v>3461</v>
      </c>
      <c r="C2247" t="s">
        <v>8219</v>
      </c>
      <c r="D2247">
        <v>17</v>
      </c>
    </row>
    <row r="2248" spans="1:4" ht="28.8" x14ac:dyDescent="0.3">
      <c r="A2248">
        <v>3463</v>
      </c>
      <c r="B2248" s="3" t="s">
        <v>3462</v>
      </c>
      <c r="C2248" t="s">
        <v>8219</v>
      </c>
      <c r="D2248">
        <v>114</v>
      </c>
    </row>
    <row r="2249" spans="1:4" x14ac:dyDescent="0.3">
      <c r="A2249">
        <v>3464</v>
      </c>
      <c r="B2249" s="3" t="s">
        <v>3463</v>
      </c>
      <c r="C2249" t="s">
        <v>8219</v>
      </c>
      <c r="D2249">
        <v>93</v>
      </c>
    </row>
    <row r="2250" spans="1:4" x14ac:dyDescent="0.3">
      <c r="A2250">
        <v>3465</v>
      </c>
      <c r="B2250" s="3" t="s">
        <v>3464</v>
      </c>
      <c r="C2250" t="s">
        <v>8219</v>
      </c>
      <c r="D2250">
        <v>36</v>
      </c>
    </row>
    <row r="2251" spans="1:4" x14ac:dyDescent="0.3">
      <c r="A2251">
        <v>3466</v>
      </c>
      <c r="B2251" s="3" t="s">
        <v>3465</v>
      </c>
      <c r="C2251" t="s">
        <v>8219</v>
      </c>
      <c r="D2251">
        <v>61</v>
      </c>
    </row>
    <row r="2252" spans="1:4" x14ac:dyDescent="0.3">
      <c r="A2252">
        <v>3467</v>
      </c>
      <c r="B2252" s="3" t="s">
        <v>3466</v>
      </c>
      <c r="C2252" t="s">
        <v>8219</v>
      </c>
      <c r="D2252">
        <v>47</v>
      </c>
    </row>
    <row r="2253" spans="1:4" ht="28.8" x14ac:dyDescent="0.3">
      <c r="A2253">
        <v>3468</v>
      </c>
      <c r="B2253" s="3" t="s">
        <v>3467</v>
      </c>
      <c r="C2253" t="s">
        <v>8219</v>
      </c>
      <c r="D2253">
        <v>17</v>
      </c>
    </row>
    <row r="2254" spans="1:4" x14ac:dyDescent="0.3">
      <c r="A2254">
        <v>3469</v>
      </c>
      <c r="B2254" s="3" t="s">
        <v>3468</v>
      </c>
      <c r="C2254" t="s">
        <v>8219</v>
      </c>
      <c r="D2254">
        <v>63</v>
      </c>
    </row>
    <row r="2255" spans="1:4" x14ac:dyDescent="0.3">
      <c r="A2255">
        <v>3470</v>
      </c>
      <c r="B2255" s="3" t="s">
        <v>3469</v>
      </c>
      <c r="C2255" t="s">
        <v>8219</v>
      </c>
      <c r="D2255">
        <v>9</v>
      </c>
    </row>
    <row r="2256" spans="1:4" x14ac:dyDescent="0.3">
      <c r="A2256">
        <v>3471</v>
      </c>
      <c r="B2256" s="3" t="s">
        <v>3470</v>
      </c>
      <c r="C2256" t="s">
        <v>8219</v>
      </c>
      <c r="D2256">
        <v>30</v>
      </c>
    </row>
    <row r="2257" spans="1:4" ht="28.8" x14ac:dyDescent="0.3">
      <c r="A2257">
        <v>3472</v>
      </c>
      <c r="B2257" s="3" t="s">
        <v>3471</v>
      </c>
      <c r="C2257" t="s">
        <v>8219</v>
      </c>
      <c r="D2257">
        <v>23</v>
      </c>
    </row>
    <row r="2258" spans="1:4" x14ac:dyDescent="0.3">
      <c r="A2258">
        <v>3473</v>
      </c>
      <c r="B2258" s="3" t="s">
        <v>3472</v>
      </c>
      <c r="C2258" t="s">
        <v>8219</v>
      </c>
      <c r="D2258">
        <v>33</v>
      </c>
    </row>
    <row r="2259" spans="1:4" x14ac:dyDescent="0.3">
      <c r="A2259">
        <v>3474</v>
      </c>
      <c r="B2259" s="3" t="s">
        <v>3473</v>
      </c>
      <c r="C2259" t="s">
        <v>8219</v>
      </c>
      <c r="D2259">
        <v>39</v>
      </c>
    </row>
    <row r="2260" spans="1:4" x14ac:dyDescent="0.3">
      <c r="A2260">
        <v>3475</v>
      </c>
      <c r="B2260" s="3" t="s">
        <v>3474</v>
      </c>
      <c r="C2260" t="s">
        <v>8219</v>
      </c>
      <c r="D2260">
        <v>17</v>
      </c>
    </row>
    <row r="2261" spans="1:4" ht="28.8" x14ac:dyDescent="0.3">
      <c r="A2261">
        <v>3476</v>
      </c>
      <c r="B2261" s="3" t="s">
        <v>3475</v>
      </c>
      <c r="C2261" t="s">
        <v>8219</v>
      </c>
      <c r="D2261">
        <v>6</v>
      </c>
    </row>
    <row r="2262" spans="1:4" x14ac:dyDescent="0.3">
      <c r="A2262">
        <v>3477</v>
      </c>
      <c r="B2262" s="3" t="s">
        <v>3476</v>
      </c>
      <c r="C2262" t="s">
        <v>8219</v>
      </c>
      <c r="D2262">
        <v>39</v>
      </c>
    </row>
    <row r="2263" spans="1:4" x14ac:dyDescent="0.3">
      <c r="A2263">
        <v>3478</v>
      </c>
      <c r="B2263" s="3" t="s">
        <v>3477</v>
      </c>
      <c r="C2263" t="s">
        <v>8219</v>
      </c>
      <c r="D2263">
        <v>57</v>
      </c>
    </row>
    <row r="2264" spans="1:4" x14ac:dyDescent="0.3">
      <c r="A2264">
        <v>3479</v>
      </c>
      <c r="B2264" s="3" t="s">
        <v>3478</v>
      </c>
      <c r="C2264" t="s">
        <v>8219</v>
      </c>
      <c r="D2264">
        <v>56</v>
      </c>
    </row>
    <row r="2265" spans="1:4" x14ac:dyDescent="0.3">
      <c r="A2265">
        <v>3480</v>
      </c>
      <c r="B2265" s="3" t="s">
        <v>3479</v>
      </c>
      <c r="C2265" t="s">
        <v>8219</v>
      </c>
      <c r="D2265">
        <v>13</v>
      </c>
    </row>
    <row r="2266" spans="1:4" x14ac:dyDescent="0.3">
      <c r="A2266">
        <v>3481</v>
      </c>
      <c r="B2266" s="3" t="s">
        <v>3480</v>
      </c>
      <c r="C2266" t="s">
        <v>8219</v>
      </c>
      <c r="D2266">
        <v>95</v>
      </c>
    </row>
    <row r="2267" spans="1:4" x14ac:dyDescent="0.3">
      <c r="A2267">
        <v>3482</v>
      </c>
      <c r="B2267" s="3" t="s">
        <v>3481</v>
      </c>
      <c r="C2267" t="s">
        <v>8219</v>
      </c>
      <c r="D2267">
        <v>80</v>
      </c>
    </row>
    <row r="2268" spans="1:4" x14ac:dyDescent="0.3">
      <c r="A2268">
        <v>3483</v>
      </c>
      <c r="B2268" s="3" t="s">
        <v>3482</v>
      </c>
      <c r="C2268" t="s">
        <v>8219</v>
      </c>
      <c r="D2268">
        <v>133</v>
      </c>
    </row>
    <row r="2269" spans="1:4" x14ac:dyDescent="0.3">
      <c r="A2269">
        <v>3484</v>
      </c>
      <c r="B2269" s="3" t="s">
        <v>3483</v>
      </c>
      <c r="C2269" t="s">
        <v>8219</v>
      </c>
      <c r="D2269">
        <v>44</v>
      </c>
    </row>
    <row r="2270" spans="1:4" x14ac:dyDescent="0.3">
      <c r="A2270">
        <v>3485</v>
      </c>
      <c r="B2270" s="3" t="s">
        <v>3484</v>
      </c>
      <c r="C2270" t="s">
        <v>8219</v>
      </c>
      <c r="D2270">
        <v>30</v>
      </c>
    </row>
    <row r="2271" spans="1:4" ht="28.8" x14ac:dyDescent="0.3">
      <c r="A2271">
        <v>3486</v>
      </c>
      <c r="B2271" s="3" t="s">
        <v>3485</v>
      </c>
      <c r="C2271" t="s">
        <v>8219</v>
      </c>
      <c r="D2271">
        <v>56</v>
      </c>
    </row>
    <row r="2272" spans="1:4" x14ac:dyDescent="0.3">
      <c r="A2272">
        <v>3487</v>
      </c>
      <c r="B2272" s="3" t="s">
        <v>3486</v>
      </c>
      <c r="C2272" t="s">
        <v>8219</v>
      </c>
      <c r="D2272">
        <v>66</v>
      </c>
    </row>
    <row r="2273" spans="1:4" x14ac:dyDescent="0.3">
      <c r="A2273">
        <v>3488</v>
      </c>
      <c r="B2273" s="3" t="s">
        <v>3487</v>
      </c>
      <c r="C2273" t="s">
        <v>8219</v>
      </c>
      <c r="D2273">
        <v>29</v>
      </c>
    </row>
    <row r="2274" spans="1:4" ht="28.8" x14ac:dyDescent="0.3">
      <c r="A2274">
        <v>3489</v>
      </c>
      <c r="B2274" s="3" t="s">
        <v>3488</v>
      </c>
      <c r="C2274" t="s">
        <v>8219</v>
      </c>
      <c r="D2274">
        <v>72</v>
      </c>
    </row>
    <row r="2275" spans="1:4" ht="28.8" x14ac:dyDescent="0.3">
      <c r="A2275">
        <v>3490</v>
      </c>
      <c r="B2275" s="3" t="s">
        <v>3489</v>
      </c>
      <c r="C2275" t="s">
        <v>8219</v>
      </c>
      <c r="D2275">
        <v>27</v>
      </c>
    </row>
    <row r="2276" spans="1:4" x14ac:dyDescent="0.3">
      <c r="A2276">
        <v>3491</v>
      </c>
      <c r="B2276" s="3" t="s">
        <v>3490</v>
      </c>
      <c r="C2276" t="s">
        <v>8219</v>
      </c>
      <c r="D2276">
        <v>10</v>
      </c>
    </row>
    <row r="2277" spans="1:4" ht="28.8" x14ac:dyDescent="0.3">
      <c r="A2277">
        <v>3492</v>
      </c>
      <c r="B2277" s="3" t="s">
        <v>3491</v>
      </c>
      <c r="C2277" t="s">
        <v>8219</v>
      </c>
      <c r="D2277">
        <v>35</v>
      </c>
    </row>
    <row r="2278" spans="1:4" x14ac:dyDescent="0.3">
      <c r="A2278">
        <v>3493</v>
      </c>
      <c r="B2278" s="3" t="s">
        <v>3492</v>
      </c>
      <c r="C2278" t="s">
        <v>8219</v>
      </c>
      <c r="D2278">
        <v>29</v>
      </c>
    </row>
    <row r="2279" spans="1:4" x14ac:dyDescent="0.3">
      <c r="A2279">
        <v>3494</v>
      </c>
      <c r="B2279" s="3" t="s">
        <v>3493</v>
      </c>
      <c r="C2279" t="s">
        <v>8219</v>
      </c>
      <c r="D2279">
        <v>13</v>
      </c>
    </row>
    <row r="2280" spans="1:4" x14ac:dyDescent="0.3">
      <c r="A2280">
        <v>3495</v>
      </c>
      <c r="B2280" s="3" t="s">
        <v>3494</v>
      </c>
      <c r="C2280" t="s">
        <v>8219</v>
      </c>
      <c r="D2280">
        <v>72</v>
      </c>
    </row>
    <row r="2281" spans="1:4" x14ac:dyDescent="0.3">
      <c r="A2281">
        <v>3496</v>
      </c>
      <c r="B2281" s="3" t="s">
        <v>3495</v>
      </c>
      <c r="C2281" t="s">
        <v>8219</v>
      </c>
      <c r="D2281">
        <v>78</v>
      </c>
    </row>
    <row r="2282" spans="1:4" x14ac:dyDescent="0.3">
      <c r="A2282">
        <v>3497</v>
      </c>
      <c r="B2282" s="3" t="s">
        <v>3496</v>
      </c>
      <c r="C2282" t="s">
        <v>8219</v>
      </c>
      <c r="D2282">
        <v>49</v>
      </c>
    </row>
    <row r="2283" spans="1:4" x14ac:dyDescent="0.3">
      <c r="A2283">
        <v>3498</v>
      </c>
      <c r="B2283" s="3" t="s">
        <v>3497</v>
      </c>
      <c r="C2283" t="s">
        <v>8219</v>
      </c>
      <c r="D2283">
        <v>42</v>
      </c>
    </row>
    <row r="2284" spans="1:4" x14ac:dyDescent="0.3">
      <c r="A2284">
        <v>3499</v>
      </c>
      <c r="B2284" s="3" t="s">
        <v>3498</v>
      </c>
      <c r="C2284" t="s">
        <v>8219</v>
      </c>
      <c r="D2284">
        <v>35</v>
      </c>
    </row>
    <row r="2285" spans="1:4" ht="28.8" x14ac:dyDescent="0.3">
      <c r="A2285">
        <v>3500</v>
      </c>
      <c r="B2285" s="3" t="s">
        <v>3499</v>
      </c>
      <c r="C2285" t="s">
        <v>8219</v>
      </c>
      <c r="D2285">
        <v>42</v>
      </c>
    </row>
    <row r="2286" spans="1:4" x14ac:dyDescent="0.3">
      <c r="A2286">
        <v>3501</v>
      </c>
      <c r="B2286" s="3" t="s">
        <v>3500</v>
      </c>
      <c r="C2286" t="s">
        <v>8219</v>
      </c>
      <c r="D2286">
        <v>42</v>
      </c>
    </row>
    <row r="2287" spans="1:4" x14ac:dyDescent="0.3">
      <c r="A2287">
        <v>3502</v>
      </c>
      <c r="B2287" s="3" t="s">
        <v>3501</v>
      </c>
      <c r="C2287" t="s">
        <v>8219</v>
      </c>
      <c r="D2287">
        <v>31</v>
      </c>
    </row>
    <row r="2288" spans="1:4" x14ac:dyDescent="0.3">
      <c r="A2288">
        <v>3503</v>
      </c>
      <c r="B2288" s="3" t="s">
        <v>3502</v>
      </c>
      <c r="C2288" t="s">
        <v>8219</v>
      </c>
      <c r="D2288">
        <v>38</v>
      </c>
    </row>
    <row r="2289" spans="1:4" x14ac:dyDescent="0.3">
      <c r="A2289">
        <v>3504</v>
      </c>
      <c r="B2289" s="3" t="s">
        <v>3503</v>
      </c>
      <c r="C2289" t="s">
        <v>8219</v>
      </c>
      <c r="D2289">
        <v>8</v>
      </c>
    </row>
    <row r="2290" spans="1:4" x14ac:dyDescent="0.3">
      <c r="A2290">
        <v>3505</v>
      </c>
      <c r="B2290" s="3" t="s">
        <v>3504</v>
      </c>
      <c r="C2290" t="s">
        <v>8219</v>
      </c>
      <c r="D2290">
        <v>39</v>
      </c>
    </row>
    <row r="2291" spans="1:4" ht="28.8" x14ac:dyDescent="0.3">
      <c r="A2291">
        <v>3506</v>
      </c>
      <c r="B2291" s="3" t="s">
        <v>3505</v>
      </c>
      <c r="C2291" t="s">
        <v>8219</v>
      </c>
      <c r="D2291">
        <v>29</v>
      </c>
    </row>
    <row r="2292" spans="1:4" x14ac:dyDescent="0.3">
      <c r="A2292">
        <v>3507</v>
      </c>
      <c r="B2292" s="3" t="s">
        <v>3506</v>
      </c>
      <c r="C2292" t="s">
        <v>8219</v>
      </c>
      <c r="D2292">
        <v>72</v>
      </c>
    </row>
    <row r="2293" spans="1:4" x14ac:dyDescent="0.3">
      <c r="A2293">
        <v>3508</v>
      </c>
      <c r="B2293" s="3" t="s">
        <v>3507</v>
      </c>
      <c r="C2293" t="s">
        <v>8219</v>
      </c>
      <c r="D2293">
        <v>15</v>
      </c>
    </row>
    <row r="2294" spans="1:4" ht="28.8" x14ac:dyDescent="0.3">
      <c r="A2294">
        <v>3509</v>
      </c>
      <c r="B2294" s="3" t="s">
        <v>3508</v>
      </c>
      <c r="C2294" t="s">
        <v>8219</v>
      </c>
      <c r="D2294">
        <v>33</v>
      </c>
    </row>
    <row r="2295" spans="1:4" ht="28.8" x14ac:dyDescent="0.3">
      <c r="A2295">
        <v>3510</v>
      </c>
      <c r="B2295" s="3" t="s">
        <v>3509</v>
      </c>
      <c r="C2295" t="s">
        <v>8219</v>
      </c>
      <c r="D2295">
        <v>15</v>
      </c>
    </row>
    <row r="2296" spans="1:4" x14ac:dyDescent="0.3">
      <c r="A2296">
        <v>3511</v>
      </c>
      <c r="B2296" s="3" t="s">
        <v>3510</v>
      </c>
      <c r="C2296" t="s">
        <v>8219</v>
      </c>
      <c r="D2296">
        <v>19</v>
      </c>
    </row>
    <row r="2297" spans="1:4" x14ac:dyDescent="0.3">
      <c r="A2297">
        <v>3512</v>
      </c>
      <c r="B2297" s="3" t="s">
        <v>3511</v>
      </c>
      <c r="C2297" t="s">
        <v>8219</v>
      </c>
      <c r="D2297">
        <v>17</v>
      </c>
    </row>
    <row r="2298" spans="1:4" ht="28.8" x14ac:dyDescent="0.3">
      <c r="A2298">
        <v>3513</v>
      </c>
      <c r="B2298" s="3" t="s">
        <v>3512</v>
      </c>
      <c r="C2298" t="s">
        <v>8219</v>
      </c>
      <c r="D2298">
        <v>44</v>
      </c>
    </row>
    <row r="2299" spans="1:4" ht="28.8" x14ac:dyDescent="0.3">
      <c r="A2299">
        <v>3514</v>
      </c>
      <c r="B2299" s="3" t="s">
        <v>3513</v>
      </c>
      <c r="C2299" t="s">
        <v>8219</v>
      </c>
      <c r="D2299">
        <v>10</v>
      </c>
    </row>
    <row r="2300" spans="1:4" x14ac:dyDescent="0.3">
      <c r="A2300">
        <v>3515</v>
      </c>
      <c r="B2300" s="3" t="s">
        <v>3514</v>
      </c>
      <c r="C2300" t="s">
        <v>8219</v>
      </c>
      <c r="D2300">
        <v>46</v>
      </c>
    </row>
    <row r="2301" spans="1:4" x14ac:dyDescent="0.3">
      <c r="A2301">
        <v>3516</v>
      </c>
      <c r="B2301" s="3" t="s">
        <v>3515</v>
      </c>
      <c r="C2301" t="s">
        <v>8219</v>
      </c>
      <c r="D2301">
        <v>11</v>
      </c>
    </row>
    <row r="2302" spans="1:4" x14ac:dyDescent="0.3">
      <c r="A2302">
        <v>3517</v>
      </c>
      <c r="B2302" s="3" t="s">
        <v>3516</v>
      </c>
      <c r="C2302" t="s">
        <v>8219</v>
      </c>
      <c r="D2302">
        <v>13</v>
      </c>
    </row>
    <row r="2303" spans="1:4" x14ac:dyDescent="0.3">
      <c r="A2303">
        <v>3518</v>
      </c>
      <c r="B2303" s="3" t="s">
        <v>3517</v>
      </c>
      <c r="C2303" t="s">
        <v>8219</v>
      </c>
      <c r="D2303">
        <v>33</v>
      </c>
    </row>
    <row r="2304" spans="1:4" x14ac:dyDescent="0.3">
      <c r="A2304">
        <v>3519</v>
      </c>
      <c r="B2304" s="3" t="s">
        <v>3518</v>
      </c>
      <c r="C2304" t="s">
        <v>8219</v>
      </c>
      <c r="D2304">
        <v>28</v>
      </c>
    </row>
    <row r="2305" spans="1:4" x14ac:dyDescent="0.3">
      <c r="A2305">
        <v>3520</v>
      </c>
      <c r="B2305" s="3" t="s">
        <v>3519</v>
      </c>
      <c r="C2305" t="s">
        <v>8219</v>
      </c>
      <c r="D2305">
        <v>21</v>
      </c>
    </row>
    <row r="2306" spans="1:4" x14ac:dyDescent="0.3">
      <c r="A2306">
        <v>3521</v>
      </c>
      <c r="B2306" s="3" t="s">
        <v>3520</v>
      </c>
      <c r="C2306" t="s">
        <v>8219</v>
      </c>
      <c r="D2306">
        <v>13</v>
      </c>
    </row>
    <row r="2307" spans="1:4" ht="28.8" x14ac:dyDescent="0.3">
      <c r="A2307">
        <v>3522</v>
      </c>
      <c r="B2307" s="3" t="s">
        <v>3521</v>
      </c>
      <c r="C2307" t="s">
        <v>8219</v>
      </c>
      <c r="D2307">
        <v>34</v>
      </c>
    </row>
    <row r="2308" spans="1:4" x14ac:dyDescent="0.3">
      <c r="A2308">
        <v>3523</v>
      </c>
      <c r="B2308" s="3" t="s">
        <v>3522</v>
      </c>
      <c r="C2308" t="s">
        <v>8219</v>
      </c>
      <c r="D2308">
        <v>80</v>
      </c>
    </row>
    <row r="2309" spans="1:4" x14ac:dyDescent="0.3">
      <c r="A2309">
        <v>3524</v>
      </c>
      <c r="B2309" s="3" t="s">
        <v>3523</v>
      </c>
      <c r="C2309" t="s">
        <v>8219</v>
      </c>
      <c r="D2309">
        <v>74</v>
      </c>
    </row>
    <row r="2310" spans="1:4" x14ac:dyDescent="0.3">
      <c r="A2310">
        <v>3525</v>
      </c>
      <c r="B2310" s="3" t="s">
        <v>3524</v>
      </c>
      <c r="C2310" t="s">
        <v>8219</v>
      </c>
      <c r="D2310">
        <v>7</v>
      </c>
    </row>
    <row r="2311" spans="1:4" x14ac:dyDescent="0.3">
      <c r="A2311">
        <v>3526</v>
      </c>
      <c r="B2311" s="3" t="s">
        <v>3525</v>
      </c>
      <c r="C2311" t="s">
        <v>8219</v>
      </c>
      <c r="D2311">
        <v>34</v>
      </c>
    </row>
    <row r="2312" spans="1:4" ht="28.8" x14ac:dyDescent="0.3">
      <c r="A2312">
        <v>3527</v>
      </c>
      <c r="B2312" s="3" t="s">
        <v>3526</v>
      </c>
      <c r="C2312" t="s">
        <v>8219</v>
      </c>
      <c r="D2312">
        <v>86</v>
      </c>
    </row>
    <row r="2313" spans="1:4" ht="28.8" x14ac:dyDescent="0.3">
      <c r="A2313">
        <v>3528</v>
      </c>
      <c r="B2313" s="3" t="s">
        <v>3527</v>
      </c>
      <c r="C2313" t="s">
        <v>8219</v>
      </c>
      <c r="D2313">
        <v>37</v>
      </c>
    </row>
    <row r="2314" spans="1:4" ht="28.8" x14ac:dyDescent="0.3">
      <c r="A2314">
        <v>3529</v>
      </c>
      <c r="B2314" s="3" t="s">
        <v>3528</v>
      </c>
      <c r="C2314" t="s">
        <v>8219</v>
      </c>
      <c r="D2314">
        <v>18</v>
      </c>
    </row>
    <row r="2315" spans="1:4" x14ac:dyDescent="0.3">
      <c r="A2315">
        <v>3530</v>
      </c>
      <c r="B2315" s="3" t="s">
        <v>3529</v>
      </c>
      <c r="C2315" t="s">
        <v>8219</v>
      </c>
      <c r="D2315">
        <v>22</v>
      </c>
    </row>
    <row r="2316" spans="1:4" x14ac:dyDescent="0.3">
      <c r="A2316">
        <v>3531</v>
      </c>
      <c r="B2316" s="3" t="s">
        <v>3530</v>
      </c>
      <c r="C2316" t="s">
        <v>8219</v>
      </c>
      <c r="D2316">
        <v>26</v>
      </c>
    </row>
    <row r="2317" spans="1:4" x14ac:dyDescent="0.3">
      <c r="A2317">
        <v>3532</v>
      </c>
      <c r="B2317" s="3" t="s">
        <v>3531</v>
      </c>
      <c r="C2317" t="s">
        <v>8219</v>
      </c>
      <c r="D2317">
        <v>27</v>
      </c>
    </row>
    <row r="2318" spans="1:4" ht="28.8" x14ac:dyDescent="0.3">
      <c r="A2318">
        <v>3533</v>
      </c>
      <c r="B2318" s="3" t="s">
        <v>3532</v>
      </c>
      <c r="C2318" t="s">
        <v>8219</v>
      </c>
      <c r="D2318">
        <v>8</v>
      </c>
    </row>
    <row r="2319" spans="1:4" x14ac:dyDescent="0.3">
      <c r="A2319">
        <v>3534</v>
      </c>
      <c r="B2319" s="3" t="s">
        <v>3533</v>
      </c>
      <c r="C2319" t="s">
        <v>8219</v>
      </c>
      <c r="D2319">
        <v>204</v>
      </c>
    </row>
    <row r="2320" spans="1:4" x14ac:dyDescent="0.3">
      <c r="A2320">
        <v>3535</v>
      </c>
      <c r="B2320" s="3" t="s">
        <v>3534</v>
      </c>
      <c r="C2320" t="s">
        <v>8219</v>
      </c>
      <c r="D2320">
        <v>46</v>
      </c>
    </row>
    <row r="2321" spans="1:4" ht="28.8" x14ac:dyDescent="0.3">
      <c r="A2321">
        <v>3536</v>
      </c>
      <c r="B2321" s="3" t="s">
        <v>3535</v>
      </c>
      <c r="C2321" t="s">
        <v>8219</v>
      </c>
      <c r="D2321">
        <v>17</v>
      </c>
    </row>
    <row r="2322" spans="1:4" x14ac:dyDescent="0.3">
      <c r="A2322">
        <v>3537</v>
      </c>
      <c r="B2322" s="3" t="s">
        <v>3536</v>
      </c>
      <c r="C2322" t="s">
        <v>8219</v>
      </c>
      <c r="D2322">
        <v>28</v>
      </c>
    </row>
    <row r="2323" spans="1:4" x14ac:dyDescent="0.3">
      <c r="A2323">
        <v>3538</v>
      </c>
      <c r="B2323" s="3" t="s">
        <v>3537</v>
      </c>
      <c r="C2323" t="s">
        <v>8219</v>
      </c>
      <c r="D2323">
        <v>83</v>
      </c>
    </row>
    <row r="2324" spans="1:4" x14ac:dyDescent="0.3">
      <c r="A2324">
        <v>3539</v>
      </c>
      <c r="B2324" s="3" t="s">
        <v>3538</v>
      </c>
      <c r="C2324" t="s">
        <v>8219</v>
      </c>
      <c r="D2324">
        <v>13</v>
      </c>
    </row>
    <row r="2325" spans="1:4" x14ac:dyDescent="0.3">
      <c r="A2325">
        <v>3540</v>
      </c>
      <c r="B2325" s="3" t="s">
        <v>3539</v>
      </c>
      <c r="C2325" t="s">
        <v>8219</v>
      </c>
      <c r="D2325">
        <v>8</v>
      </c>
    </row>
    <row r="2326" spans="1:4" x14ac:dyDescent="0.3">
      <c r="A2326">
        <v>3541</v>
      </c>
      <c r="B2326" s="3" t="s">
        <v>3540</v>
      </c>
      <c r="C2326" t="s">
        <v>8219</v>
      </c>
      <c r="D2326">
        <v>32</v>
      </c>
    </row>
    <row r="2327" spans="1:4" x14ac:dyDescent="0.3">
      <c r="A2327">
        <v>3542</v>
      </c>
      <c r="B2327" s="3" t="s">
        <v>3541</v>
      </c>
      <c r="C2327" t="s">
        <v>8219</v>
      </c>
      <c r="D2327">
        <v>85</v>
      </c>
    </row>
    <row r="2328" spans="1:4" ht="28.8" x14ac:dyDescent="0.3">
      <c r="A2328">
        <v>3543</v>
      </c>
      <c r="B2328" s="3" t="s">
        <v>3542</v>
      </c>
      <c r="C2328" t="s">
        <v>8219</v>
      </c>
      <c r="D2328">
        <v>29</v>
      </c>
    </row>
    <row r="2329" spans="1:4" x14ac:dyDescent="0.3">
      <c r="A2329">
        <v>3544</v>
      </c>
      <c r="B2329" s="3" t="s">
        <v>3543</v>
      </c>
      <c r="C2329" t="s">
        <v>8219</v>
      </c>
      <c r="D2329">
        <v>24</v>
      </c>
    </row>
    <row r="2330" spans="1:4" ht="28.8" x14ac:dyDescent="0.3">
      <c r="A2330">
        <v>3545</v>
      </c>
      <c r="B2330" s="3" t="s">
        <v>3544</v>
      </c>
      <c r="C2330" t="s">
        <v>8219</v>
      </c>
      <c r="D2330">
        <v>8</v>
      </c>
    </row>
    <row r="2331" spans="1:4" x14ac:dyDescent="0.3">
      <c r="A2331">
        <v>3546</v>
      </c>
      <c r="B2331" s="3" t="s">
        <v>3545</v>
      </c>
      <c r="C2331" t="s">
        <v>8219</v>
      </c>
      <c r="D2331">
        <v>19</v>
      </c>
    </row>
    <row r="2332" spans="1:4" x14ac:dyDescent="0.3">
      <c r="A2332">
        <v>3547</v>
      </c>
      <c r="B2332" s="3" t="s">
        <v>3546</v>
      </c>
      <c r="C2332" t="s">
        <v>8219</v>
      </c>
      <c r="D2332">
        <v>336</v>
      </c>
    </row>
    <row r="2333" spans="1:4" x14ac:dyDescent="0.3">
      <c r="A2333">
        <v>3548</v>
      </c>
      <c r="B2333" s="3" t="s">
        <v>3547</v>
      </c>
      <c r="C2333" t="s">
        <v>8219</v>
      </c>
      <c r="D2333">
        <v>13</v>
      </c>
    </row>
    <row r="2334" spans="1:4" x14ac:dyDescent="0.3">
      <c r="A2334">
        <v>3549</v>
      </c>
      <c r="B2334" s="3" t="s">
        <v>3548</v>
      </c>
      <c r="C2334" t="s">
        <v>8219</v>
      </c>
      <c r="D2334">
        <v>42</v>
      </c>
    </row>
    <row r="2335" spans="1:4" x14ac:dyDescent="0.3">
      <c r="A2335">
        <v>3550</v>
      </c>
      <c r="B2335" s="3" t="s">
        <v>3549</v>
      </c>
      <c r="C2335" t="s">
        <v>8219</v>
      </c>
      <c r="D2335">
        <v>64</v>
      </c>
    </row>
    <row r="2336" spans="1:4" x14ac:dyDescent="0.3">
      <c r="A2336">
        <v>3551</v>
      </c>
      <c r="B2336" s="3" t="s">
        <v>3550</v>
      </c>
      <c r="C2336" t="s">
        <v>8219</v>
      </c>
      <c r="D2336">
        <v>25</v>
      </c>
    </row>
    <row r="2337" spans="1:4" x14ac:dyDescent="0.3">
      <c r="A2337">
        <v>3552</v>
      </c>
      <c r="B2337" s="3" t="s">
        <v>3551</v>
      </c>
      <c r="C2337" t="s">
        <v>8219</v>
      </c>
      <c r="D2337">
        <v>20</v>
      </c>
    </row>
    <row r="2338" spans="1:4" x14ac:dyDescent="0.3">
      <c r="A2338">
        <v>3553</v>
      </c>
      <c r="B2338" s="3" t="s">
        <v>3552</v>
      </c>
      <c r="C2338" t="s">
        <v>8219</v>
      </c>
      <c r="D2338">
        <v>104</v>
      </c>
    </row>
    <row r="2339" spans="1:4" x14ac:dyDescent="0.3">
      <c r="A2339">
        <v>3554</v>
      </c>
      <c r="B2339" s="3" t="s">
        <v>3553</v>
      </c>
      <c r="C2339" t="s">
        <v>8219</v>
      </c>
      <c r="D2339">
        <v>53</v>
      </c>
    </row>
    <row r="2340" spans="1:4" hidden="1" x14ac:dyDescent="0.3">
      <c r="A2340">
        <v>3868</v>
      </c>
      <c r="B2340" s="3" t="s">
        <v>3865</v>
      </c>
      <c r="C2340" t="s">
        <v>8220</v>
      </c>
      <c r="D2340">
        <v>1</v>
      </c>
    </row>
    <row r="2341" spans="1:4" hidden="1" x14ac:dyDescent="0.3">
      <c r="A2341">
        <v>3869</v>
      </c>
      <c r="B2341" s="3" t="s">
        <v>3866</v>
      </c>
      <c r="C2341" t="s">
        <v>8220</v>
      </c>
      <c r="D2341">
        <v>15</v>
      </c>
    </row>
    <row r="2342" spans="1:4" ht="28.8" hidden="1" x14ac:dyDescent="0.3">
      <c r="A2342">
        <v>3870</v>
      </c>
      <c r="B2342" s="3" t="s">
        <v>3867</v>
      </c>
      <c r="C2342" t="s">
        <v>8220</v>
      </c>
      <c r="D2342">
        <v>10</v>
      </c>
    </row>
    <row r="2343" spans="1:4" ht="28.8" hidden="1" x14ac:dyDescent="0.3">
      <c r="A2343">
        <v>3871</v>
      </c>
      <c r="B2343" s="3" t="s">
        <v>3868</v>
      </c>
      <c r="C2343" t="s">
        <v>8220</v>
      </c>
      <c r="D2343">
        <v>3</v>
      </c>
    </row>
    <row r="2344" spans="1:4" hidden="1" x14ac:dyDescent="0.3">
      <c r="A2344">
        <v>3872</v>
      </c>
      <c r="B2344" s="3" t="s">
        <v>3869</v>
      </c>
      <c r="C2344" t="s">
        <v>8220</v>
      </c>
      <c r="D2344">
        <v>0</v>
      </c>
    </row>
    <row r="2345" spans="1:4" ht="28.8" hidden="1" x14ac:dyDescent="0.3">
      <c r="A2345">
        <v>3873</v>
      </c>
      <c r="B2345" s="3" t="s">
        <v>3870</v>
      </c>
      <c r="C2345" t="s">
        <v>8220</v>
      </c>
      <c r="D2345">
        <v>0</v>
      </c>
    </row>
    <row r="2346" spans="1:4" ht="28.8" hidden="1" x14ac:dyDescent="0.3">
      <c r="A2346">
        <v>3874</v>
      </c>
      <c r="B2346" s="3" t="s">
        <v>3871</v>
      </c>
      <c r="C2346" t="s">
        <v>8220</v>
      </c>
      <c r="D2346">
        <v>0</v>
      </c>
    </row>
    <row r="2347" spans="1:4" ht="28.8" hidden="1" x14ac:dyDescent="0.3">
      <c r="A2347">
        <v>3875</v>
      </c>
      <c r="B2347" s="3" t="s">
        <v>3872</v>
      </c>
      <c r="C2347" t="s">
        <v>8220</v>
      </c>
      <c r="D2347">
        <v>0</v>
      </c>
    </row>
    <row r="2348" spans="1:4" ht="28.8" hidden="1" x14ac:dyDescent="0.3">
      <c r="A2348">
        <v>3876</v>
      </c>
      <c r="B2348" s="3" t="s">
        <v>3873</v>
      </c>
      <c r="C2348" t="s">
        <v>8220</v>
      </c>
      <c r="D2348">
        <v>46</v>
      </c>
    </row>
    <row r="2349" spans="1:4" hidden="1" x14ac:dyDescent="0.3">
      <c r="A2349">
        <v>3877</v>
      </c>
      <c r="B2349" s="3" t="s">
        <v>3874</v>
      </c>
      <c r="C2349" t="s">
        <v>8220</v>
      </c>
      <c r="D2349">
        <v>14</v>
      </c>
    </row>
    <row r="2350" spans="1:4" ht="28.8" hidden="1" x14ac:dyDescent="0.3">
      <c r="A2350">
        <v>3878</v>
      </c>
      <c r="B2350" s="3" t="s">
        <v>3875</v>
      </c>
      <c r="C2350" t="s">
        <v>8220</v>
      </c>
      <c r="D2350">
        <v>1</v>
      </c>
    </row>
    <row r="2351" spans="1:4" hidden="1" x14ac:dyDescent="0.3">
      <c r="A2351">
        <v>3879</v>
      </c>
      <c r="B2351" s="3" t="s">
        <v>3876</v>
      </c>
      <c r="C2351" t="s">
        <v>8220</v>
      </c>
      <c r="D2351">
        <v>0</v>
      </c>
    </row>
    <row r="2352" spans="1:4" hidden="1" x14ac:dyDescent="0.3">
      <c r="A2352">
        <v>3880</v>
      </c>
      <c r="B2352" s="3" t="s">
        <v>3877</v>
      </c>
      <c r="C2352" t="s">
        <v>8220</v>
      </c>
      <c r="D2352">
        <v>17</v>
      </c>
    </row>
    <row r="2353" spans="1:4" hidden="1" x14ac:dyDescent="0.3">
      <c r="A2353">
        <v>3881</v>
      </c>
      <c r="B2353" s="3" t="s">
        <v>3878</v>
      </c>
      <c r="C2353" t="s">
        <v>8220</v>
      </c>
      <c r="D2353">
        <v>1</v>
      </c>
    </row>
    <row r="2354" spans="1:4" ht="28.8" hidden="1" x14ac:dyDescent="0.3">
      <c r="A2354">
        <v>3882</v>
      </c>
      <c r="B2354" s="3" t="s">
        <v>3879</v>
      </c>
      <c r="C2354" t="s">
        <v>8220</v>
      </c>
      <c r="D2354">
        <v>0</v>
      </c>
    </row>
    <row r="2355" spans="1:4" hidden="1" x14ac:dyDescent="0.3">
      <c r="A2355">
        <v>3883</v>
      </c>
      <c r="B2355" s="3" t="s">
        <v>3880</v>
      </c>
      <c r="C2355" t="s">
        <v>8220</v>
      </c>
      <c r="D2355">
        <v>0</v>
      </c>
    </row>
    <row r="2356" spans="1:4" ht="28.8" hidden="1" x14ac:dyDescent="0.3">
      <c r="A2356">
        <v>3884</v>
      </c>
      <c r="B2356" s="3" t="s">
        <v>3881</v>
      </c>
      <c r="C2356" t="s">
        <v>8220</v>
      </c>
      <c r="D2356">
        <v>0</v>
      </c>
    </row>
    <row r="2357" spans="1:4" ht="28.8" hidden="1" x14ac:dyDescent="0.3">
      <c r="A2357">
        <v>3885</v>
      </c>
      <c r="B2357" s="3" t="s">
        <v>3882</v>
      </c>
      <c r="C2357" t="s">
        <v>8220</v>
      </c>
      <c r="D2357">
        <v>0</v>
      </c>
    </row>
    <row r="2358" spans="1:4" hidden="1" x14ac:dyDescent="0.3">
      <c r="A2358">
        <v>3886</v>
      </c>
      <c r="B2358" s="3" t="s">
        <v>3883</v>
      </c>
      <c r="C2358" t="s">
        <v>8220</v>
      </c>
      <c r="D2358">
        <v>0</v>
      </c>
    </row>
    <row r="2359" spans="1:4" ht="28.8" hidden="1" x14ac:dyDescent="0.3">
      <c r="A2359">
        <v>3887</v>
      </c>
      <c r="B2359" s="3" t="s">
        <v>3884</v>
      </c>
      <c r="C2359" t="s">
        <v>8220</v>
      </c>
      <c r="D2359">
        <v>2</v>
      </c>
    </row>
    <row r="2360" spans="1:4" x14ac:dyDescent="0.3">
      <c r="A2360">
        <v>3555</v>
      </c>
      <c r="B2360" s="3" t="s">
        <v>3554</v>
      </c>
      <c r="C2360" t="s">
        <v>8219</v>
      </c>
      <c r="D2360">
        <v>14</v>
      </c>
    </row>
    <row r="2361" spans="1:4" x14ac:dyDescent="0.3">
      <c r="A2361">
        <v>3556</v>
      </c>
      <c r="B2361" s="3" t="s">
        <v>3555</v>
      </c>
      <c r="C2361" t="s">
        <v>8219</v>
      </c>
      <c r="D2361">
        <v>20</v>
      </c>
    </row>
    <row r="2362" spans="1:4" x14ac:dyDescent="0.3">
      <c r="A2362">
        <v>3557</v>
      </c>
      <c r="B2362" s="3" t="s">
        <v>3556</v>
      </c>
      <c r="C2362" t="s">
        <v>8219</v>
      </c>
      <c r="D2362">
        <v>558</v>
      </c>
    </row>
    <row r="2363" spans="1:4" x14ac:dyDescent="0.3">
      <c r="A2363">
        <v>3558</v>
      </c>
      <c r="B2363" s="3" t="s">
        <v>3557</v>
      </c>
      <c r="C2363" t="s">
        <v>8219</v>
      </c>
      <c r="D2363">
        <v>22</v>
      </c>
    </row>
    <row r="2364" spans="1:4" x14ac:dyDescent="0.3">
      <c r="A2364">
        <v>3559</v>
      </c>
      <c r="B2364" s="3" t="s">
        <v>3558</v>
      </c>
      <c r="C2364" t="s">
        <v>8219</v>
      </c>
      <c r="D2364">
        <v>24</v>
      </c>
    </row>
    <row r="2365" spans="1:4" x14ac:dyDescent="0.3">
      <c r="A2365">
        <v>3560</v>
      </c>
      <c r="B2365" s="3" t="s">
        <v>3559</v>
      </c>
      <c r="C2365" t="s">
        <v>8219</v>
      </c>
      <c r="D2365">
        <v>74</v>
      </c>
    </row>
    <row r="2366" spans="1:4" x14ac:dyDescent="0.3">
      <c r="A2366">
        <v>3561</v>
      </c>
      <c r="B2366" s="3" t="s">
        <v>3560</v>
      </c>
      <c r="C2366" t="s">
        <v>8219</v>
      </c>
      <c r="D2366">
        <v>54</v>
      </c>
    </row>
    <row r="2367" spans="1:4" ht="28.8" x14ac:dyDescent="0.3">
      <c r="A2367">
        <v>3562</v>
      </c>
      <c r="B2367" s="3" t="s">
        <v>3561</v>
      </c>
      <c r="C2367" t="s">
        <v>8219</v>
      </c>
      <c r="D2367">
        <v>31</v>
      </c>
    </row>
    <row r="2368" spans="1:4" ht="28.8" x14ac:dyDescent="0.3">
      <c r="A2368">
        <v>3563</v>
      </c>
      <c r="B2368" s="3" t="s">
        <v>3562</v>
      </c>
      <c r="C2368" t="s">
        <v>8219</v>
      </c>
      <c r="D2368">
        <v>25</v>
      </c>
    </row>
    <row r="2369" spans="1:4" x14ac:dyDescent="0.3">
      <c r="A2369">
        <v>3564</v>
      </c>
      <c r="B2369" s="3" t="s">
        <v>3563</v>
      </c>
      <c r="C2369" t="s">
        <v>8219</v>
      </c>
      <c r="D2369">
        <v>17</v>
      </c>
    </row>
    <row r="2370" spans="1:4" ht="28.8" x14ac:dyDescent="0.3">
      <c r="A2370">
        <v>3565</v>
      </c>
      <c r="B2370" s="3" t="s">
        <v>3564</v>
      </c>
      <c r="C2370" t="s">
        <v>8219</v>
      </c>
      <c r="D2370">
        <v>12</v>
      </c>
    </row>
    <row r="2371" spans="1:4" x14ac:dyDescent="0.3">
      <c r="A2371">
        <v>3566</v>
      </c>
      <c r="B2371" s="3" t="s">
        <v>3565</v>
      </c>
      <c r="C2371" t="s">
        <v>8219</v>
      </c>
      <c r="D2371">
        <v>38</v>
      </c>
    </row>
    <row r="2372" spans="1:4" x14ac:dyDescent="0.3">
      <c r="A2372">
        <v>3567</v>
      </c>
      <c r="B2372" s="3" t="s">
        <v>3566</v>
      </c>
      <c r="C2372" t="s">
        <v>8219</v>
      </c>
      <c r="D2372">
        <v>41</v>
      </c>
    </row>
    <row r="2373" spans="1:4" x14ac:dyDescent="0.3">
      <c r="A2373">
        <v>3568</v>
      </c>
      <c r="B2373" s="3" t="s">
        <v>3567</v>
      </c>
      <c r="C2373" t="s">
        <v>8219</v>
      </c>
      <c r="D2373">
        <v>19</v>
      </c>
    </row>
    <row r="2374" spans="1:4" ht="28.8" x14ac:dyDescent="0.3">
      <c r="A2374">
        <v>3569</v>
      </c>
      <c r="B2374" s="3" t="s">
        <v>3568</v>
      </c>
      <c r="C2374" t="s">
        <v>8219</v>
      </c>
      <c r="D2374">
        <v>41</v>
      </c>
    </row>
    <row r="2375" spans="1:4" x14ac:dyDescent="0.3">
      <c r="A2375">
        <v>3570</v>
      </c>
      <c r="B2375" s="3" t="s">
        <v>3569</v>
      </c>
      <c r="C2375" t="s">
        <v>8219</v>
      </c>
      <c r="D2375">
        <v>26</v>
      </c>
    </row>
    <row r="2376" spans="1:4" x14ac:dyDescent="0.3">
      <c r="A2376">
        <v>3571</v>
      </c>
      <c r="B2376" s="3" t="s">
        <v>3570</v>
      </c>
      <c r="C2376" t="s">
        <v>8219</v>
      </c>
      <c r="D2376">
        <v>25</v>
      </c>
    </row>
    <row r="2377" spans="1:4" x14ac:dyDescent="0.3">
      <c r="A2377">
        <v>3572</v>
      </c>
      <c r="B2377" s="3" t="s">
        <v>3571</v>
      </c>
      <c r="C2377" t="s">
        <v>8219</v>
      </c>
      <c r="D2377">
        <v>9</v>
      </c>
    </row>
    <row r="2378" spans="1:4" x14ac:dyDescent="0.3">
      <c r="A2378">
        <v>3573</v>
      </c>
      <c r="B2378" s="3" t="s">
        <v>3572</v>
      </c>
      <c r="C2378" t="s">
        <v>8219</v>
      </c>
      <c r="D2378">
        <v>78</v>
      </c>
    </row>
    <row r="2379" spans="1:4" x14ac:dyDescent="0.3">
      <c r="A2379">
        <v>3574</v>
      </c>
      <c r="B2379" s="3" t="s">
        <v>3573</v>
      </c>
      <c r="C2379" t="s">
        <v>8219</v>
      </c>
      <c r="D2379">
        <v>45</v>
      </c>
    </row>
    <row r="2380" spans="1:4" x14ac:dyDescent="0.3">
      <c r="A2380">
        <v>3575</v>
      </c>
      <c r="B2380" s="3" t="s">
        <v>3574</v>
      </c>
      <c r="C2380" t="s">
        <v>8219</v>
      </c>
      <c r="D2380">
        <v>102</v>
      </c>
    </row>
    <row r="2381" spans="1:4" x14ac:dyDescent="0.3">
      <c r="A2381">
        <v>3576</v>
      </c>
      <c r="B2381" s="3" t="s">
        <v>3575</v>
      </c>
      <c r="C2381" t="s">
        <v>8219</v>
      </c>
      <c r="D2381">
        <v>5</v>
      </c>
    </row>
    <row r="2382" spans="1:4" x14ac:dyDescent="0.3">
      <c r="A2382">
        <v>3577</v>
      </c>
      <c r="B2382" s="3" t="s">
        <v>3576</v>
      </c>
      <c r="C2382" t="s">
        <v>8219</v>
      </c>
      <c r="D2382">
        <v>27</v>
      </c>
    </row>
    <row r="2383" spans="1:4" x14ac:dyDescent="0.3">
      <c r="A2383">
        <v>3578</v>
      </c>
      <c r="B2383" s="3" t="s">
        <v>3577</v>
      </c>
      <c r="C2383" t="s">
        <v>8219</v>
      </c>
      <c r="D2383">
        <v>37</v>
      </c>
    </row>
    <row r="2384" spans="1:4" ht="28.8" x14ac:dyDescent="0.3">
      <c r="A2384">
        <v>3579</v>
      </c>
      <c r="B2384" s="3" t="s">
        <v>3578</v>
      </c>
      <c r="C2384" t="s">
        <v>8219</v>
      </c>
      <c r="D2384">
        <v>14</v>
      </c>
    </row>
    <row r="2385" spans="1:4" x14ac:dyDescent="0.3">
      <c r="A2385">
        <v>3580</v>
      </c>
      <c r="B2385" s="3" t="s">
        <v>3579</v>
      </c>
      <c r="C2385" t="s">
        <v>8219</v>
      </c>
      <c r="D2385">
        <v>27</v>
      </c>
    </row>
    <row r="2386" spans="1:4" x14ac:dyDescent="0.3">
      <c r="A2386">
        <v>3581</v>
      </c>
      <c r="B2386" s="3" t="s">
        <v>3580</v>
      </c>
      <c r="C2386" t="s">
        <v>8219</v>
      </c>
      <c r="D2386">
        <v>45</v>
      </c>
    </row>
    <row r="2387" spans="1:4" x14ac:dyDescent="0.3">
      <c r="A2387">
        <v>3582</v>
      </c>
      <c r="B2387" s="3" t="s">
        <v>3581</v>
      </c>
      <c r="C2387" t="s">
        <v>8219</v>
      </c>
      <c r="D2387">
        <v>49</v>
      </c>
    </row>
    <row r="2388" spans="1:4" x14ac:dyDescent="0.3">
      <c r="A2388">
        <v>3583</v>
      </c>
      <c r="B2388" s="3" t="s">
        <v>3582</v>
      </c>
      <c r="C2388" t="s">
        <v>8219</v>
      </c>
      <c r="D2388">
        <v>24</v>
      </c>
    </row>
    <row r="2389" spans="1:4" x14ac:dyDescent="0.3">
      <c r="A2389">
        <v>3584</v>
      </c>
      <c r="B2389" s="3" t="s">
        <v>3583</v>
      </c>
      <c r="C2389" t="s">
        <v>8219</v>
      </c>
      <c r="D2389">
        <v>112</v>
      </c>
    </row>
    <row r="2390" spans="1:4" x14ac:dyDescent="0.3">
      <c r="A2390">
        <v>3585</v>
      </c>
      <c r="B2390" s="3" t="s">
        <v>3584</v>
      </c>
      <c r="C2390" t="s">
        <v>8219</v>
      </c>
      <c r="D2390">
        <v>23</v>
      </c>
    </row>
    <row r="2391" spans="1:4" x14ac:dyDescent="0.3">
      <c r="A2391">
        <v>3586</v>
      </c>
      <c r="B2391" s="3" t="s">
        <v>3585</v>
      </c>
      <c r="C2391" t="s">
        <v>8219</v>
      </c>
      <c r="D2391">
        <v>54</v>
      </c>
    </row>
    <row r="2392" spans="1:4" x14ac:dyDescent="0.3">
      <c r="A2392">
        <v>3587</v>
      </c>
      <c r="B2392" s="3" t="s">
        <v>3586</v>
      </c>
      <c r="C2392" t="s">
        <v>8219</v>
      </c>
      <c r="D2392">
        <v>28</v>
      </c>
    </row>
    <row r="2393" spans="1:4" x14ac:dyDescent="0.3">
      <c r="A2393">
        <v>3588</v>
      </c>
      <c r="B2393" s="3" t="s">
        <v>3587</v>
      </c>
      <c r="C2393" t="s">
        <v>8219</v>
      </c>
      <c r="D2393">
        <v>11</v>
      </c>
    </row>
    <row r="2394" spans="1:4" ht="28.8" x14ac:dyDescent="0.3">
      <c r="A2394">
        <v>3589</v>
      </c>
      <c r="B2394" s="3" t="s">
        <v>3588</v>
      </c>
      <c r="C2394" t="s">
        <v>8219</v>
      </c>
      <c r="D2394">
        <v>62</v>
      </c>
    </row>
    <row r="2395" spans="1:4" x14ac:dyDescent="0.3">
      <c r="A2395">
        <v>3590</v>
      </c>
      <c r="B2395" s="3" t="s">
        <v>3589</v>
      </c>
      <c r="C2395" t="s">
        <v>8219</v>
      </c>
      <c r="D2395">
        <v>73</v>
      </c>
    </row>
    <row r="2396" spans="1:4" ht="28.8" x14ac:dyDescent="0.3">
      <c r="A2396">
        <v>3591</v>
      </c>
      <c r="B2396" s="3" t="s">
        <v>3590</v>
      </c>
      <c r="C2396" t="s">
        <v>8219</v>
      </c>
      <c r="D2396">
        <v>18</v>
      </c>
    </row>
    <row r="2397" spans="1:4" x14ac:dyDescent="0.3">
      <c r="A2397">
        <v>3592</v>
      </c>
      <c r="B2397" s="3" t="s">
        <v>3591</v>
      </c>
      <c r="C2397" t="s">
        <v>8219</v>
      </c>
      <c r="D2397">
        <v>35</v>
      </c>
    </row>
    <row r="2398" spans="1:4" x14ac:dyDescent="0.3">
      <c r="A2398">
        <v>3593</v>
      </c>
      <c r="B2398" s="3" t="s">
        <v>3592</v>
      </c>
      <c r="C2398" t="s">
        <v>8219</v>
      </c>
      <c r="D2398">
        <v>43</v>
      </c>
    </row>
    <row r="2399" spans="1:4" x14ac:dyDescent="0.3">
      <c r="A2399">
        <v>3594</v>
      </c>
      <c r="B2399" s="3" t="s">
        <v>3593</v>
      </c>
      <c r="C2399" t="s">
        <v>8219</v>
      </c>
      <c r="D2399">
        <v>36</v>
      </c>
    </row>
    <row r="2400" spans="1:4" x14ac:dyDescent="0.3">
      <c r="A2400">
        <v>3595</v>
      </c>
      <c r="B2400" s="3" t="s">
        <v>3594</v>
      </c>
      <c r="C2400" t="s">
        <v>8219</v>
      </c>
      <c r="D2400">
        <v>62</v>
      </c>
    </row>
    <row r="2401" spans="1:4" x14ac:dyDescent="0.3">
      <c r="A2401">
        <v>3596</v>
      </c>
      <c r="B2401" s="3" t="s">
        <v>3595</v>
      </c>
      <c r="C2401" t="s">
        <v>8219</v>
      </c>
      <c r="D2401">
        <v>15</v>
      </c>
    </row>
    <row r="2402" spans="1:4" ht="28.8" x14ac:dyDescent="0.3">
      <c r="A2402">
        <v>3597</v>
      </c>
      <c r="B2402" s="3" t="s">
        <v>3596</v>
      </c>
      <c r="C2402" t="s">
        <v>8219</v>
      </c>
      <c r="D2402">
        <v>33</v>
      </c>
    </row>
    <row r="2403" spans="1:4" x14ac:dyDescent="0.3">
      <c r="A2403">
        <v>3598</v>
      </c>
      <c r="B2403" s="3" t="s">
        <v>3597</v>
      </c>
      <c r="C2403" t="s">
        <v>8219</v>
      </c>
      <c r="D2403">
        <v>27</v>
      </c>
    </row>
    <row r="2404" spans="1:4" x14ac:dyDescent="0.3">
      <c r="A2404">
        <v>3599</v>
      </c>
      <c r="B2404" s="3" t="s">
        <v>3598</v>
      </c>
      <c r="C2404" t="s">
        <v>8219</v>
      </c>
      <c r="D2404">
        <v>17</v>
      </c>
    </row>
    <row r="2405" spans="1:4" x14ac:dyDescent="0.3">
      <c r="A2405">
        <v>3600</v>
      </c>
      <c r="B2405" s="3" t="s">
        <v>3599</v>
      </c>
      <c r="C2405" t="s">
        <v>8219</v>
      </c>
      <c r="D2405">
        <v>4</v>
      </c>
    </row>
    <row r="2406" spans="1:4" x14ac:dyDescent="0.3">
      <c r="A2406">
        <v>3601</v>
      </c>
      <c r="B2406" s="3" t="s">
        <v>3600</v>
      </c>
      <c r="C2406" t="s">
        <v>8219</v>
      </c>
      <c r="D2406">
        <v>53</v>
      </c>
    </row>
    <row r="2407" spans="1:4" ht="28.8" x14ac:dyDescent="0.3">
      <c r="A2407">
        <v>3602</v>
      </c>
      <c r="B2407" s="3" t="s">
        <v>3601</v>
      </c>
      <c r="C2407" t="s">
        <v>8219</v>
      </c>
      <c r="D2407">
        <v>49</v>
      </c>
    </row>
    <row r="2408" spans="1:4" x14ac:dyDescent="0.3">
      <c r="A2408">
        <v>3603</v>
      </c>
      <c r="B2408" s="3" t="s">
        <v>3602</v>
      </c>
      <c r="C2408" t="s">
        <v>8219</v>
      </c>
      <c r="D2408">
        <v>57</v>
      </c>
    </row>
    <row r="2409" spans="1:4" x14ac:dyDescent="0.3">
      <c r="A2409">
        <v>3604</v>
      </c>
      <c r="B2409" s="3" t="s">
        <v>3603</v>
      </c>
      <c r="C2409" t="s">
        <v>8219</v>
      </c>
      <c r="D2409">
        <v>69</v>
      </c>
    </row>
    <row r="2410" spans="1:4" ht="28.8" x14ac:dyDescent="0.3">
      <c r="A2410">
        <v>3605</v>
      </c>
      <c r="B2410" s="3" t="s">
        <v>3604</v>
      </c>
      <c r="C2410" t="s">
        <v>8219</v>
      </c>
      <c r="D2410">
        <v>15</v>
      </c>
    </row>
    <row r="2411" spans="1:4" x14ac:dyDescent="0.3">
      <c r="A2411">
        <v>3606</v>
      </c>
      <c r="B2411" s="3" t="s">
        <v>3605</v>
      </c>
      <c r="C2411" t="s">
        <v>8219</v>
      </c>
      <c r="D2411">
        <v>64</v>
      </c>
    </row>
    <row r="2412" spans="1:4" x14ac:dyDescent="0.3">
      <c r="A2412">
        <v>3607</v>
      </c>
      <c r="B2412" s="3" t="s">
        <v>3606</v>
      </c>
      <c r="C2412" t="s">
        <v>8219</v>
      </c>
      <c r="D2412">
        <v>20</v>
      </c>
    </row>
    <row r="2413" spans="1:4" x14ac:dyDescent="0.3">
      <c r="A2413">
        <v>3608</v>
      </c>
      <c r="B2413" s="3" t="s">
        <v>3607</v>
      </c>
      <c r="C2413" t="s">
        <v>8219</v>
      </c>
      <c r="D2413">
        <v>27</v>
      </c>
    </row>
    <row r="2414" spans="1:4" ht="28.8" x14ac:dyDescent="0.3">
      <c r="A2414">
        <v>3609</v>
      </c>
      <c r="B2414" s="3" t="s">
        <v>3608</v>
      </c>
      <c r="C2414" t="s">
        <v>8219</v>
      </c>
      <c r="D2414">
        <v>21</v>
      </c>
    </row>
    <row r="2415" spans="1:4" x14ac:dyDescent="0.3">
      <c r="A2415">
        <v>3610</v>
      </c>
      <c r="B2415" s="3" t="s">
        <v>3609</v>
      </c>
      <c r="C2415" t="s">
        <v>8219</v>
      </c>
      <c r="D2415">
        <v>31</v>
      </c>
    </row>
    <row r="2416" spans="1:4" x14ac:dyDescent="0.3">
      <c r="A2416">
        <v>3611</v>
      </c>
      <c r="B2416" s="3" t="s">
        <v>3610</v>
      </c>
      <c r="C2416" t="s">
        <v>8219</v>
      </c>
      <c r="D2416">
        <v>51</v>
      </c>
    </row>
    <row r="2417" spans="1:4" x14ac:dyDescent="0.3">
      <c r="A2417">
        <v>3612</v>
      </c>
      <c r="B2417" s="3" t="s">
        <v>3611</v>
      </c>
      <c r="C2417" t="s">
        <v>8219</v>
      </c>
      <c r="D2417">
        <v>57</v>
      </c>
    </row>
    <row r="2418" spans="1:4" x14ac:dyDescent="0.3">
      <c r="A2418">
        <v>3613</v>
      </c>
      <c r="B2418" s="3" t="s">
        <v>3612</v>
      </c>
      <c r="C2418" t="s">
        <v>8219</v>
      </c>
      <c r="D2418">
        <v>20</v>
      </c>
    </row>
    <row r="2419" spans="1:4" x14ac:dyDescent="0.3">
      <c r="A2419">
        <v>3614</v>
      </c>
      <c r="B2419" s="3" t="s">
        <v>3439</v>
      </c>
      <c r="C2419" t="s">
        <v>8219</v>
      </c>
      <c r="D2419">
        <v>71</v>
      </c>
    </row>
    <row r="2420" spans="1:4" x14ac:dyDescent="0.3">
      <c r="A2420">
        <v>3615</v>
      </c>
      <c r="B2420" s="3" t="s">
        <v>3613</v>
      </c>
      <c r="C2420" t="s">
        <v>8219</v>
      </c>
      <c r="D2420">
        <v>72</v>
      </c>
    </row>
    <row r="2421" spans="1:4" x14ac:dyDescent="0.3">
      <c r="A2421">
        <v>3616</v>
      </c>
      <c r="B2421" s="3" t="s">
        <v>3614</v>
      </c>
      <c r="C2421" t="s">
        <v>8219</v>
      </c>
      <c r="D2421">
        <v>45</v>
      </c>
    </row>
    <row r="2422" spans="1:4" x14ac:dyDescent="0.3">
      <c r="A2422">
        <v>3617</v>
      </c>
      <c r="B2422" s="3" t="s">
        <v>3615</v>
      </c>
      <c r="C2422" t="s">
        <v>8219</v>
      </c>
      <c r="D2422">
        <v>51</v>
      </c>
    </row>
    <row r="2423" spans="1:4" x14ac:dyDescent="0.3">
      <c r="A2423">
        <v>3618</v>
      </c>
      <c r="B2423" s="3" t="s">
        <v>3616</v>
      </c>
      <c r="C2423" t="s">
        <v>8219</v>
      </c>
      <c r="D2423">
        <v>56</v>
      </c>
    </row>
    <row r="2424" spans="1:4" x14ac:dyDescent="0.3">
      <c r="A2424">
        <v>3619</v>
      </c>
      <c r="B2424" s="3" t="s">
        <v>3617</v>
      </c>
      <c r="C2424" t="s">
        <v>8219</v>
      </c>
      <c r="D2424">
        <v>17</v>
      </c>
    </row>
    <row r="2425" spans="1:4" ht="28.8" x14ac:dyDescent="0.3">
      <c r="A2425">
        <v>3620</v>
      </c>
      <c r="B2425" s="3" t="s">
        <v>3618</v>
      </c>
      <c r="C2425" t="s">
        <v>8219</v>
      </c>
      <c r="D2425">
        <v>197</v>
      </c>
    </row>
    <row r="2426" spans="1:4" x14ac:dyDescent="0.3">
      <c r="A2426">
        <v>3621</v>
      </c>
      <c r="B2426" s="3" t="s">
        <v>3619</v>
      </c>
      <c r="C2426" t="s">
        <v>8219</v>
      </c>
      <c r="D2426">
        <v>70</v>
      </c>
    </row>
    <row r="2427" spans="1:4" x14ac:dyDescent="0.3">
      <c r="A2427">
        <v>3622</v>
      </c>
      <c r="B2427" s="3" t="s">
        <v>3620</v>
      </c>
      <c r="C2427" t="s">
        <v>8219</v>
      </c>
      <c r="D2427">
        <v>21</v>
      </c>
    </row>
    <row r="2428" spans="1:4" x14ac:dyDescent="0.3">
      <c r="A2428">
        <v>3623</v>
      </c>
      <c r="B2428" s="3" t="s">
        <v>3621</v>
      </c>
      <c r="C2428" t="s">
        <v>8219</v>
      </c>
      <c r="D2428">
        <v>34</v>
      </c>
    </row>
    <row r="2429" spans="1:4" x14ac:dyDescent="0.3">
      <c r="A2429">
        <v>3624</v>
      </c>
      <c r="B2429" s="3" t="s">
        <v>3622</v>
      </c>
      <c r="C2429" t="s">
        <v>8219</v>
      </c>
      <c r="D2429">
        <v>39</v>
      </c>
    </row>
    <row r="2430" spans="1:4" x14ac:dyDescent="0.3">
      <c r="A2430">
        <v>3625</v>
      </c>
      <c r="B2430" s="3" t="s">
        <v>3623</v>
      </c>
      <c r="C2430" t="s">
        <v>8219</v>
      </c>
      <c r="D2430">
        <v>78</v>
      </c>
    </row>
    <row r="2431" spans="1:4" x14ac:dyDescent="0.3">
      <c r="A2431">
        <v>3626</v>
      </c>
      <c r="B2431" s="3" t="s">
        <v>3624</v>
      </c>
      <c r="C2431" t="s">
        <v>8219</v>
      </c>
      <c r="D2431">
        <v>48</v>
      </c>
    </row>
    <row r="2432" spans="1:4" x14ac:dyDescent="0.3">
      <c r="A2432">
        <v>3627</v>
      </c>
      <c r="B2432" s="3" t="s">
        <v>3625</v>
      </c>
      <c r="C2432" t="s">
        <v>8219</v>
      </c>
      <c r="D2432">
        <v>29</v>
      </c>
    </row>
    <row r="2433" spans="1:4" x14ac:dyDescent="0.3">
      <c r="A2433">
        <v>3648</v>
      </c>
      <c r="B2433" s="3" t="s">
        <v>3646</v>
      </c>
      <c r="C2433" t="s">
        <v>8219</v>
      </c>
      <c r="D2433">
        <v>73</v>
      </c>
    </row>
    <row r="2434" spans="1:4" ht="28.8" x14ac:dyDescent="0.3">
      <c r="A2434">
        <v>3649</v>
      </c>
      <c r="B2434" s="3" t="s">
        <v>3647</v>
      </c>
      <c r="C2434" t="s">
        <v>8219</v>
      </c>
      <c r="D2434">
        <v>8</v>
      </c>
    </row>
    <row r="2435" spans="1:4" x14ac:dyDescent="0.3">
      <c r="A2435">
        <v>3650</v>
      </c>
      <c r="B2435" s="3" t="s">
        <v>3648</v>
      </c>
      <c r="C2435" t="s">
        <v>8219</v>
      </c>
      <c r="D2435">
        <v>17</v>
      </c>
    </row>
    <row r="2436" spans="1:4" ht="28.8" x14ac:dyDescent="0.3">
      <c r="A2436">
        <v>3651</v>
      </c>
      <c r="B2436" s="3" t="s">
        <v>3649</v>
      </c>
      <c r="C2436" t="s">
        <v>8219</v>
      </c>
      <c r="D2436">
        <v>9</v>
      </c>
    </row>
    <row r="2437" spans="1:4" x14ac:dyDescent="0.3">
      <c r="A2437">
        <v>3652</v>
      </c>
      <c r="B2437" s="3" t="s">
        <v>2867</v>
      </c>
      <c r="C2437" t="s">
        <v>8219</v>
      </c>
      <c r="D2437">
        <v>17</v>
      </c>
    </row>
    <row r="2438" spans="1:4" x14ac:dyDescent="0.3">
      <c r="A2438">
        <v>3653</v>
      </c>
      <c r="B2438" s="3" t="s">
        <v>3650</v>
      </c>
      <c r="C2438" t="s">
        <v>8219</v>
      </c>
      <c r="D2438">
        <v>33</v>
      </c>
    </row>
    <row r="2439" spans="1:4" ht="28.8" x14ac:dyDescent="0.3">
      <c r="A2439">
        <v>3654</v>
      </c>
      <c r="B2439" s="3" t="s">
        <v>3651</v>
      </c>
      <c r="C2439" t="s">
        <v>8219</v>
      </c>
      <c r="D2439">
        <v>38</v>
      </c>
    </row>
    <row r="2440" spans="1:4" x14ac:dyDescent="0.3">
      <c r="A2440">
        <v>3655</v>
      </c>
      <c r="B2440" s="3" t="s">
        <v>3652</v>
      </c>
      <c r="C2440" t="s">
        <v>8219</v>
      </c>
      <c r="D2440">
        <v>79</v>
      </c>
    </row>
    <row r="2441" spans="1:4" x14ac:dyDescent="0.3">
      <c r="A2441">
        <v>3656</v>
      </c>
      <c r="B2441" s="3" t="s">
        <v>3653</v>
      </c>
      <c r="C2441" t="s">
        <v>8219</v>
      </c>
      <c r="D2441">
        <v>46</v>
      </c>
    </row>
    <row r="2442" spans="1:4" x14ac:dyDescent="0.3">
      <c r="A2442">
        <v>3657</v>
      </c>
      <c r="B2442" s="3" t="s">
        <v>3654</v>
      </c>
      <c r="C2442" t="s">
        <v>8219</v>
      </c>
      <c r="D2442">
        <v>20</v>
      </c>
    </row>
    <row r="2443" spans="1:4" x14ac:dyDescent="0.3">
      <c r="A2443">
        <v>3658</v>
      </c>
      <c r="B2443" s="3" t="s">
        <v>3655</v>
      </c>
      <c r="C2443" t="s">
        <v>8219</v>
      </c>
      <c r="D2443">
        <v>20</v>
      </c>
    </row>
    <row r="2444" spans="1:4" x14ac:dyDescent="0.3">
      <c r="A2444">
        <v>3659</v>
      </c>
      <c r="B2444" s="3" t="s">
        <v>3656</v>
      </c>
      <c r="C2444" t="s">
        <v>8219</v>
      </c>
      <c r="D2444">
        <v>13</v>
      </c>
    </row>
    <row r="2445" spans="1:4" x14ac:dyDescent="0.3">
      <c r="A2445">
        <v>3660</v>
      </c>
      <c r="B2445" s="3" t="s">
        <v>3657</v>
      </c>
      <c r="C2445" t="s">
        <v>8219</v>
      </c>
      <c r="D2445">
        <v>22</v>
      </c>
    </row>
    <row r="2446" spans="1:4" ht="28.8" x14ac:dyDescent="0.3">
      <c r="A2446">
        <v>3661</v>
      </c>
      <c r="B2446" s="3" t="s">
        <v>3658</v>
      </c>
      <c r="C2446" t="s">
        <v>8219</v>
      </c>
      <c r="D2446">
        <v>36</v>
      </c>
    </row>
    <row r="2447" spans="1:4" ht="28.8" x14ac:dyDescent="0.3">
      <c r="A2447">
        <v>3662</v>
      </c>
      <c r="B2447" s="3" t="s">
        <v>3659</v>
      </c>
      <c r="C2447" t="s">
        <v>8219</v>
      </c>
      <c r="D2447">
        <v>40</v>
      </c>
    </row>
    <row r="2448" spans="1:4" ht="28.8" x14ac:dyDescent="0.3">
      <c r="A2448">
        <v>3663</v>
      </c>
      <c r="B2448" s="3" t="s">
        <v>3660</v>
      </c>
      <c r="C2448" t="s">
        <v>8219</v>
      </c>
      <c r="D2448">
        <v>9</v>
      </c>
    </row>
    <row r="2449" spans="1:4" x14ac:dyDescent="0.3">
      <c r="A2449">
        <v>3664</v>
      </c>
      <c r="B2449" s="3" t="s">
        <v>3661</v>
      </c>
      <c r="C2449" t="s">
        <v>8219</v>
      </c>
      <c r="D2449">
        <v>19</v>
      </c>
    </row>
    <row r="2450" spans="1:4" x14ac:dyDescent="0.3">
      <c r="A2450">
        <v>3665</v>
      </c>
      <c r="B2450" s="3" t="s">
        <v>3662</v>
      </c>
      <c r="C2450" t="s">
        <v>8219</v>
      </c>
      <c r="D2450">
        <v>14</v>
      </c>
    </row>
    <row r="2451" spans="1:4" x14ac:dyDescent="0.3">
      <c r="A2451">
        <v>3666</v>
      </c>
      <c r="B2451" s="3" t="s">
        <v>3663</v>
      </c>
      <c r="C2451" t="s">
        <v>8219</v>
      </c>
      <c r="D2451">
        <v>38</v>
      </c>
    </row>
    <row r="2452" spans="1:4" x14ac:dyDescent="0.3">
      <c r="A2452">
        <v>3667</v>
      </c>
      <c r="B2452" s="3" t="s">
        <v>3664</v>
      </c>
      <c r="C2452" t="s">
        <v>8219</v>
      </c>
      <c r="D2452">
        <v>58</v>
      </c>
    </row>
    <row r="2453" spans="1:4" x14ac:dyDescent="0.3">
      <c r="A2453">
        <v>3668</v>
      </c>
      <c r="B2453" s="3" t="s">
        <v>3665</v>
      </c>
      <c r="C2453" t="s">
        <v>8219</v>
      </c>
      <c r="D2453">
        <v>28</v>
      </c>
    </row>
    <row r="2454" spans="1:4" x14ac:dyDescent="0.3">
      <c r="A2454">
        <v>3669</v>
      </c>
      <c r="B2454" s="3" t="s">
        <v>3666</v>
      </c>
      <c r="C2454" t="s">
        <v>8219</v>
      </c>
      <c r="D2454">
        <v>17</v>
      </c>
    </row>
    <row r="2455" spans="1:4" x14ac:dyDescent="0.3">
      <c r="A2455">
        <v>3670</v>
      </c>
      <c r="B2455" s="3" t="s">
        <v>3667</v>
      </c>
      <c r="C2455" t="s">
        <v>8219</v>
      </c>
      <c r="D2455">
        <v>12</v>
      </c>
    </row>
    <row r="2456" spans="1:4" x14ac:dyDescent="0.3">
      <c r="A2456">
        <v>3671</v>
      </c>
      <c r="B2456" s="3" t="s">
        <v>3668</v>
      </c>
      <c r="C2456" t="s">
        <v>8219</v>
      </c>
      <c r="D2456">
        <v>40</v>
      </c>
    </row>
    <row r="2457" spans="1:4" ht="28.8" x14ac:dyDescent="0.3">
      <c r="A2457">
        <v>3672</v>
      </c>
      <c r="B2457" s="3" t="s">
        <v>3669</v>
      </c>
      <c r="C2457" t="s">
        <v>8219</v>
      </c>
      <c r="D2457">
        <v>57</v>
      </c>
    </row>
    <row r="2458" spans="1:4" x14ac:dyDescent="0.3">
      <c r="A2458">
        <v>3673</v>
      </c>
      <c r="B2458" s="3" t="s">
        <v>3670</v>
      </c>
      <c r="C2458" t="s">
        <v>8219</v>
      </c>
      <c r="D2458">
        <v>114</v>
      </c>
    </row>
    <row r="2459" spans="1:4" x14ac:dyDescent="0.3">
      <c r="A2459">
        <v>3674</v>
      </c>
      <c r="B2459" s="3" t="s">
        <v>3671</v>
      </c>
      <c r="C2459" t="s">
        <v>8219</v>
      </c>
      <c r="D2459">
        <v>31</v>
      </c>
    </row>
    <row r="2460" spans="1:4" x14ac:dyDescent="0.3">
      <c r="A2460">
        <v>3675</v>
      </c>
      <c r="B2460" s="3" t="s">
        <v>3672</v>
      </c>
      <c r="C2460" t="s">
        <v>8219</v>
      </c>
      <c r="D2460">
        <v>3</v>
      </c>
    </row>
    <row r="2461" spans="1:4" x14ac:dyDescent="0.3">
      <c r="A2461">
        <v>3676</v>
      </c>
      <c r="B2461" s="3" t="s">
        <v>3673</v>
      </c>
      <c r="C2461" t="s">
        <v>8219</v>
      </c>
      <c r="D2461">
        <v>16</v>
      </c>
    </row>
    <row r="2462" spans="1:4" x14ac:dyDescent="0.3">
      <c r="A2462">
        <v>3677</v>
      </c>
      <c r="B2462" s="3" t="s">
        <v>3674</v>
      </c>
      <c r="C2462" t="s">
        <v>8219</v>
      </c>
      <c r="D2462">
        <v>199</v>
      </c>
    </row>
    <row r="2463" spans="1:4" x14ac:dyDescent="0.3">
      <c r="A2463">
        <v>3678</v>
      </c>
      <c r="B2463" s="3" t="s">
        <v>3675</v>
      </c>
      <c r="C2463" t="s">
        <v>8219</v>
      </c>
      <c r="D2463">
        <v>31</v>
      </c>
    </row>
    <row r="2464" spans="1:4" ht="28.8" x14ac:dyDescent="0.3">
      <c r="A2464">
        <v>3679</v>
      </c>
      <c r="B2464" s="3" t="s">
        <v>3676</v>
      </c>
      <c r="C2464" t="s">
        <v>8219</v>
      </c>
      <c r="D2464">
        <v>30</v>
      </c>
    </row>
    <row r="2465" spans="1:4" ht="28.8" x14ac:dyDescent="0.3">
      <c r="A2465">
        <v>3680</v>
      </c>
      <c r="B2465" s="3" t="s">
        <v>3677</v>
      </c>
      <c r="C2465" t="s">
        <v>8219</v>
      </c>
      <c r="D2465">
        <v>34</v>
      </c>
    </row>
    <row r="2466" spans="1:4" ht="28.8" x14ac:dyDescent="0.3">
      <c r="A2466">
        <v>3681</v>
      </c>
      <c r="B2466" s="3" t="s">
        <v>3678</v>
      </c>
      <c r="C2466" t="s">
        <v>8219</v>
      </c>
      <c r="D2466">
        <v>18</v>
      </c>
    </row>
    <row r="2467" spans="1:4" ht="28.8" x14ac:dyDescent="0.3">
      <c r="A2467">
        <v>3682</v>
      </c>
      <c r="B2467" s="3" t="s">
        <v>3679</v>
      </c>
      <c r="C2467" t="s">
        <v>8219</v>
      </c>
      <c r="D2467">
        <v>67</v>
      </c>
    </row>
    <row r="2468" spans="1:4" x14ac:dyDescent="0.3">
      <c r="A2468">
        <v>3683</v>
      </c>
      <c r="B2468" s="3" t="s">
        <v>3680</v>
      </c>
      <c r="C2468" t="s">
        <v>8219</v>
      </c>
      <c r="D2468">
        <v>66</v>
      </c>
    </row>
    <row r="2469" spans="1:4" x14ac:dyDescent="0.3">
      <c r="A2469">
        <v>3684</v>
      </c>
      <c r="B2469" s="3" t="s">
        <v>3681</v>
      </c>
      <c r="C2469" t="s">
        <v>8219</v>
      </c>
      <c r="D2469">
        <v>23</v>
      </c>
    </row>
    <row r="2470" spans="1:4" x14ac:dyDescent="0.3">
      <c r="A2470">
        <v>3685</v>
      </c>
      <c r="B2470" s="3" t="s">
        <v>3682</v>
      </c>
      <c r="C2470" t="s">
        <v>8219</v>
      </c>
      <c r="D2470">
        <v>126</v>
      </c>
    </row>
    <row r="2471" spans="1:4" x14ac:dyDescent="0.3">
      <c r="A2471">
        <v>3686</v>
      </c>
      <c r="B2471" s="3" t="s">
        <v>3683</v>
      </c>
      <c r="C2471" t="s">
        <v>8219</v>
      </c>
      <c r="D2471">
        <v>6</v>
      </c>
    </row>
    <row r="2472" spans="1:4" x14ac:dyDescent="0.3">
      <c r="A2472">
        <v>3687</v>
      </c>
      <c r="B2472" s="3" t="s">
        <v>3684</v>
      </c>
      <c r="C2472" t="s">
        <v>8219</v>
      </c>
      <c r="D2472">
        <v>25</v>
      </c>
    </row>
    <row r="2473" spans="1:4" x14ac:dyDescent="0.3">
      <c r="A2473">
        <v>3688</v>
      </c>
      <c r="B2473" s="3" t="s">
        <v>3685</v>
      </c>
      <c r="C2473" t="s">
        <v>8219</v>
      </c>
      <c r="D2473">
        <v>39</v>
      </c>
    </row>
    <row r="2474" spans="1:4" x14ac:dyDescent="0.3">
      <c r="A2474">
        <v>3689</v>
      </c>
      <c r="B2474" s="3" t="s">
        <v>3686</v>
      </c>
      <c r="C2474" t="s">
        <v>8219</v>
      </c>
      <c r="D2474">
        <v>62</v>
      </c>
    </row>
    <row r="2475" spans="1:4" x14ac:dyDescent="0.3">
      <c r="A2475">
        <v>3690</v>
      </c>
      <c r="B2475" s="3" t="s">
        <v>3687</v>
      </c>
      <c r="C2475" t="s">
        <v>8219</v>
      </c>
      <c r="D2475">
        <v>31</v>
      </c>
    </row>
    <row r="2476" spans="1:4" ht="28.8" x14ac:dyDescent="0.3">
      <c r="A2476">
        <v>3691</v>
      </c>
      <c r="B2476" s="3" t="s">
        <v>3688</v>
      </c>
      <c r="C2476" t="s">
        <v>8219</v>
      </c>
      <c r="D2476">
        <v>274</v>
      </c>
    </row>
    <row r="2477" spans="1:4" x14ac:dyDescent="0.3">
      <c r="A2477">
        <v>3692</v>
      </c>
      <c r="B2477" s="3" t="s">
        <v>3689</v>
      </c>
      <c r="C2477" t="s">
        <v>8219</v>
      </c>
      <c r="D2477">
        <v>17</v>
      </c>
    </row>
    <row r="2478" spans="1:4" x14ac:dyDescent="0.3">
      <c r="A2478">
        <v>3693</v>
      </c>
      <c r="B2478" s="3" t="s">
        <v>3690</v>
      </c>
      <c r="C2478" t="s">
        <v>8219</v>
      </c>
      <c r="D2478">
        <v>14</v>
      </c>
    </row>
    <row r="2479" spans="1:4" x14ac:dyDescent="0.3">
      <c r="A2479">
        <v>3694</v>
      </c>
      <c r="B2479" s="3" t="s">
        <v>3691</v>
      </c>
      <c r="C2479" t="s">
        <v>8219</v>
      </c>
      <c r="D2479">
        <v>60</v>
      </c>
    </row>
    <row r="2480" spans="1:4" x14ac:dyDescent="0.3">
      <c r="A2480">
        <v>3695</v>
      </c>
      <c r="B2480" s="3" t="s">
        <v>3692</v>
      </c>
      <c r="C2480" t="s">
        <v>8219</v>
      </c>
      <c r="D2480">
        <v>33</v>
      </c>
    </row>
    <row r="2481" spans="1:4" ht="28.8" x14ac:dyDescent="0.3">
      <c r="A2481">
        <v>3696</v>
      </c>
      <c r="B2481" s="3" t="s">
        <v>3693</v>
      </c>
      <c r="C2481" t="s">
        <v>8219</v>
      </c>
      <c r="D2481">
        <v>78</v>
      </c>
    </row>
    <row r="2482" spans="1:4" x14ac:dyDescent="0.3">
      <c r="A2482">
        <v>3697</v>
      </c>
      <c r="B2482" s="3" t="s">
        <v>3694</v>
      </c>
      <c r="C2482" t="s">
        <v>8219</v>
      </c>
      <c r="D2482">
        <v>30</v>
      </c>
    </row>
    <row r="2483" spans="1:4" ht="28.8" x14ac:dyDescent="0.3">
      <c r="A2483">
        <v>3698</v>
      </c>
      <c r="B2483" s="3" t="s">
        <v>3695</v>
      </c>
      <c r="C2483" t="s">
        <v>8219</v>
      </c>
      <c r="D2483">
        <v>136</v>
      </c>
    </row>
    <row r="2484" spans="1:4" x14ac:dyDescent="0.3">
      <c r="A2484">
        <v>3699</v>
      </c>
      <c r="B2484" s="3" t="s">
        <v>3696</v>
      </c>
      <c r="C2484" t="s">
        <v>8219</v>
      </c>
      <c r="D2484">
        <v>40</v>
      </c>
    </row>
    <row r="2485" spans="1:4" x14ac:dyDescent="0.3">
      <c r="A2485">
        <v>3700</v>
      </c>
      <c r="B2485" s="3" t="s">
        <v>3697</v>
      </c>
      <c r="C2485" t="s">
        <v>8219</v>
      </c>
      <c r="D2485">
        <v>18</v>
      </c>
    </row>
    <row r="2486" spans="1:4" x14ac:dyDescent="0.3">
      <c r="A2486">
        <v>3701</v>
      </c>
      <c r="B2486" s="3" t="s">
        <v>3698</v>
      </c>
      <c r="C2486" t="s">
        <v>8219</v>
      </c>
      <c r="D2486">
        <v>39</v>
      </c>
    </row>
    <row r="2487" spans="1:4" x14ac:dyDescent="0.3">
      <c r="A2487">
        <v>3702</v>
      </c>
      <c r="B2487" s="3" t="s">
        <v>3699</v>
      </c>
      <c r="C2487" t="s">
        <v>8219</v>
      </c>
      <c r="D2487">
        <v>21</v>
      </c>
    </row>
    <row r="2488" spans="1:4" ht="28.8" x14ac:dyDescent="0.3">
      <c r="A2488">
        <v>3703</v>
      </c>
      <c r="B2488" s="3" t="s">
        <v>3700</v>
      </c>
      <c r="C2488" t="s">
        <v>8219</v>
      </c>
      <c r="D2488">
        <v>30</v>
      </c>
    </row>
    <row r="2489" spans="1:4" ht="28.8" x14ac:dyDescent="0.3">
      <c r="A2489">
        <v>3704</v>
      </c>
      <c r="B2489" s="3" t="s">
        <v>3701</v>
      </c>
      <c r="C2489" t="s">
        <v>8219</v>
      </c>
      <c r="D2489">
        <v>27</v>
      </c>
    </row>
    <row r="2490" spans="1:4" x14ac:dyDescent="0.3">
      <c r="A2490">
        <v>3705</v>
      </c>
      <c r="B2490" s="3" t="s">
        <v>3702</v>
      </c>
      <c r="C2490" t="s">
        <v>8219</v>
      </c>
      <c r="D2490">
        <v>35</v>
      </c>
    </row>
    <row r="2491" spans="1:4" x14ac:dyDescent="0.3">
      <c r="A2491">
        <v>3706</v>
      </c>
      <c r="B2491" s="3" t="s">
        <v>3703</v>
      </c>
      <c r="C2491" t="s">
        <v>8219</v>
      </c>
      <c r="D2491">
        <v>13</v>
      </c>
    </row>
    <row r="2492" spans="1:4" x14ac:dyDescent="0.3">
      <c r="A2492">
        <v>3707</v>
      </c>
      <c r="B2492" s="3" t="s">
        <v>3704</v>
      </c>
      <c r="C2492" t="s">
        <v>8219</v>
      </c>
      <c r="D2492">
        <v>23</v>
      </c>
    </row>
    <row r="2493" spans="1:4" x14ac:dyDescent="0.3">
      <c r="A2493">
        <v>3708</v>
      </c>
      <c r="B2493" s="3" t="s">
        <v>3705</v>
      </c>
      <c r="C2493" t="s">
        <v>8219</v>
      </c>
      <c r="D2493">
        <v>39</v>
      </c>
    </row>
    <row r="2494" spans="1:4" x14ac:dyDescent="0.3">
      <c r="A2494">
        <v>3709</v>
      </c>
      <c r="B2494" s="3" t="s">
        <v>3706</v>
      </c>
      <c r="C2494" t="s">
        <v>8219</v>
      </c>
      <c r="D2494">
        <v>35</v>
      </c>
    </row>
    <row r="2495" spans="1:4" ht="28.8" x14ac:dyDescent="0.3">
      <c r="A2495">
        <v>3710</v>
      </c>
      <c r="B2495" s="3" t="s">
        <v>3707</v>
      </c>
      <c r="C2495" t="s">
        <v>8219</v>
      </c>
      <c r="D2495">
        <v>27</v>
      </c>
    </row>
    <row r="2496" spans="1:4" x14ac:dyDescent="0.3">
      <c r="A2496">
        <v>3711</v>
      </c>
      <c r="B2496" s="3" t="s">
        <v>3708</v>
      </c>
      <c r="C2496" t="s">
        <v>8219</v>
      </c>
      <c r="D2496">
        <v>21</v>
      </c>
    </row>
    <row r="2497" spans="1:4" x14ac:dyDescent="0.3">
      <c r="A2497">
        <v>3712</v>
      </c>
      <c r="B2497" s="3" t="s">
        <v>3709</v>
      </c>
      <c r="C2497" t="s">
        <v>8219</v>
      </c>
      <c r="D2497">
        <v>104</v>
      </c>
    </row>
    <row r="2498" spans="1:4" x14ac:dyDescent="0.3">
      <c r="A2498">
        <v>3713</v>
      </c>
      <c r="B2498" s="3" t="s">
        <v>3710</v>
      </c>
      <c r="C2498" t="s">
        <v>8219</v>
      </c>
      <c r="D2498">
        <v>19</v>
      </c>
    </row>
    <row r="2499" spans="1:4" x14ac:dyDescent="0.3">
      <c r="A2499">
        <v>3714</v>
      </c>
      <c r="B2499" s="3" t="s">
        <v>3711</v>
      </c>
      <c r="C2499" t="s">
        <v>8219</v>
      </c>
      <c r="D2499">
        <v>97</v>
      </c>
    </row>
    <row r="2500" spans="1:4" x14ac:dyDescent="0.3">
      <c r="A2500">
        <v>3715</v>
      </c>
      <c r="B2500" s="3" t="s">
        <v>3712</v>
      </c>
      <c r="C2500" t="s">
        <v>8219</v>
      </c>
      <c r="D2500">
        <v>27</v>
      </c>
    </row>
    <row r="2501" spans="1:4" x14ac:dyDescent="0.3">
      <c r="A2501">
        <v>3716</v>
      </c>
      <c r="B2501" s="3" t="s">
        <v>3713</v>
      </c>
      <c r="C2501" t="s">
        <v>8219</v>
      </c>
      <c r="D2501">
        <v>24</v>
      </c>
    </row>
    <row r="2502" spans="1:4" x14ac:dyDescent="0.3">
      <c r="A2502">
        <v>3717</v>
      </c>
      <c r="B2502" s="3" t="s">
        <v>3714</v>
      </c>
      <c r="C2502" t="s">
        <v>8219</v>
      </c>
      <c r="D2502">
        <v>13</v>
      </c>
    </row>
    <row r="2503" spans="1:4" x14ac:dyDescent="0.3">
      <c r="A2503">
        <v>3718</v>
      </c>
      <c r="B2503" s="3" t="s">
        <v>3715</v>
      </c>
      <c r="C2503" t="s">
        <v>8219</v>
      </c>
      <c r="D2503">
        <v>46</v>
      </c>
    </row>
    <row r="2504" spans="1:4" x14ac:dyDescent="0.3">
      <c r="A2504">
        <v>3719</v>
      </c>
      <c r="B2504" s="3" t="s">
        <v>3716</v>
      </c>
      <c r="C2504" t="s">
        <v>8219</v>
      </c>
      <c r="D2504">
        <v>4</v>
      </c>
    </row>
    <row r="2505" spans="1:4" x14ac:dyDescent="0.3">
      <c r="A2505">
        <v>3720</v>
      </c>
      <c r="B2505" s="3" t="s">
        <v>3717</v>
      </c>
      <c r="C2505" t="s">
        <v>8219</v>
      </c>
      <c r="D2505">
        <v>40</v>
      </c>
    </row>
    <row r="2506" spans="1:4" ht="28.8" x14ac:dyDescent="0.3">
      <c r="A2506">
        <v>3721</v>
      </c>
      <c r="B2506" s="3" t="s">
        <v>3718</v>
      </c>
      <c r="C2506" t="s">
        <v>8219</v>
      </c>
      <c r="D2506">
        <v>44</v>
      </c>
    </row>
    <row r="2507" spans="1:4" ht="28.8" x14ac:dyDescent="0.3">
      <c r="A2507">
        <v>3722</v>
      </c>
      <c r="B2507" s="3" t="s">
        <v>3719</v>
      </c>
      <c r="C2507" t="s">
        <v>8219</v>
      </c>
      <c r="D2507">
        <v>35</v>
      </c>
    </row>
    <row r="2508" spans="1:4" x14ac:dyDescent="0.3">
      <c r="A2508">
        <v>3723</v>
      </c>
      <c r="B2508" s="3" t="s">
        <v>3720</v>
      </c>
      <c r="C2508" t="s">
        <v>8219</v>
      </c>
      <c r="D2508">
        <v>63</v>
      </c>
    </row>
    <row r="2509" spans="1:4" ht="28.8" x14ac:dyDescent="0.3">
      <c r="A2509">
        <v>3724</v>
      </c>
      <c r="B2509" s="3" t="s">
        <v>3721</v>
      </c>
      <c r="C2509" t="s">
        <v>8219</v>
      </c>
      <c r="D2509">
        <v>89</v>
      </c>
    </row>
    <row r="2510" spans="1:4" ht="28.8" x14ac:dyDescent="0.3">
      <c r="A2510">
        <v>3725</v>
      </c>
      <c r="B2510" s="3" t="s">
        <v>3722</v>
      </c>
      <c r="C2510" t="s">
        <v>8219</v>
      </c>
      <c r="D2510">
        <v>15</v>
      </c>
    </row>
    <row r="2511" spans="1:4" x14ac:dyDescent="0.3">
      <c r="A2511">
        <v>3726</v>
      </c>
      <c r="B2511" s="3" t="s">
        <v>3723</v>
      </c>
      <c r="C2511" t="s">
        <v>8219</v>
      </c>
      <c r="D2511">
        <v>46</v>
      </c>
    </row>
    <row r="2512" spans="1:4" x14ac:dyDescent="0.3">
      <c r="A2512">
        <v>3727</v>
      </c>
      <c r="B2512" s="3" t="s">
        <v>3724</v>
      </c>
      <c r="C2512" t="s">
        <v>8219</v>
      </c>
      <c r="D2512">
        <v>33</v>
      </c>
    </row>
    <row r="2513" spans="1:4" x14ac:dyDescent="0.3">
      <c r="A2513">
        <v>3748</v>
      </c>
      <c r="B2513" s="3" t="s">
        <v>3745</v>
      </c>
      <c r="C2513" t="s">
        <v>8219</v>
      </c>
      <c r="D2513">
        <v>52</v>
      </c>
    </row>
    <row r="2514" spans="1:4" x14ac:dyDescent="0.3">
      <c r="A2514">
        <v>3749</v>
      </c>
      <c r="B2514" s="3" t="s">
        <v>3746</v>
      </c>
      <c r="C2514" t="s">
        <v>8219</v>
      </c>
      <c r="D2514">
        <v>7</v>
      </c>
    </row>
    <row r="2515" spans="1:4" x14ac:dyDescent="0.3">
      <c r="A2515">
        <v>3750</v>
      </c>
      <c r="B2515" s="3" t="s">
        <v>3747</v>
      </c>
      <c r="C2515" t="s">
        <v>8219</v>
      </c>
      <c r="D2515">
        <v>28</v>
      </c>
    </row>
    <row r="2516" spans="1:4" x14ac:dyDescent="0.3">
      <c r="A2516">
        <v>3751</v>
      </c>
      <c r="B2516" s="3" t="s">
        <v>3748</v>
      </c>
      <c r="C2516" t="s">
        <v>8219</v>
      </c>
      <c r="D2516">
        <v>11</v>
      </c>
    </row>
    <row r="2517" spans="1:4" x14ac:dyDescent="0.3">
      <c r="A2517">
        <v>3752</v>
      </c>
      <c r="B2517" s="3" t="s">
        <v>3749</v>
      </c>
      <c r="C2517" t="s">
        <v>8219</v>
      </c>
      <c r="D2517">
        <v>15</v>
      </c>
    </row>
    <row r="2518" spans="1:4" x14ac:dyDescent="0.3">
      <c r="A2518">
        <v>3753</v>
      </c>
      <c r="B2518" s="3" t="s">
        <v>3750</v>
      </c>
      <c r="C2518" t="s">
        <v>8219</v>
      </c>
      <c r="D2518">
        <v>30</v>
      </c>
    </row>
    <row r="2519" spans="1:4" x14ac:dyDescent="0.3">
      <c r="A2519">
        <v>3754</v>
      </c>
      <c r="B2519" s="3" t="s">
        <v>3751</v>
      </c>
      <c r="C2519" t="s">
        <v>8219</v>
      </c>
      <c r="D2519">
        <v>27</v>
      </c>
    </row>
    <row r="2520" spans="1:4" x14ac:dyDescent="0.3">
      <c r="A2520">
        <v>3755</v>
      </c>
      <c r="B2520" s="3" t="s">
        <v>3752</v>
      </c>
      <c r="C2520" t="s">
        <v>8219</v>
      </c>
      <c r="D2520">
        <v>28</v>
      </c>
    </row>
    <row r="2521" spans="1:4" ht="28.8" x14ac:dyDescent="0.3">
      <c r="A2521">
        <v>3756</v>
      </c>
      <c r="B2521" s="3" t="s">
        <v>3753</v>
      </c>
      <c r="C2521" t="s">
        <v>8219</v>
      </c>
      <c r="D2521">
        <v>17</v>
      </c>
    </row>
    <row r="2522" spans="1:4" x14ac:dyDescent="0.3">
      <c r="A2522">
        <v>3757</v>
      </c>
      <c r="B2522" s="3" t="s">
        <v>3754</v>
      </c>
      <c r="C2522" t="s">
        <v>8219</v>
      </c>
      <c r="D2522">
        <v>50</v>
      </c>
    </row>
    <row r="2523" spans="1:4" x14ac:dyDescent="0.3">
      <c r="A2523">
        <v>3758</v>
      </c>
      <c r="B2523" s="3" t="s">
        <v>3755</v>
      </c>
      <c r="C2523" t="s">
        <v>8219</v>
      </c>
      <c r="D2523">
        <v>26</v>
      </c>
    </row>
    <row r="2524" spans="1:4" x14ac:dyDescent="0.3">
      <c r="A2524">
        <v>3759</v>
      </c>
      <c r="B2524" s="3" t="s">
        <v>3756</v>
      </c>
      <c r="C2524" t="s">
        <v>8219</v>
      </c>
      <c r="D2524">
        <v>88</v>
      </c>
    </row>
    <row r="2525" spans="1:4" x14ac:dyDescent="0.3">
      <c r="A2525">
        <v>3760</v>
      </c>
      <c r="B2525" s="3" t="s">
        <v>3757</v>
      </c>
      <c r="C2525" t="s">
        <v>8219</v>
      </c>
      <c r="D2525">
        <v>91</v>
      </c>
    </row>
    <row r="2526" spans="1:4" x14ac:dyDescent="0.3">
      <c r="A2526">
        <v>3761</v>
      </c>
      <c r="B2526" s="3" t="s">
        <v>3758</v>
      </c>
      <c r="C2526" t="s">
        <v>8219</v>
      </c>
      <c r="D2526">
        <v>3</v>
      </c>
    </row>
    <row r="2527" spans="1:4" x14ac:dyDescent="0.3">
      <c r="A2527">
        <v>3762</v>
      </c>
      <c r="B2527" s="3" t="s">
        <v>3759</v>
      </c>
      <c r="C2527" t="s">
        <v>8219</v>
      </c>
      <c r="D2527">
        <v>28</v>
      </c>
    </row>
    <row r="2528" spans="1:4" ht="28.8" x14ac:dyDescent="0.3">
      <c r="A2528">
        <v>3763</v>
      </c>
      <c r="B2528" s="3" t="s">
        <v>3760</v>
      </c>
      <c r="C2528" t="s">
        <v>8219</v>
      </c>
      <c r="D2528">
        <v>77</v>
      </c>
    </row>
    <row r="2529" spans="1:4" ht="28.8" x14ac:dyDescent="0.3">
      <c r="A2529">
        <v>3764</v>
      </c>
      <c r="B2529" s="3" t="s">
        <v>3761</v>
      </c>
      <c r="C2529" t="s">
        <v>8219</v>
      </c>
      <c r="D2529">
        <v>27</v>
      </c>
    </row>
    <row r="2530" spans="1:4" x14ac:dyDescent="0.3">
      <c r="A2530">
        <v>3765</v>
      </c>
      <c r="B2530" s="3" t="s">
        <v>3762</v>
      </c>
      <c r="C2530" t="s">
        <v>8219</v>
      </c>
      <c r="D2530">
        <v>107</v>
      </c>
    </row>
    <row r="2531" spans="1:4" x14ac:dyDescent="0.3">
      <c r="A2531">
        <v>3766</v>
      </c>
      <c r="B2531" s="3" t="s">
        <v>3763</v>
      </c>
      <c r="C2531" t="s">
        <v>8219</v>
      </c>
      <c r="D2531">
        <v>96</v>
      </c>
    </row>
    <row r="2532" spans="1:4" x14ac:dyDescent="0.3">
      <c r="A2532">
        <v>3767</v>
      </c>
      <c r="B2532" s="3" t="s">
        <v>3764</v>
      </c>
      <c r="C2532" t="s">
        <v>8219</v>
      </c>
      <c r="D2532">
        <v>56</v>
      </c>
    </row>
    <row r="2533" spans="1:4" x14ac:dyDescent="0.3">
      <c r="A2533">
        <v>3768</v>
      </c>
      <c r="B2533" s="3" t="s">
        <v>3765</v>
      </c>
      <c r="C2533" t="s">
        <v>8219</v>
      </c>
      <c r="D2533">
        <v>58</v>
      </c>
    </row>
    <row r="2534" spans="1:4" x14ac:dyDescent="0.3">
      <c r="A2534">
        <v>3769</v>
      </c>
      <c r="B2534" s="3" t="s">
        <v>3766</v>
      </c>
      <c r="C2534" t="s">
        <v>8219</v>
      </c>
      <c r="D2534">
        <v>15</v>
      </c>
    </row>
    <row r="2535" spans="1:4" x14ac:dyDescent="0.3">
      <c r="A2535">
        <v>3770</v>
      </c>
      <c r="B2535" s="3" t="s">
        <v>3767</v>
      </c>
      <c r="C2535" t="s">
        <v>8219</v>
      </c>
      <c r="D2535">
        <v>20</v>
      </c>
    </row>
    <row r="2536" spans="1:4" x14ac:dyDescent="0.3">
      <c r="A2536">
        <v>3771</v>
      </c>
      <c r="B2536" s="3" t="s">
        <v>3768</v>
      </c>
      <c r="C2536" t="s">
        <v>8219</v>
      </c>
      <c r="D2536">
        <v>38</v>
      </c>
    </row>
    <row r="2537" spans="1:4" x14ac:dyDescent="0.3">
      <c r="A2537">
        <v>3772</v>
      </c>
      <c r="B2537" s="3" t="s">
        <v>3769</v>
      </c>
      <c r="C2537" t="s">
        <v>8219</v>
      </c>
      <c r="D2537">
        <v>33</v>
      </c>
    </row>
    <row r="2538" spans="1:4" x14ac:dyDescent="0.3">
      <c r="A2538">
        <v>3773</v>
      </c>
      <c r="B2538" s="3" t="s">
        <v>3770</v>
      </c>
      <c r="C2538" t="s">
        <v>8219</v>
      </c>
      <c r="D2538">
        <v>57</v>
      </c>
    </row>
    <row r="2539" spans="1:4" x14ac:dyDescent="0.3">
      <c r="A2539">
        <v>3774</v>
      </c>
      <c r="B2539" s="3" t="s">
        <v>3771</v>
      </c>
      <c r="C2539" t="s">
        <v>8219</v>
      </c>
      <c r="D2539">
        <v>25</v>
      </c>
    </row>
    <row r="2540" spans="1:4" ht="28.8" x14ac:dyDescent="0.3">
      <c r="A2540">
        <v>3775</v>
      </c>
      <c r="B2540" s="3" t="s">
        <v>3772</v>
      </c>
      <c r="C2540" t="s">
        <v>8219</v>
      </c>
      <c r="D2540">
        <v>14</v>
      </c>
    </row>
    <row r="2541" spans="1:4" ht="28.8" x14ac:dyDescent="0.3">
      <c r="A2541">
        <v>3776</v>
      </c>
      <c r="B2541" s="3" t="s">
        <v>3773</v>
      </c>
      <c r="C2541" t="s">
        <v>8219</v>
      </c>
      <c r="D2541">
        <v>94</v>
      </c>
    </row>
    <row r="2542" spans="1:4" x14ac:dyDescent="0.3">
      <c r="A2542">
        <v>3777</v>
      </c>
      <c r="B2542" s="3" t="s">
        <v>3774</v>
      </c>
      <c r="C2542" t="s">
        <v>8219</v>
      </c>
      <c r="D2542">
        <v>59</v>
      </c>
    </row>
    <row r="2543" spans="1:4" x14ac:dyDescent="0.3">
      <c r="A2543">
        <v>3778</v>
      </c>
      <c r="B2543" s="3" t="s">
        <v>3775</v>
      </c>
      <c r="C2543" t="s">
        <v>8219</v>
      </c>
      <c r="D2543">
        <v>36</v>
      </c>
    </row>
    <row r="2544" spans="1:4" x14ac:dyDescent="0.3">
      <c r="A2544">
        <v>3779</v>
      </c>
      <c r="B2544" s="3" t="s">
        <v>3776</v>
      </c>
      <c r="C2544" t="s">
        <v>8219</v>
      </c>
      <c r="D2544">
        <v>115</v>
      </c>
    </row>
    <row r="2545" spans="1:4" ht="28.8" x14ac:dyDescent="0.3">
      <c r="A2545">
        <v>3780</v>
      </c>
      <c r="B2545" s="3" t="s">
        <v>3777</v>
      </c>
      <c r="C2545" t="s">
        <v>8219</v>
      </c>
      <c r="D2545">
        <v>30</v>
      </c>
    </row>
    <row r="2546" spans="1:4" x14ac:dyDescent="0.3">
      <c r="A2546">
        <v>3781</v>
      </c>
      <c r="B2546" s="3" t="s">
        <v>3778</v>
      </c>
      <c r="C2546" t="s">
        <v>8219</v>
      </c>
      <c r="D2546">
        <v>52</v>
      </c>
    </row>
    <row r="2547" spans="1:4" ht="28.8" x14ac:dyDescent="0.3">
      <c r="A2547">
        <v>3782</v>
      </c>
      <c r="B2547" s="3" t="s">
        <v>3779</v>
      </c>
      <c r="C2547" t="s">
        <v>8219</v>
      </c>
      <c r="D2547">
        <v>27</v>
      </c>
    </row>
    <row r="2548" spans="1:4" ht="28.8" x14ac:dyDescent="0.3">
      <c r="A2548">
        <v>3783</v>
      </c>
      <c r="B2548" s="3" t="s">
        <v>3780</v>
      </c>
      <c r="C2548" t="s">
        <v>8219</v>
      </c>
      <c r="D2548">
        <v>24</v>
      </c>
    </row>
    <row r="2549" spans="1:4" ht="28.8" x14ac:dyDescent="0.3">
      <c r="A2549">
        <v>3784</v>
      </c>
      <c r="B2549" s="3" t="s">
        <v>3781</v>
      </c>
      <c r="C2549" t="s">
        <v>8219</v>
      </c>
      <c r="D2549">
        <v>10</v>
      </c>
    </row>
    <row r="2550" spans="1:4" x14ac:dyDescent="0.3">
      <c r="A2550">
        <v>3785</v>
      </c>
      <c r="B2550" s="3" t="s">
        <v>3782</v>
      </c>
      <c r="C2550" t="s">
        <v>8219</v>
      </c>
      <c r="D2550">
        <v>30</v>
      </c>
    </row>
    <row r="2551" spans="1:4" x14ac:dyDescent="0.3">
      <c r="A2551">
        <v>3786</v>
      </c>
      <c r="B2551" s="3" t="s">
        <v>3783</v>
      </c>
      <c r="C2551" t="s">
        <v>8219</v>
      </c>
      <c r="D2551">
        <v>71</v>
      </c>
    </row>
    <row r="2552" spans="1:4" x14ac:dyDescent="0.3">
      <c r="A2552">
        <v>3787</v>
      </c>
      <c r="B2552" s="3" t="s">
        <v>3784</v>
      </c>
      <c r="C2552" t="s">
        <v>8219</v>
      </c>
      <c r="D2552">
        <v>10</v>
      </c>
    </row>
    <row r="2553" spans="1:4" x14ac:dyDescent="0.3">
      <c r="A2553">
        <v>3808</v>
      </c>
      <c r="B2553" s="3" t="s">
        <v>3805</v>
      </c>
      <c r="C2553" t="s">
        <v>8219</v>
      </c>
      <c r="D2553">
        <v>24</v>
      </c>
    </row>
    <row r="2554" spans="1:4" x14ac:dyDescent="0.3">
      <c r="A2554">
        <v>3809</v>
      </c>
      <c r="B2554" s="3" t="s">
        <v>3806</v>
      </c>
      <c r="C2554" t="s">
        <v>8219</v>
      </c>
      <c r="D2554">
        <v>38</v>
      </c>
    </row>
    <row r="2555" spans="1:4" x14ac:dyDescent="0.3">
      <c r="A2555">
        <v>3810</v>
      </c>
      <c r="B2555" s="3" t="s">
        <v>3807</v>
      </c>
      <c r="C2555" t="s">
        <v>8219</v>
      </c>
      <c r="D2555">
        <v>26</v>
      </c>
    </row>
    <row r="2556" spans="1:4" x14ac:dyDescent="0.3">
      <c r="A2556">
        <v>3811</v>
      </c>
      <c r="B2556" s="3" t="s">
        <v>3808</v>
      </c>
      <c r="C2556" t="s">
        <v>8219</v>
      </c>
      <c r="D2556">
        <v>19</v>
      </c>
    </row>
    <row r="2557" spans="1:4" x14ac:dyDescent="0.3">
      <c r="A2557">
        <v>3812</v>
      </c>
      <c r="B2557" s="3" t="s">
        <v>3809</v>
      </c>
      <c r="C2557" t="s">
        <v>8219</v>
      </c>
      <c r="D2557">
        <v>11</v>
      </c>
    </row>
    <row r="2558" spans="1:4" x14ac:dyDescent="0.3">
      <c r="A2558">
        <v>3813</v>
      </c>
      <c r="B2558" s="3" t="s">
        <v>3810</v>
      </c>
      <c r="C2558" t="s">
        <v>8219</v>
      </c>
      <c r="D2558">
        <v>27</v>
      </c>
    </row>
    <row r="2559" spans="1:4" ht="28.8" x14ac:dyDescent="0.3">
      <c r="A2559">
        <v>3814</v>
      </c>
      <c r="B2559" s="3" t="s">
        <v>3811</v>
      </c>
      <c r="C2559" t="s">
        <v>8219</v>
      </c>
      <c r="D2559">
        <v>34</v>
      </c>
    </row>
    <row r="2560" spans="1:4" ht="28.8" x14ac:dyDescent="0.3">
      <c r="A2560">
        <v>3815</v>
      </c>
      <c r="B2560" s="3" t="s">
        <v>3812</v>
      </c>
      <c r="C2560" t="s">
        <v>8219</v>
      </c>
      <c r="D2560">
        <v>20</v>
      </c>
    </row>
    <row r="2561" spans="1:4" x14ac:dyDescent="0.3">
      <c r="A2561">
        <v>3816</v>
      </c>
      <c r="B2561" s="3" t="s">
        <v>3813</v>
      </c>
      <c r="C2561" t="s">
        <v>8219</v>
      </c>
      <c r="D2561">
        <v>37</v>
      </c>
    </row>
    <row r="2562" spans="1:4" x14ac:dyDescent="0.3">
      <c r="A2562">
        <v>3817</v>
      </c>
      <c r="B2562" s="3" t="s">
        <v>3814</v>
      </c>
      <c r="C2562" t="s">
        <v>8219</v>
      </c>
      <c r="D2562">
        <v>20</v>
      </c>
    </row>
    <row r="2563" spans="1:4" x14ac:dyDescent="0.3">
      <c r="A2563">
        <v>3818</v>
      </c>
      <c r="B2563" s="3" t="s">
        <v>3815</v>
      </c>
      <c r="C2563" t="s">
        <v>8219</v>
      </c>
      <c r="D2563">
        <v>10</v>
      </c>
    </row>
    <row r="2564" spans="1:4" ht="28.8" x14ac:dyDescent="0.3">
      <c r="A2564">
        <v>3819</v>
      </c>
      <c r="B2564" s="3" t="s">
        <v>3816</v>
      </c>
      <c r="C2564" t="s">
        <v>8219</v>
      </c>
      <c r="D2564">
        <v>26</v>
      </c>
    </row>
    <row r="2565" spans="1:4" x14ac:dyDescent="0.3">
      <c r="A2565">
        <v>3820</v>
      </c>
      <c r="B2565" s="3" t="s">
        <v>3817</v>
      </c>
      <c r="C2565" t="s">
        <v>8219</v>
      </c>
      <c r="D2565">
        <v>20</v>
      </c>
    </row>
    <row r="2566" spans="1:4" ht="28.8" x14ac:dyDescent="0.3">
      <c r="A2566">
        <v>3821</v>
      </c>
      <c r="B2566" s="3" t="s">
        <v>3818</v>
      </c>
      <c r="C2566" t="s">
        <v>8219</v>
      </c>
      <c r="D2566">
        <v>46</v>
      </c>
    </row>
    <row r="2567" spans="1:4" x14ac:dyDescent="0.3">
      <c r="A2567">
        <v>3822</v>
      </c>
      <c r="B2567" s="3" t="s">
        <v>3819</v>
      </c>
      <c r="C2567" t="s">
        <v>8219</v>
      </c>
      <c r="D2567">
        <v>76</v>
      </c>
    </row>
    <row r="2568" spans="1:4" x14ac:dyDescent="0.3">
      <c r="A2568">
        <v>3823</v>
      </c>
      <c r="B2568" s="3" t="s">
        <v>3820</v>
      </c>
      <c r="C2568" t="s">
        <v>8219</v>
      </c>
      <c r="D2568">
        <v>41</v>
      </c>
    </row>
    <row r="2569" spans="1:4" x14ac:dyDescent="0.3">
      <c r="A2569">
        <v>3824</v>
      </c>
      <c r="B2569" s="3" t="s">
        <v>3821</v>
      </c>
      <c r="C2569" t="s">
        <v>8219</v>
      </c>
      <c r="D2569">
        <v>7</v>
      </c>
    </row>
    <row r="2570" spans="1:4" x14ac:dyDescent="0.3">
      <c r="A2570">
        <v>3825</v>
      </c>
      <c r="B2570" s="3" t="s">
        <v>3822</v>
      </c>
      <c r="C2570" t="s">
        <v>8219</v>
      </c>
      <c r="D2570">
        <v>49</v>
      </c>
    </row>
    <row r="2571" spans="1:4" ht="28.8" x14ac:dyDescent="0.3">
      <c r="A2571">
        <v>3826</v>
      </c>
      <c r="B2571" s="3" t="s">
        <v>3823</v>
      </c>
      <c r="C2571" t="s">
        <v>8219</v>
      </c>
      <c r="D2571">
        <v>26</v>
      </c>
    </row>
    <row r="2572" spans="1:4" x14ac:dyDescent="0.3">
      <c r="A2572">
        <v>3827</v>
      </c>
      <c r="B2572" s="3" t="s">
        <v>3824</v>
      </c>
      <c r="C2572" t="s">
        <v>8219</v>
      </c>
      <c r="D2572">
        <v>65</v>
      </c>
    </row>
    <row r="2573" spans="1:4" x14ac:dyDescent="0.3">
      <c r="A2573">
        <v>3828</v>
      </c>
      <c r="B2573" s="3" t="s">
        <v>3825</v>
      </c>
      <c r="C2573" t="s">
        <v>8219</v>
      </c>
      <c r="D2573">
        <v>28</v>
      </c>
    </row>
    <row r="2574" spans="1:4" x14ac:dyDescent="0.3">
      <c r="A2574">
        <v>3829</v>
      </c>
      <c r="B2574" s="3" t="s">
        <v>3826</v>
      </c>
      <c r="C2574" t="s">
        <v>8219</v>
      </c>
      <c r="D2574">
        <v>8</v>
      </c>
    </row>
    <row r="2575" spans="1:4" x14ac:dyDescent="0.3">
      <c r="A2575">
        <v>3830</v>
      </c>
      <c r="B2575" s="3" t="s">
        <v>3827</v>
      </c>
      <c r="C2575" t="s">
        <v>8219</v>
      </c>
      <c r="D2575">
        <v>3</v>
      </c>
    </row>
    <row r="2576" spans="1:4" ht="28.8" x14ac:dyDescent="0.3">
      <c r="A2576">
        <v>3831</v>
      </c>
      <c r="B2576" s="3" t="s">
        <v>3828</v>
      </c>
      <c r="C2576" t="s">
        <v>8219</v>
      </c>
      <c r="D2576">
        <v>9</v>
      </c>
    </row>
    <row r="2577" spans="1:4" x14ac:dyDescent="0.3">
      <c r="A2577">
        <v>3832</v>
      </c>
      <c r="B2577" s="3" t="s">
        <v>3829</v>
      </c>
      <c r="C2577" t="s">
        <v>8219</v>
      </c>
      <c r="D2577">
        <v>9</v>
      </c>
    </row>
    <row r="2578" spans="1:4" x14ac:dyDescent="0.3">
      <c r="A2578">
        <v>3833</v>
      </c>
      <c r="B2578" s="3" t="s">
        <v>3830</v>
      </c>
      <c r="C2578" t="s">
        <v>8219</v>
      </c>
      <c r="D2578">
        <v>20</v>
      </c>
    </row>
    <row r="2579" spans="1:4" x14ac:dyDescent="0.3">
      <c r="A2579">
        <v>3834</v>
      </c>
      <c r="B2579" s="3" t="s">
        <v>3831</v>
      </c>
      <c r="C2579" t="s">
        <v>8219</v>
      </c>
      <c r="D2579">
        <v>57</v>
      </c>
    </row>
    <row r="2580" spans="1:4" x14ac:dyDescent="0.3">
      <c r="A2580">
        <v>3835</v>
      </c>
      <c r="B2580" s="3" t="s">
        <v>3832</v>
      </c>
      <c r="C2580" t="s">
        <v>8219</v>
      </c>
      <c r="D2580">
        <v>8</v>
      </c>
    </row>
    <row r="2581" spans="1:4" x14ac:dyDescent="0.3">
      <c r="A2581">
        <v>3836</v>
      </c>
      <c r="B2581" s="3" t="s">
        <v>3833</v>
      </c>
      <c r="C2581" t="s">
        <v>8219</v>
      </c>
      <c r="D2581">
        <v>14</v>
      </c>
    </row>
    <row r="2582" spans="1:4" x14ac:dyDescent="0.3">
      <c r="A2582">
        <v>3837</v>
      </c>
      <c r="B2582" s="3" t="s">
        <v>3834</v>
      </c>
      <c r="C2582" t="s">
        <v>8219</v>
      </c>
      <c r="D2582">
        <v>17</v>
      </c>
    </row>
    <row r="2583" spans="1:4" ht="28.8" x14ac:dyDescent="0.3">
      <c r="A2583">
        <v>3838</v>
      </c>
      <c r="B2583" s="3" t="s">
        <v>3835</v>
      </c>
      <c r="C2583" t="s">
        <v>8219</v>
      </c>
      <c r="D2583">
        <v>100</v>
      </c>
    </row>
    <row r="2584" spans="1:4" ht="28.8" x14ac:dyDescent="0.3">
      <c r="A2584">
        <v>3839</v>
      </c>
      <c r="B2584" s="3" t="s">
        <v>3836</v>
      </c>
      <c r="C2584" t="s">
        <v>8219</v>
      </c>
      <c r="D2584">
        <v>32</v>
      </c>
    </row>
    <row r="2585" spans="1:4" x14ac:dyDescent="0.3">
      <c r="A2585">
        <v>3840</v>
      </c>
      <c r="B2585" s="3" t="s">
        <v>3837</v>
      </c>
      <c r="C2585" t="s">
        <v>8219</v>
      </c>
      <c r="D2585">
        <v>3</v>
      </c>
    </row>
  </sheetData>
  <autoFilter ref="A1:D2585" xr:uid="{E2F1D796-EC56-4D65-AA08-058D5BA1CB4B}">
    <filterColumn colId="2">
      <filters>
        <filter val="failed"/>
        <filter val="successful"/>
      </filters>
    </filterColumn>
    <sortState xmlns:xlrd2="http://schemas.microsoft.com/office/spreadsheetml/2017/richdata2" ref="A2:D2585">
      <sortCondition ref="C1:C2585"/>
    </sortState>
  </autoFilter>
  <conditionalFormatting sqref="C1:C1048576">
    <cfRule type="containsText" dxfId="7" priority="2" operator="containsText" text="live">
      <formula>NOT(ISERROR(SEARCH("live",C1)))</formula>
    </cfRule>
    <cfRule type="containsText" dxfId="6" priority="3" operator="containsText" text="canceled">
      <formula>NOT(ISERROR(SEARCH("canceled",C1)))</formula>
    </cfRule>
    <cfRule type="containsText" dxfId="5" priority="4" operator="containsText" text="failed">
      <formula>NOT(ISERROR(SEARCH("failed",C1)))</formula>
    </cfRule>
    <cfRule type="containsText" dxfId="4" priority="5" operator="containsText" text="successful">
      <formula>NOT(ISERROR(SEARCH("successful",C1)))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53F6A-1E5F-4CFB-8CB9-4DE17B75A4A0}">
  <dimension ref="A1:G1531"/>
  <sheetViews>
    <sheetView zoomScaleNormal="100" workbookViewId="0">
      <selection activeCell="J10" sqref="J10"/>
    </sheetView>
  </sheetViews>
  <sheetFormatPr defaultRowHeight="14.4" x14ac:dyDescent="0.3"/>
  <cols>
    <col min="1" max="1" width="5" bestFit="1" customWidth="1"/>
    <col min="2" max="2" width="38.44140625" bestFit="1" customWidth="1"/>
    <col min="4" max="4" width="13.44140625" bestFit="1" customWidth="1"/>
    <col min="6" max="6" width="16.5546875" bestFit="1" customWidth="1"/>
  </cols>
  <sheetData>
    <row r="1" spans="1:7" x14ac:dyDescent="0.3">
      <c r="A1" s="1" t="s">
        <v>0</v>
      </c>
      <c r="B1" s="2" t="s">
        <v>1</v>
      </c>
      <c r="C1" s="1" t="s">
        <v>8218</v>
      </c>
      <c r="D1" s="1" t="s">
        <v>8262</v>
      </c>
    </row>
    <row r="2" spans="1:7" x14ac:dyDescent="0.3">
      <c r="A2">
        <v>160</v>
      </c>
      <c r="B2" s="3" t="s">
        <v>162</v>
      </c>
      <c r="C2" t="s">
        <v>8221</v>
      </c>
      <c r="D2">
        <v>0</v>
      </c>
    </row>
    <row r="3" spans="1:7" x14ac:dyDescent="0.3">
      <c r="A3">
        <v>161</v>
      </c>
      <c r="B3" s="3" t="s">
        <v>163</v>
      </c>
      <c r="C3" t="s">
        <v>8221</v>
      </c>
      <c r="D3">
        <v>1</v>
      </c>
      <c r="F3" t="s">
        <v>8401</v>
      </c>
      <c r="G3" s="17">
        <f>AVERAGE(D2:D1531)</f>
        <v>17.709803921568628</v>
      </c>
    </row>
    <row r="4" spans="1:7" x14ac:dyDescent="0.3">
      <c r="A4">
        <v>162</v>
      </c>
      <c r="B4" s="3" t="s">
        <v>164</v>
      </c>
      <c r="C4" t="s">
        <v>8221</v>
      </c>
      <c r="D4">
        <v>10</v>
      </c>
      <c r="F4" t="s">
        <v>8402</v>
      </c>
      <c r="G4">
        <f>MEDIAN(D2:D1531)</f>
        <v>4</v>
      </c>
    </row>
    <row r="5" spans="1:7" x14ac:dyDescent="0.3">
      <c r="A5">
        <v>163</v>
      </c>
      <c r="B5" s="3" t="s">
        <v>165</v>
      </c>
      <c r="C5" t="s">
        <v>8221</v>
      </c>
      <c r="D5">
        <v>0</v>
      </c>
      <c r="F5" t="s">
        <v>8403</v>
      </c>
      <c r="G5">
        <f>MIN(D2:D1531)</f>
        <v>0</v>
      </c>
    </row>
    <row r="6" spans="1:7" x14ac:dyDescent="0.3">
      <c r="A6">
        <v>164</v>
      </c>
      <c r="B6" s="3" t="s">
        <v>166</v>
      </c>
      <c r="C6" t="s">
        <v>8221</v>
      </c>
      <c r="D6">
        <v>7</v>
      </c>
      <c r="F6" t="s">
        <v>8404</v>
      </c>
      <c r="G6">
        <f>MAX(D2:D1531)</f>
        <v>1293</v>
      </c>
    </row>
    <row r="7" spans="1:7" x14ac:dyDescent="0.3">
      <c r="A7">
        <v>165</v>
      </c>
      <c r="B7" s="3" t="s">
        <v>167</v>
      </c>
      <c r="C7" t="s">
        <v>8221</v>
      </c>
      <c r="D7">
        <v>0</v>
      </c>
      <c r="F7" t="s">
        <v>8405</v>
      </c>
      <c r="G7" s="16">
        <f>_xlfn.VAR.P(D2:D1531)</f>
        <v>3773.2216685890044</v>
      </c>
    </row>
    <row r="8" spans="1:7" x14ac:dyDescent="0.3">
      <c r="A8">
        <v>166</v>
      </c>
      <c r="B8" s="3" t="s">
        <v>168</v>
      </c>
      <c r="C8" t="s">
        <v>8221</v>
      </c>
      <c r="D8">
        <v>1</v>
      </c>
      <c r="F8" t="s">
        <v>8406</v>
      </c>
      <c r="G8" s="16">
        <f>_xlfn.STDEV.P(D2:D1531)</f>
        <v>61.426555076684906</v>
      </c>
    </row>
    <row r="9" spans="1:7" x14ac:dyDescent="0.3">
      <c r="A9">
        <v>167</v>
      </c>
      <c r="B9" s="3" t="s">
        <v>169</v>
      </c>
      <c r="C9" t="s">
        <v>8221</v>
      </c>
      <c r="D9">
        <v>2</v>
      </c>
    </row>
    <row r="10" spans="1:7" x14ac:dyDescent="0.3">
      <c r="A10">
        <v>168</v>
      </c>
      <c r="B10" s="3" t="s">
        <v>170</v>
      </c>
      <c r="C10" t="s">
        <v>8221</v>
      </c>
      <c r="D10">
        <v>3</v>
      </c>
    </row>
    <row r="11" spans="1:7" x14ac:dyDescent="0.3">
      <c r="A11">
        <v>169</v>
      </c>
      <c r="B11" s="3" t="s">
        <v>171</v>
      </c>
      <c r="C11" t="s">
        <v>8221</v>
      </c>
      <c r="D11">
        <v>10</v>
      </c>
    </row>
    <row r="12" spans="1:7" x14ac:dyDescent="0.3">
      <c r="A12">
        <v>170</v>
      </c>
      <c r="B12" s="3" t="s">
        <v>172</v>
      </c>
      <c r="C12" t="s">
        <v>8221</v>
      </c>
      <c r="D12">
        <v>10</v>
      </c>
    </row>
    <row r="13" spans="1:7" x14ac:dyDescent="0.3">
      <c r="A13">
        <v>171</v>
      </c>
      <c r="B13" s="3" t="s">
        <v>173</v>
      </c>
      <c r="C13" t="s">
        <v>8221</v>
      </c>
      <c r="D13">
        <v>1</v>
      </c>
    </row>
    <row r="14" spans="1:7" x14ac:dyDescent="0.3">
      <c r="A14">
        <v>172</v>
      </c>
      <c r="B14" s="3" t="s">
        <v>174</v>
      </c>
      <c r="C14" t="s">
        <v>8221</v>
      </c>
      <c r="D14">
        <v>0</v>
      </c>
    </row>
    <row r="15" spans="1:7" x14ac:dyDescent="0.3">
      <c r="A15">
        <v>173</v>
      </c>
      <c r="B15" s="3" t="s">
        <v>175</v>
      </c>
      <c r="C15" t="s">
        <v>8221</v>
      </c>
      <c r="D15">
        <v>0</v>
      </c>
    </row>
    <row r="16" spans="1:7" x14ac:dyDescent="0.3">
      <c r="A16">
        <v>174</v>
      </c>
      <c r="B16" s="3" t="s">
        <v>176</v>
      </c>
      <c r="C16" t="s">
        <v>8221</v>
      </c>
      <c r="D16">
        <v>0</v>
      </c>
    </row>
    <row r="17" spans="1:4" x14ac:dyDescent="0.3">
      <c r="A17">
        <v>175</v>
      </c>
      <c r="B17" s="3" t="s">
        <v>177</v>
      </c>
      <c r="C17" t="s">
        <v>8221</v>
      </c>
      <c r="D17">
        <v>26</v>
      </c>
    </row>
    <row r="18" spans="1:4" x14ac:dyDescent="0.3">
      <c r="A18">
        <v>176</v>
      </c>
      <c r="B18" s="3" t="s">
        <v>178</v>
      </c>
      <c r="C18" t="s">
        <v>8221</v>
      </c>
      <c r="D18">
        <v>0</v>
      </c>
    </row>
    <row r="19" spans="1:4" x14ac:dyDescent="0.3">
      <c r="A19">
        <v>177</v>
      </c>
      <c r="B19" s="3" t="s">
        <v>179</v>
      </c>
      <c r="C19" t="s">
        <v>8221</v>
      </c>
      <c r="D19">
        <v>7</v>
      </c>
    </row>
    <row r="20" spans="1:4" x14ac:dyDescent="0.3">
      <c r="A20">
        <v>178</v>
      </c>
      <c r="B20" s="3" t="s">
        <v>180</v>
      </c>
      <c r="C20" t="s">
        <v>8221</v>
      </c>
      <c r="D20">
        <v>0</v>
      </c>
    </row>
    <row r="21" spans="1:4" x14ac:dyDescent="0.3">
      <c r="A21">
        <v>179</v>
      </c>
      <c r="B21" s="3" t="s">
        <v>181</v>
      </c>
      <c r="C21" t="s">
        <v>8221</v>
      </c>
      <c r="D21">
        <v>2</v>
      </c>
    </row>
    <row r="22" spans="1:4" x14ac:dyDescent="0.3">
      <c r="A22">
        <v>180</v>
      </c>
      <c r="B22" s="3" t="s">
        <v>182</v>
      </c>
      <c r="C22" t="s">
        <v>8221</v>
      </c>
      <c r="D22">
        <v>13</v>
      </c>
    </row>
    <row r="23" spans="1:4" x14ac:dyDescent="0.3">
      <c r="A23">
        <v>181</v>
      </c>
      <c r="B23" s="3" t="s">
        <v>183</v>
      </c>
      <c r="C23" t="s">
        <v>8221</v>
      </c>
      <c r="D23">
        <v>4</v>
      </c>
    </row>
    <row r="24" spans="1:4" x14ac:dyDescent="0.3">
      <c r="A24">
        <v>182</v>
      </c>
      <c r="B24" s="3" t="s">
        <v>184</v>
      </c>
      <c r="C24" t="s">
        <v>8221</v>
      </c>
      <c r="D24">
        <v>0</v>
      </c>
    </row>
    <row r="25" spans="1:4" x14ac:dyDescent="0.3">
      <c r="A25">
        <v>183</v>
      </c>
      <c r="B25" s="3" t="s">
        <v>185</v>
      </c>
      <c r="C25" t="s">
        <v>8221</v>
      </c>
      <c r="D25">
        <v>12</v>
      </c>
    </row>
    <row r="26" spans="1:4" x14ac:dyDescent="0.3">
      <c r="A26">
        <v>184</v>
      </c>
      <c r="B26" s="3" t="s">
        <v>186</v>
      </c>
      <c r="C26" t="s">
        <v>8221</v>
      </c>
      <c r="D26">
        <v>2</v>
      </c>
    </row>
    <row r="27" spans="1:4" x14ac:dyDescent="0.3">
      <c r="A27">
        <v>185</v>
      </c>
      <c r="B27" s="3" t="s">
        <v>187</v>
      </c>
      <c r="C27" t="s">
        <v>8221</v>
      </c>
      <c r="D27">
        <v>10</v>
      </c>
    </row>
    <row r="28" spans="1:4" x14ac:dyDescent="0.3">
      <c r="A28">
        <v>186</v>
      </c>
      <c r="B28" s="3" t="s">
        <v>188</v>
      </c>
      <c r="C28" t="s">
        <v>8221</v>
      </c>
      <c r="D28">
        <v>0</v>
      </c>
    </row>
    <row r="29" spans="1:4" ht="28.8" x14ac:dyDescent="0.3">
      <c r="A29">
        <v>187</v>
      </c>
      <c r="B29" s="3" t="s">
        <v>189</v>
      </c>
      <c r="C29" t="s">
        <v>8221</v>
      </c>
      <c r="D29">
        <v>5</v>
      </c>
    </row>
    <row r="30" spans="1:4" x14ac:dyDescent="0.3">
      <c r="A30">
        <v>188</v>
      </c>
      <c r="B30" s="3" t="s">
        <v>190</v>
      </c>
      <c r="C30" t="s">
        <v>8221</v>
      </c>
      <c r="D30">
        <v>0</v>
      </c>
    </row>
    <row r="31" spans="1:4" x14ac:dyDescent="0.3">
      <c r="A31">
        <v>189</v>
      </c>
      <c r="B31" s="3" t="s">
        <v>191</v>
      </c>
      <c r="C31" t="s">
        <v>8221</v>
      </c>
      <c r="D31">
        <v>5</v>
      </c>
    </row>
    <row r="32" spans="1:4" x14ac:dyDescent="0.3">
      <c r="A32">
        <v>190</v>
      </c>
      <c r="B32" s="3" t="s">
        <v>192</v>
      </c>
      <c r="C32" t="s">
        <v>8221</v>
      </c>
      <c r="D32">
        <v>1</v>
      </c>
    </row>
    <row r="33" spans="1:4" x14ac:dyDescent="0.3">
      <c r="A33">
        <v>191</v>
      </c>
      <c r="B33" s="3" t="s">
        <v>193</v>
      </c>
      <c r="C33" t="s">
        <v>8221</v>
      </c>
      <c r="D33">
        <v>3</v>
      </c>
    </row>
    <row r="34" spans="1:4" ht="28.8" x14ac:dyDescent="0.3">
      <c r="A34">
        <v>192</v>
      </c>
      <c r="B34" s="3" t="s">
        <v>194</v>
      </c>
      <c r="C34" t="s">
        <v>8221</v>
      </c>
      <c r="D34">
        <v>3</v>
      </c>
    </row>
    <row r="35" spans="1:4" ht="28.8" x14ac:dyDescent="0.3">
      <c r="A35">
        <v>193</v>
      </c>
      <c r="B35" s="3" t="s">
        <v>195</v>
      </c>
      <c r="C35" t="s">
        <v>8221</v>
      </c>
      <c r="D35">
        <v>0</v>
      </c>
    </row>
    <row r="36" spans="1:4" x14ac:dyDescent="0.3">
      <c r="A36">
        <v>194</v>
      </c>
      <c r="B36" s="3" t="s">
        <v>196</v>
      </c>
      <c r="C36" t="s">
        <v>8221</v>
      </c>
      <c r="D36">
        <v>3</v>
      </c>
    </row>
    <row r="37" spans="1:4" ht="28.8" x14ac:dyDescent="0.3">
      <c r="A37">
        <v>195</v>
      </c>
      <c r="B37" s="3" t="s">
        <v>197</v>
      </c>
      <c r="C37" t="s">
        <v>8221</v>
      </c>
      <c r="D37">
        <v>0</v>
      </c>
    </row>
    <row r="38" spans="1:4" x14ac:dyDescent="0.3">
      <c r="A38">
        <v>196</v>
      </c>
      <c r="B38" s="3" t="s">
        <v>198</v>
      </c>
      <c r="C38" t="s">
        <v>8221</v>
      </c>
      <c r="D38">
        <v>19</v>
      </c>
    </row>
    <row r="39" spans="1:4" x14ac:dyDescent="0.3">
      <c r="A39">
        <v>197</v>
      </c>
      <c r="B39" s="3" t="s">
        <v>199</v>
      </c>
      <c r="C39" t="s">
        <v>8221</v>
      </c>
      <c r="D39">
        <v>8</v>
      </c>
    </row>
    <row r="40" spans="1:4" x14ac:dyDescent="0.3">
      <c r="A40">
        <v>198</v>
      </c>
      <c r="B40" s="3" t="s">
        <v>200</v>
      </c>
      <c r="C40" t="s">
        <v>8221</v>
      </c>
      <c r="D40">
        <v>6</v>
      </c>
    </row>
    <row r="41" spans="1:4" ht="28.8" x14ac:dyDescent="0.3">
      <c r="A41">
        <v>199</v>
      </c>
      <c r="B41" s="3" t="s">
        <v>201</v>
      </c>
      <c r="C41" t="s">
        <v>8221</v>
      </c>
      <c r="D41">
        <v>0</v>
      </c>
    </row>
    <row r="42" spans="1:4" x14ac:dyDescent="0.3">
      <c r="A42">
        <v>200</v>
      </c>
      <c r="B42" s="3" t="s">
        <v>202</v>
      </c>
      <c r="C42" t="s">
        <v>8221</v>
      </c>
      <c r="D42">
        <v>18</v>
      </c>
    </row>
    <row r="43" spans="1:4" x14ac:dyDescent="0.3">
      <c r="A43">
        <v>201</v>
      </c>
      <c r="B43" s="3" t="s">
        <v>203</v>
      </c>
      <c r="C43" t="s">
        <v>8221</v>
      </c>
      <c r="D43">
        <v>7</v>
      </c>
    </row>
    <row r="44" spans="1:4" x14ac:dyDescent="0.3">
      <c r="A44">
        <v>202</v>
      </c>
      <c r="B44" s="3" t="s">
        <v>204</v>
      </c>
      <c r="C44" t="s">
        <v>8221</v>
      </c>
      <c r="D44">
        <v>0</v>
      </c>
    </row>
    <row r="45" spans="1:4" x14ac:dyDescent="0.3">
      <c r="A45">
        <v>203</v>
      </c>
      <c r="B45" s="3" t="s">
        <v>205</v>
      </c>
      <c r="C45" t="s">
        <v>8221</v>
      </c>
      <c r="D45">
        <v>8</v>
      </c>
    </row>
    <row r="46" spans="1:4" x14ac:dyDescent="0.3">
      <c r="A46">
        <v>204</v>
      </c>
      <c r="B46" s="3" t="s">
        <v>206</v>
      </c>
      <c r="C46" t="s">
        <v>8221</v>
      </c>
      <c r="D46">
        <v>1293</v>
      </c>
    </row>
    <row r="47" spans="1:4" ht="28.8" x14ac:dyDescent="0.3">
      <c r="A47">
        <v>205</v>
      </c>
      <c r="B47" s="3" t="s">
        <v>207</v>
      </c>
      <c r="C47" t="s">
        <v>8221</v>
      </c>
      <c r="D47">
        <v>17</v>
      </c>
    </row>
    <row r="48" spans="1:4" x14ac:dyDescent="0.3">
      <c r="A48">
        <v>206</v>
      </c>
      <c r="B48" s="3" t="s">
        <v>208</v>
      </c>
      <c r="C48" t="s">
        <v>8221</v>
      </c>
      <c r="D48">
        <v>0</v>
      </c>
    </row>
    <row r="49" spans="1:4" x14ac:dyDescent="0.3">
      <c r="A49">
        <v>207</v>
      </c>
      <c r="B49" s="3" t="s">
        <v>209</v>
      </c>
      <c r="C49" t="s">
        <v>8221</v>
      </c>
      <c r="D49">
        <v>13</v>
      </c>
    </row>
    <row r="50" spans="1:4" x14ac:dyDescent="0.3">
      <c r="A50">
        <v>208</v>
      </c>
      <c r="B50" s="3" t="s">
        <v>210</v>
      </c>
      <c r="C50" t="s">
        <v>8221</v>
      </c>
      <c r="D50">
        <v>0</v>
      </c>
    </row>
    <row r="51" spans="1:4" x14ac:dyDescent="0.3">
      <c r="A51">
        <v>209</v>
      </c>
      <c r="B51" s="3" t="s">
        <v>211</v>
      </c>
      <c r="C51" t="s">
        <v>8221</v>
      </c>
      <c r="D51">
        <v>0</v>
      </c>
    </row>
    <row r="52" spans="1:4" x14ac:dyDescent="0.3">
      <c r="A52">
        <v>210</v>
      </c>
      <c r="B52" s="3" t="s">
        <v>212</v>
      </c>
      <c r="C52" t="s">
        <v>8221</v>
      </c>
      <c r="D52">
        <v>33</v>
      </c>
    </row>
    <row r="53" spans="1:4" ht="28.8" x14ac:dyDescent="0.3">
      <c r="A53">
        <v>211</v>
      </c>
      <c r="B53" s="3" t="s">
        <v>213</v>
      </c>
      <c r="C53" t="s">
        <v>8221</v>
      </c>
      <c r="D53">
        <v>12</v>
      </c>
    </row>
    <row r="54" spans="1:4" ht="28.8" x14ac:dyDescent="0.3">
      <c r="A54">
        <v>212</v>
      </c>
      <c r="B54" s="3" t="s">
        <v>214</v>
      </c>
      <c r="C54" t="s">
        <v>8221</v>
      </c>
      <c r="D54">
        <v>1</v>
      </c>
    </row>
    <row r="55" spans="1:4" x14ac:dyDescent="0.3">
      <c r="A55">
        <v>213</v>
      </c>
      <c r="B55" s="3" t="s">
        <v>215</v>
      </c>
      <c r="C55" t="s">
        <v>8221</v>
      </c>
      <c r="D55">
        <v>1</v>
      </c>
    </row>
    <row r="56" spans="1:4" ht="28.8" x14ac:dyDescent="0.3">
      <c r="A56">
        <v>214</v>
      </c>
      <c r="B56" s="3" t="s">
        <v>216</v>
      </c>
      <c r="C56" t="s">
        <v>8221</v>
      </c>
      <c r="D56">
        <v>1</v>
      </c>
    </row>
    <row r="57" spans="1:4" x14ac:dyDescent="0.3">
      <c r="A57">
        <v>215</v>
      </c>
      <c r="B57" s="3" t="s">
        <v>217</v>
      </c>
      <c r="C57" t="s">
        <v>8221</v>
      </c>
      <c r="D57">
        <v>1</v>
      </c>
    </row>
    <row r="58" spans="1:4" x14ac:dyDescent="0.3">
      <c r="A58">
        <v>216</v>
      </c>
      <c r="B58" s="3" t="s">
        <v>218</v>
      </c>
      <c r="C58" t="s">
        <v>8221</v>
      </c>
      <c r="D58">
        <v>84</v>
      </c>
    </row>
    <row r="59" spans="1:4" x14ac:dyDescent="0.3">
      <c r="A59">
        <v>217</v>
      </c>
      <c r="B59" s="3" t="s">
        <v>219</v>
      </c>
      <c r="C59" t="s">
        <v>8221</v>
      </c>
      <c r="D59">
        <v>38</v>
      </c>
    </row>
    <row r="60" spans="1:4" x14ac:dyDescent="0.3">
      <c r="A60">
        <v>218</v>
      </c>
      <c r="B60" s="3" t="s">
        <v>220</v>
      </c>
      <c r="C60" t="s">
        <v>8221</v>
      </c>
      <c r="D60">
        <v>1</v>
      </c>
    </row>
    <row r="61" spans="1:4" x14ac:dyDescent="0.3">
      <c r="A61">
        <v>219</v>
      </c>
      <c r="B61" s="3" t="s">
        <v>221</v>
      </c>
      <c r="C61" t="s">
        <v>8221</v>
      </c>
      <c r="D61">
        <v>76</v>
      </c>
    </row>
    <row r="62" spans="1:4" x14ac:dyDescent="0.3">
      <c r="A62">
        <v>220</v>
      </c>
      <c r="B62" s="3" t="s">
        <v>222</v>
      </c>
      <c r="C62" t="s">
        <v>8221</v>
      </c>
      <c r="D62">
        <v>3</v>
      </c>
    </row>
    <row r="63" spans="1:4" x14ac:dyDescent="0.3">
      <c r="A63">
        <v>221</v>
      </c>
      <c r="B63" s="3" t="s">
        <v>223</v>
      </c>
      <c r="C63" t="s">
        <v>8221</v>
      </c>
      <c r="D63">
        <v>0</v>
      </c>
    </row>
    <row r="64" spans="1:4" x14ac:dyDescent="0.3">
      <c r="A64">
        <v>222</v>
      </c>
      <c r="B64" s="3" t="s">
        <v>224</v>
      </c>
      <c r="C64" t="s">
        <v>8221</v>
      </c>
      <c r="D64">
        <v>2</v>
      </c>
    </row>
    <row r="65" spans="1:4" x14ac:dyDescent="0.3">
      <c r="A65">
        <v>223</v>
      </c>
      <c r="B65" s="3" t="s">
        <v>225</v>
      </c>
      <c r="C65" t="s">
        <v>8221</v>
      </c>
      <c r="D65">
        <v>0</v>
      </c>
    </row>
    <row r="66" spans="1:4" ht="28.8" x14ac:dyDescent="0.3">
      <c r="A66">
        <v>224</v>
      </c>
      <c r="B66" s="3" t="s">
        <v>226</v>
      </c>
      <c r="C66" t="s">
        <v>8221</v>
      </c>
      <c r="D66">
        <v>0</v>
      </c>
    </row>
    <row r="67" spans="1:4" x14ac:dyDescent="0.3">
      <c r="A67">
        <v>225</v>
      </c>
      <c r="B67" s="3" t="s">
        <v>227</v>
      </c>
      <c r="C67" t="s">
        <v>8221</v>
      </c>
      <c r="D67">
        <v>0</v>
      </c>
    </row>
    <row r="68" spans="1:4" x14ac:dyDescent="0.3">
      <c r="A68">
        <v>226</v>
      </c>
      <c r="B68" s="3" t="s">
        <v>228</v>
      </c>
      <c r="C68" t="s">
        <v>8221</v>
      </c>
      <c r="D68">
        <v>2</v>
      </c>
    </row>
    <row r="69" spans="1:4" x14ac:dyDescent="0.3">
      <c r="A69">
        <v>227</v>
      </c>
      <c r="B69" s="3" t="s">
        <v>229</v>
      </c>
      <c r="C69" t="s">
        <v>8221</v>
      </c>
      <c r="D69">
        <v>0</v>
      </c>
    </row>
    <row r="70" spans="1:4" x14ac:dyDescent="0.3">
      <c r="A70">
        <v>228</v>
      </c>
      <c r="B70" s="3" t="s">
        <v>230</v>
      </c>
      <c r="C70" t="s">
        <v>8221</v>
      </c>
      <c r="D70">
        <v>0</v>
      </c>
    </row>
    <row r="71" spans="1:4" x14ac:dyDescent="0.3">
      <c r="A71">
        <v>229</v>
      </c>
      <c r="B71" s="3" t="s">
        <v>231</v>
      </c>
      <c r="C71" t="s">
        <v>8221</v>
      </c>
      <c r="D71">
        <v>0</v>
      </c>
    </row>
    <row r="72" spans="1:4" x14ac:dyDescent="0.3">
      <c r="A72">
        <v>230</v>
      </c>
      <c r="B72" s="3" t="s">
        <v>232</v>
      </c>
      <c r="C72" t="s">
        <v>8221</v>
      </c>
      <c r="D72">
        <v>2</v>
      </c>
    </row>
    <row r="73" spans="1:4" ht="28.8" x14ac:dyDescent="0.3">
      <c r="A73">
        <v>231</v>
      </c>
      <c r="B73" s="3" t="s">
        <v>233</v>
      </c>
      <c r="C73" t="s">
        <v>8221</v>
      </c>
      <c r="D73">
        <v>0</v>
      </c>
    </row>
    <row r="74" spans="1:4" x14ac:dyDescent="0.3">
      <c r="A74">
        <v>232</v>
      </c>
      <c r="B74" s="3" t="s">
        <v>234</v>
      </c>
      <c r="C74" t="s">
        <v>8221</v>
      </c>
      <c r="D74">
        <v>7</v>
      </c>
    </row>
    <row r="75" spans="1:4" x14ac:dyDescent="0.3">
      <c r="A75">
        <v>233</v>
      </c>
      <c r="B75" s="3" t="s">
        <v>235</v>
      </c>
      <c r="C75" t="s">
        <v>8221</v>
      </c>
      <c r="D75">
        <v>0</v>
      </c>
    </row>
    <row r="76" spans="1:4" x14ac:dyDescent="0.3">
      <c r="A76">
        <v>234</v>
      </c>
      <c r="B76" s="3" t="s">
        <v>236</v>
      </c>
      <c r="C76" t="s">
        <v>8221</v>
      </c>
      <c r="D76">
        <v>5</v>
      </c>
    </row>
    <row r="77" spans="1:4" ht="28.8" x14ac:dyDescent="0.3">
      <c r="A77">
        <v>235</v>
      </c>
      <c r="B77" s="3" t="s">
        <v>237</v>
      </c>
      <c r="C77" t="s">
        <v>8221</v>
      </c>
      <c r="D77">
        <v>0</v>
      </c>
    </row>
    <row r="78" spans="1:4" ht="28.8" x14ac:dyDescent="0.3">
      <c r="A78">
        <v>236</v>
      </c>
      <c r="B78" s="3" t="s">
        <v>238</v>
      </c>
      <c r="C78" t="s">
        <v>8221</v>
      </c>
      <c r="D78">
        <v>0</v>
      </c>
    </row>
    <row r="79" spans="1:4" x14ac:dyDescent="0.3">
      <c r="A79">
        <v>237</v>
      </c>
      <c r="B79" s="3" t="s">
        <v>239</v>
      </c>
      <c r="C79" t="s">
        <v>8221</v>
      </c>
      <c r="D79">
        <v>1</v>
      </c>
    </row>
    <row r="80" spans="1:4" x14ac:dyDescent="0.3">
      <c r="A80">
        <v>238</v>
      </c>
      <c r="B80" s="3" t="s">
        <v>240</v>
      </c>
      <c r="C80" t="s">
        <v>8221</v>
      </c>
      <c r="D80">
        <v>0</v>
      </c>
    </row>
    <row r="81" spans="1:4" x14ac:dyDescent="0.3">
      <c r="A81">
        <v>239</v>
      </c>
      <c r="B81" s="3" t="s">
        <v>241</v>
      </c>
      <c r="C81" t="s">
        <v>8221</v>
      </c>
      <c r="D81">
        <v>5</v>
      </c>
    </row>
    <row r="82" spans="1:4" ht="28.8" x14ac:dyDescent="0.3">
      <c r="A82">
        <v>420</v>
      </c>
      <c r="B82" s="3" t="s">
        <v>421</v>
      </c>
      <c r="C82" t="s">
        <v>8221</v>
      </c>
      <c r="D82">
        <v>3</v>
      </c>
    </row>
    <row r="83" spans="1:4" x14ac:dyDescent="0.3">
      <c r="A83">
        <v>421</v>
      </c>
      <c r="B83" s="3" t="s">
        <v>422</v>
      </c>
      <c r="C83" t="s">
        <v>8221</v>
      </c>
      <c r="D83">
        <v>6</v>
      </c>
    </row>
    <row r="84" spans="1:4" ht="28.8" x14ac:dyDescent="0.3">
      <c r="A84">
        <v>422</v>
      </c>
      <c r="B84" s="3" t="s">
        <v>423</v>
      </c>
      <c r="C84" t="s">
        <v>8221</v>
      </c>
      <c r="D84">
        <v>12</v>
      </c>
    </row>
    <row r="85" spans="1:4" ht="28.8" x14ac:dyDescent="0.3">
      <c r="A85">
        <v>423</v>
      </c>
      <c r="B85" s="3" t="s">
        <v>424</v>
      </c>
      <c r="C85" t="s">
        <v>8221</v>
      </c>
      <c r="D85">
        <v>13</v>
      </c>
    </row>
    <row r="86" spans="1:4" x14ac:dyDescent="0.3">
      <c r="A86">
        <v>424</v>
      </c>
      <c r="B86" s="3" t="s">
        <v>425</v>
      </c>
      <c r="C86" t="s">
        <v>8221</v>
      </c>
      <c r="D86">
        <v>5</v>
      </c>
    </row>
    <row r="87" spans="1:4" x14ac:dyDescent="0.3">
      <c r="A87">
        <v>425</v>
      </c>
      <c r="B87" s="3" t="s">
        <v>426</v>
      </c>
      <c r="C87" t="s">
        <v>8221</v>
      </c>
      <c r="D87">
        <v>2</v>
      </c>
    </row>
    <row r="88" spans="1:4" x14ac:dyDescent="0.3">
      <c r="A88">
        <v>426</v>
      </c>
      <c r="B88" s="3" t="s">
        <v>427</v>
      </c>
      <c r="C88" t="s">
        <v>8221</v>
      </c>
      <c r="D88">
        <v>8</v>
      </c>
    </row>
    <row r="89" spans="1:4" x14ac:dyDescent="0.3">
      <c r="A89">
        <v>427</v>
      </c>
      <c r="B89" s="3" t="s">
        <v>428</v>
      </c>
      <c r="C89" t="s">
        <v>8221</v>
      </c>
      <c r="D89">
        <v>0</v>
      </c>
    </row>
    <row r="90" spans="1:4" x14ac:dyDescent="0.3">
      <c r="A90">
        <v>428</v>
      </c>
      <c r="B90" s="3" t="s">
        <v>429</v>
      </c>
      <c r="C90" t="s">
        <v>8221</v>
      </c>
      <c r="D90">
        <v>13</v>
      </c>
    </row>
    <row r="91" spans="1:4" x14ac:dyDescent="0.3">
      <c r="A91">
        <v>429</v>
      </c>
      <c r="B91" s="3" t="s">
        <v>430</v>
      </c>
      <c r="C91" t="s">
        <v>8221</v>
      </c>
      <c r="D91">
        <v>0</v>
      </c>
    </row>
    <row r="92" spans="1:4" x14ac:dyDescent="0.3">
      <c r="A92">
        <v>430</v>
      </c>
      <c r="B92" s="3" t="s">
        <v>431</v>
      </c>
      <c r="C92" t="s">
        <v>8221</v>
      </c>
      <c r="D92">
        <v>5</v>
      </c>
    </row>
    <row r="93" spans="1:4" ht="28.8" x14ac:dyDescent="0.3">
      <c r="A93">
        <v>431</v>
      </c>
      <c r="B93" s="3" t="s">
        <v>432</v>
      </c>
      <c r="C93" t="s">
        <v>8221</v>
      </c>
      <c r="D93">
        <v>8</v>
      </c>
    </row>
    <row r="94" spans="1:4" x14ac:dyDescent="0.3">
      <c r="A94">
        <v>432</v>
      </c>
      <c r="B94" s="3" t="s">
        <v>433</v>
      </c>
      <c r="C94" t="s">
        <v>8221</v>
      </c>
      <c r="D94">
        <v>8</v>
      </c>
    </row>
    <row r="95" spans="1:4" x14ac:dyDescent="0.3">
      <c r="A95">
        <v>433</v>
      </c>
      <c r="B95" s="3" t="s">
        <v>434</v>
      </c>
      <c r="C95" t="s">
        <v>8221</v>
      </c>
      <c r="D95">
        <v>0</v>
      </c>
    </row>
    <row r="96" spans="1:4" x14ac:dyDescent="0.3">
      <c r="A96">
        <v>434</v>
      </c>
      <c r="B96" s="3" t="s">
        <v>435</v>
      </c>
      <c r="C96" t="s">
        <v>8221</v>
      </c>
      <c r="D96">
        <v>2</v>
      </c>
    </row>
    <row r="97" spans="1:4" x14ac:dyDescent="0.3">
      <c r="A97">
        <v>435</v>
      </c>
      <c r="B97" s="3" t="s">
        <v>436</v>
      </c>
      <c r="C97" t="s">
        <v>8221</v>
      </c>
      <c r="D97">
        <v>3</v>
      </c>
    </row>
    <row r="98" spans="1:4" x14ac:dyDescent="0.3">
      <c r="A98">
        <v>436</v>
      </c>
      <c r="B98" s="3" t="s">
        <v>437</v>
      </c>
      <c r="C98" t="s">
        <v>8221</v>
      </c>
      <c r="D98">
        <v>0</v>
      </c>
    </row>
    <row r="99" spans="1:4" x14ac:dyDescent="0.3">
      <c r="A99">
        <v>437</v>
      </c>
      <c r="B99" s="3" t="s">
        <v>438</v>
      </c>
      <c r="C99" t="s">
        <v>8221</v>
      </c>
      <c r="D99">
        <v>0</v>
      </c>
    </row>
    <row r="100" spans="1:4" x14ac:dyDescent="0.3">
      <c r="A100">
        <v>438</v>
      </c>
      <c r="B100" s="3" t="s">
        <v>439</v>
      </c>
      <c r="C100" t="s">
        <v>8221</v>
      </c>
      <c r="D100">
        <v>11</v>
      </c>
    </row>
    <row r="101" spans="1:4" x14ac:dyDescent="0.3">
      <c r="A101">
        <v>439</v>
      </c>
      <c r="B101" s="3" t="s">
        <v>440</v>
      </c>
      <c r="C101" t="s">
        <v>8221</v>
      </c>
      <c r="D101">
        <v>0</v>
      </c>
    </row>
    <row r="102" spans="1:4" x14ac:dyDescent="0.3">
      <c r="A102">
        <v>440</v>
      </c>
      <c r="B102" s="3" t="s">
        <v>441</v>
      </c>
      <c r="C102" t="s">
        <v>8221</v>
      </c>
      <c r="D102">
        <v>1</v>
      </c>
    </row>
    <row r="103" spans="1:4" x14ac:dyDescent="0.3">
      <c r="A103">
        <v>441</v>
      </c>
      <c r="B103" s="3" t="s">
        <v>442</v>
      </c>
      <c r="C103" t="s">
        <v>8221</v>
      </c>
      <c r="D103">
        <v>0</v>
      </c>
    </row>
    <row r="104" spans="1:4" x14ac:dyDescent="0.3">
      <c r="A104">
        <v>442</v>
      </c>
      <c r="B104" s="3" t="s">
        <v>443</v>
      </c>
      <c r="C104" t="s">
        <v>8221</v>
      </c>
      <c r="D104">
        <v>17</v>
      </c>
    </row>
    <row r="105" spans="1:4" x14ac:dyDescent="0.3">
      <c r="A105">
        <v>443</v>
      </c>
      <c r="B105" s="3" t="s">
        <v>444</v>
      </c>
      <c r="C105" t="s">
        <v>8221</v>
      </c>
      <c r="D105">
        <v>2</v>
      </c>
    </row>
    <row r="106" spans="1:4" x14ac:dyDescent="0.3">
      <c r="A106">
        <v>444</v>
      </c>
      <c r="B106" s="3" t="s">
        <v>445</v>
      </c>
      <c r="C106" t="s">
        <v>8221</v>
      </c>
      <c r="D106">
        <v>1</v>
      </c>
    </row>
    <row r="107" spans="1:4" ht="28.8" x14ac:dyDescent="0.3">
      <c r="A107">
        <v>445</v>
      </c>
      <c r="B107" s="3" t="s">
        <v>446</v>
      </c>
      <c r="C107" t="s">
        <v>8221</v>
      </c>
      <c r="D107">
        <v>2</v>
      </c>
    </row>
    <row r="108" spans="1:4" x14ac:dyDescent="0.3">
      <c r="A108">
        <v>446</v>
      </c>
      <c r="B108" s="3" t="s">
        <v>447</v>
      </c>
      <c r="C108" t="s">
        <v>8221</v>
      </c>
      <c r="D108">
        <v>16</v>
      </c>
    </row>
    <row r="109" spans="1:4" x14ac:dyDescent="0.3">
      <c r="A109">
        <v>447</v>
      </c>
      <c r="B109" s="3" t="s">
        <v>448</v>
      </c>
      <c r="C109" t="s">
        <v>8221</v>
      </c>
      <c r="D109">
        <v>1</v>
      </c>
    </row>
    <row r="110" spans="1:4" x14ac:dyDescent="0.3">
      <c r="A110">
        <v>448</v>
      </c>
      <c r="B110" s="3" t="s">
        <v>449</v>
      </c>
      <c r="C110" t="s">
        <v>8221</v>
      </c>
      <c r="D110">
        <v>4</v>
      </c>
    </row>
    <row r="111" spans="1:4" x14ac:dyDescent="0.3">
      <c r="A111">
        <v>449</v>
      </c>
      <c r="B111" s="3" t="s">
        <v>450</v>
      </c>
      <c r="C111" t="s">
        <v>8221</v>
      </c>
      <c r="D111">
        <v>5</v>
      </c>
    </row>
    <row r="112" spans="1:4" x14ac:dyDescent="0.3">
      <c r="A112">
        <v>450</v>
      </c>
      <c r="B112" s="3" t="s">
        <v>451</v>
      </c>
      <c r="C112" t="s">
        <v>8221</v>
      </c>
      <c r="D112">
        <v>7</v>
      </c>
    </row>
    <row r="113" spans="1:4" x14ac:dyDescent="0.3">
      <c r="A113">
        <v>451</v>
      </c>
      <c r="B113" s="3" t="s">
        <v>452</v>
      </c>
      <c r="C113" t="s">
        <v>8221</v>
      </c>
      <c r="D113">
        <v>0</v>
      </c>
    </row>
    <row r="114" spans="1:4" x14ac:dyDescent="0.3">
      <c r="A114">
        <v>452</v>
      </c>
      <c r="B114" s="3" t="s">
        <v>453</v>
      </c>
      <c r="C114" t="s">
        <v>8221</v>
      </c>
      <c r="D114">
        <v>12</v>
      </c>
    </row>
    <row r="115" spans="1:4" x14ac:dyDescent="0.3">
      <c r="A115">
        <v>453</v>
      </c>
      <c r="B115" s="3" t="s">
        <v>454</v>
      </c>
      <c r="C115" t="s">
        <v>8221</v>
      </c>
      <c r="D115">
        <v>2</v>
      </c>
    </row>
    <row r="116" spans="1:4" x14ac:dyDescent="0.3">
      <c r="A116">
        <v>454</v>
      </c>
      <c r="B116" s="3" t="s">
        <v>455</v>
      </c>
      <c r="C116" t="s">
        <v>8221</v>
      </c>
      <c r="D116">
        <v>5</v>
      </c>
    </row>
    <row r="117" spans="1:4" x14ac:dyDescent="0.3">
      <c r="A117">
        <v>455</v>
      </c>
      <c r="B117" s="3" t="s">
        <v>456</v>
      </c>
      <c r="C117" t="s">
        <v>8221</v>
      </c>
      <c r="D117">
        <v>2</v>
      </c>
    </row>
    <row r="118" spans="1:4" ht="28.8" x14ac:dyDescent="0.3">
      <c r="A118">
        <v>456</v>
      </c>
      <c r="B118" s="3" t="s">
        <v>457</v>
      </c>
      <c r="C118" t="s">
        <v>8221</v>
      </c>
      <c r="D118">
        <v>3</v>
      </c>
    </row>
    <row r="119" spans="1:4" x14ac:dyDescent="0.3">
      <c r="A119">
        <v>457</v>
      </c>
      <c r="B119" s="3" t="s">
        <v>458</v>
      </c>
      <c r="C119" t="s">
        <v>8221</v>
      </c>
      <c r="D119">
        <v>0</v>
      </c>
    </row>
    <row r="120" spans="1:4" x14ac:dyDescent="0.3">
      <c r="A120">
        <v>458</v>
      </c>
      <c r="B120" s="3" t="s">
        <v>459</v>
      </c>
      <c r="C120" t="s">
        <v>8221</v>
      </c>
      <c r="D120">
        <v>49</v>
      </c>
    </row>
    <row r="121" spans="1:4" ht="28.8" x14ac:dyDescent="0.3">
      <c r="A121">
        <v>459</v>
      </c>
      <c r="B121" s="3" t="s">
        <v>460</v>
      </c>
      <c r="C121" t="s">
        <v>8221</v>
      </c>
      <c r="D121">
        <v>1</v>
      </c>
    </row>
    <row r="122" spans="1:4" x14ac:dyDescent="0.3">
      <c r="A122">
        <v>460</v>
      </c>
      <c r="B122" s="3" t="s">
        <v>461</v>
      </c>
      <c r="C122" t="s">
        <v>8221</v>
      </c>
      <c r="D122">
        <v>2</v>
      </c>
    </row>
    <row r="123" spans="1:4" x14ac:dyDescent="0.3">
      <c r="A123">
        <v>461</v>
      </c>
      <c r="B123" s="3" t="s">
        <v>462</v>
      </c>
      <c r="C123" t="s">
        <v>8221</v>
      </c>
      <c r="D123">
        <v>0</v>
      </c>
    </row>
    <row r="124" spans="1:4" x14ac:dyDescent="0.3">
      <c r="A124">
        <v>462</v>
      </c>
      <c r="B124" s="3" t="s">
        <v>463</v>
      </c>
      <c r="C124" t="s">
        <v>8221</v>
      </c>
      <c r="D124">
        <v>0</v>
      </c>
    </row>
    <row r="125" spans="1:4" x14ac:dyDescent="0.3">
      <c r="A125">
        <v>463</v>
      </c>
      <c r="B125" s="3" t="s">
        <v>464</v>
      </c>
      <c r="C125" t="s">
        <v>8221</v>
      </c>
      <c r="D125">
        <v>11</v>
      </c>
    </row>
    <row r="126" spans="1:4" ht="28.8" x14ac:dyDescent="0.3">
      <c r="A126">
        <v>464</v>
      </c>
      <c r="B126" s="3" t="s">
        <v>465</v>
      </c>
      <c r="C126" t="s">
        <v>8221</v>
      </c>
      <c r="D126">
        <v>1</v>
      </c>
    </row>
    <row r="127" spans="1:4" x14ac:dyDescent="0.3">
      <c r="A127">
        <v>465</v>
      </c>
      <c r="B127" s="3" t="s">
        <v>466</v>
      </c>
      <c r="C127" t="s">
        <v>8221</v>
      </c>
      <c r="D127">
        <v>8</v>
      </c>
    </row>
    <row r="128" spans="1:4" x14ac:dyDescent="0.3">
      <c r="A128">
        <v>466</v>
      </c>
      <c r="B128" s="3" t="s">
        <v>467</v>
      </c>
      <c r="C128" t="s">
        <v>8221</v>
      </c>
      <c r="D128">
        <v>5</v>
      </c>
    </row>
    <row r="129" spans="1:4" ht="28.8" x14ac:dyDescent="0.3">
      <c r="A129">
        <v>467</v>
      </c>
      <c r="B129" s="3" t="s">
        <v>468</v>
      </c>
      <c r="C129" t="s">
        <v>8221</v>
      </c>
      <c r="D129">
        <v>39</v>
      </c>
    </row>
    <row r="130" spans="1:4" x14ac:dyDescent="0.3">
      <c r="A130">
        <v>468</v>
      </c>
      <c r="B130" s="3" t="s">
        <v>469</v>
      </c>
      <c r="C130" t="s">
        <v>8221</v>
      </c>
      <c r="D130">
        <v>0</v>
      </c>
    </row>
    <row r="131" spans="1:4" ht="28.8" x14ac:dyDescent="0.3">
      <c r="A131">
        <v>469</v>
      </c>
      <c r="B131" s="3" t="s">
        <v>470</v>
      </c>
      <c r="C131" t="s">
        <v>8221</v>
      </c>
      <c r="D131">
        <v>0</v>
      </c>
    </row>
    <row r="132" spans="1:4" ht="28.8" x14ac:dyDescent="0.3">
      <c r="A132">
        <v>470</v>
      </c>
      <c r="B132" s="3" t="s">
        <v>471</v>
      </c>
      <c r="C132" t="s">
        <v>8221</v>
      </c>
      <c r="D132">
        <v>2</v>
      </c>
    </row>
    <row r="133" spans="1:4" x14ac:dyDescent="0.3">
      <c r="A133">
        <v>471</v>
      </c>
      <c r="B133" s="3" t="s">
        <v>472</v>
      </c>
      <c r="C133" t="s">
        <v>8221</v>
      </c>
      <c r="D133">
        <v>170</v>
      </c>
    </row>
    <row r="134" spans="1:4" ht="28.8" x14ac:dyDescent="0.3">
      <c r="A134">
        <v>472</v>
      </c>
      <c r="B134" s="3" t="s">
        <v>473</v>
      </c>
      <c r="C134" t="s">
        <v>8221</v>
      </c>
      <c r="D134">
        <v>5</v>
      </c>
    </row>
    <row r="135" spans="1:4" ht="28.8" x14ac:dyDescent="0.3">
      <c r="A135">
        <v>473</v>
      </c>
      <c r="B135" s="3" t="s">
        <v>474</v>
      </c>
      <c r="C135" t="s">
        <v>8221</v>
      </c>
      <c r="D135">
        <v>14</v>
      </c>
    </row>
    <row r="136" spans="1:4" x14ac:dyDescent="0.3">
      <c r="A136">
        <v>474</v>
      </c>
      <c r="B136" s="3" t="s">
        <v>475</v>
      </c>
      <c r="C136" t="s">
        <v>8221</v>
      </c>
      <c r="D136">
        <v>1</v>
      </c>
    </row>
    <row r="137" spans="1:4" ht="28.8" x14ac:dyDescent="0.3">
      <c r="A137">
        <v>475</v>
      </c>
      <c r="B137" s="3" t="s">
        <v>476</v>
      </c>
      <c r="C137" t="s">
        <v>8221</v>
      </c>
      <c r="D137">
        <v>0</v>
      </c>
    </row>
    <row r="138" spans="1:4" x14ac:dyDescent="0.3">
      <c r="A138">
        <v>476</v>
      </c>
      <c r="B138" s="3" t="s">
        <v>477</v>
      </c>
      <c r="C138" t="s">
        <v>8221</v>
      </c>
      <c r="D138">
        <v>124</v>
      </c>
    </row>
    <row r="139" spans="1:4" x14ac:dyDescent="0.3">
      <c r="A139">
        <v>477</v>
      </c>
      <c r="B139" s="3" t="s">
        <v>478</v>
      </c>
      <c r="C139" t="s">
        <v>8221</v>
      </c>
      <c r="D139">
        <v>0</v>
      </c>
    </row>
    <row r="140" spans="1:4" ht="28.8" x14ac:dyDescent="0.3">
      <c r="A140">
        <v>478</v>
      </c>
      <c r="B140" s="3" t="s">
        <v>479</v>
      </c>
      <c r="C140" t="s">
        <v>8221</v>
      </c>
      <c r="D140">
        <v>0</v>
      </c>
    </row>
    <row r="141" spans="1:4" ht="28.8" x14ac:dyDescent="0.3">
      <c r="A141">
        <v>479</v>
      </c>
      <c r="B141" s="3" t="s">
        <v>480</v>
      </c>
      <c r="C141" t="s">
        <v>8221</v>
      </c>
      <c r="D141">
        <v>55</v>
      </c>
    </row>
    <row r="142" spans="1:4" x14ac:dyDescent="0.3">
      <c r="A142">
        <v>480</v>
      </c>
      <c r="B142" s="3" t="s">
        <v>481</v>
      </c>
      <c r="C142" t="s">
        <v>8221</v>
      </c>
      <c r="D142">
        <v>140</v>
      </c>
    </row>
    <row r="143" spans="1:4" x14ac:dyDescent="0.3">
      <c r="A143">
        <v>481</v>
      </c>
      <c r="B143" s="3" t="s">
        <v>482</v>
      </c>
      <c r="C143" t="s">
        <v>8221</v>
      </c>
      <c r="D143">
        <v>21</v>
      </c>
    </row>
    <row r="144" spans="1:4" x14ac:dyDescent="0.3">
      <c r="A144">
        <v>482</v>
      </c>
      <c r="B144" s="3" t="s">
        <v>483</v>
      </c>
      <c r="C144" t="s">
        <v>8221</v>
      </c>
      <c r="D144">
        <v>1</v>
      </c>
    </row>
    <row r="145" spans="1:4" x14ac:dyDescent="0.3">
      <c r="A145">
        <v>483</v>
      </c>
      <c r="B145" s="3" t="s">
        <v>484</v>
      </c>
      <c r="C145" t="s">
        <v>8221</v>
      </c>
      <c r="D145">
        <v>147</v>
      </c>
    </row>
    <row r="146" spans="1:4" x14ac:dyDescent="0.3">
      <c r="A146">
        <v>484</v>
      </c>
      <c r="B146" s="3" t="s">
        <v>485</v>
      </c>
      <c r="C146" t="s">
        <v>8221</v>
      </c>
      <c r="D146">
        <v>11</v>
      </c>
    </row>
    <row r="147" spans="1:4" ht="28.8" x14ac:dyDescent="0.3">
      <c r="A147">
        <v>485</v>
      </c>
      <c r="B147" s="3" t="s">
        <v>486</v>
      </c>
      <c r="C147" t="s">
        <v>8221</v>
      </c>
      <c r="D147">
        <v>125</v>
      </c>
    </row>
    <row r="148" spans="1:4" ht="28.8" x14ac:dyDescent="0.3">
      <c r="A148">
        <v>486</v>
      </c>
      <c r="B148" s="3" t="s">
        <v>487</v>
      </c>
      <c r="C148" t="s">
        <v>8221</v>
      </c>
      <c r="D148">
        <v>1</v>
      </c>
    </row>
    <row r="149" spans="1:4" x14ac:dyDescent="0.3">
      <c r="A149">
        <v>487</v>
      </c>
      <c r="B149" s="3" t="s">
        <v>488</v>
      </c>
      <c r="C149" t="s">
        <v>8221</v>
      </c>
      <c r="D149">
        <v>0</v>
      </c>
    </row>
    <row r="150" spans="1:4" x14ac:dyDescent="0.3">
      <c r="A150">
        <v>488</v>
      </c>
      <c r="B150" s="3" t="s">
        <v>489</v>
      </c>
      <c r="C150" t="s">
        <v>8221</v>
      </c>
      <c r="D150">
        <v>0</v>
      </c>
    </row>
    <row r="151" spans="1:4" x14ac:dyDescent="0.3">
      <c r="A151">
        <v>489</v>
      </c>
      <c r="B151" s="3" t="s">
        <v>490</v>
      </c>
      <c r="C151" t="s">
        <v>8221</v>
      </c>
      <c r="D151">
        <v>3</v>
      </c>
    </row>
    <row r="152" spans="1:4" x14ac:dyDescent="0.3">
      <c r="A152">
        <v>490</v>
      </c>
      <c r="B152" s="3" t="s">
        <v>491</v>
      </c>
      <c r="C152" t="s">
        <v>8221</v>
      </c>
      <c r="D152">
        <v>0</v>
      </c>
    </row>
    <row r="153" spans="1:4" x14ac:dyDescent="0.3">
      <c r="A153">
        <v>491</v>
      </c>
      <c r="B153" s="3" t="s">
        <v>492</v>
      </c>
      <c r="C153" t="s">
        <v>8221</v>
      </c>
      <c r="D153">
        <v>0</v>
      </c>
    </row>
    <row r="154" spans="1:4" x14ac:dyDescent="0.3">
      <c r="A154">
        <v>492</v>
      </c>
      <c r="B154" s="3" t="s">
        <v>493</v>
      </c>
      <c r="C154" t="s">
        <v>8221</v>
      </c>
      <c r="D154">
        <v>0</v>
      </c>
    </row>
    <row r="155" spans="1:4" x14ac:dyDescent="0.3">
      <c r="A155">
        <v>493</v>
      </c>
      <c r="B155" s="3" t="s">
        <v>494</v>
      </c>
      <c r="C155" t="s">
        <v>8221</v>
      </c>
      <c r="D155">
        <v>0</v>
      </c>
    </row>
    <row r="156" spans="1:4" x14ac:dyDescent="0.3">
      <c r="A156">
        <v>494</v>
      </c>
      <c r="B156" s="3" t="s">
        <v>495</v>
      </c>
      <c r="C156" t="s">
        <v>8221</v>
      </c>
      <c r="D156">
        <v>3</v>
      </c>
    </row>
    <row r="157" spans="1:4" x14ac:dyDescent="0.3">
      <c r="A157">
        <v>495</v>
      </c>
      <c r="B157" s="3" t="s">
        <v>496</v>
      </c>
      <c r="C157" t="s">
        <v>8221</v>
      </c>
      <c r="D157">
        <v>0</v>
      </c>
    </row>
    <row r="158" spans="1:4" x14ac:dyDescent="0.3">
      <c r="A158">
        <v>496</v>
      </c>
      <c r="B158" s="3" t="s">
        <v>497</v>
      </c>
      <c r="C158" t="s">
        <v>8221</v>
      </c>
      <c r="D158">
        <v>1</v>
      </c>
    </row>
    <row r="159" spans="1:4" x14ac:dyDescent="0.3">
      <c r="A159">
        <v>497</v>
      </c>
      <c r="B159" s="3" t="s">
        <v>498</v>
      </c>
      <c r="C159" t="s">
        <v>8221</v>
      </c>
      <c r="D159">
        <v>3</v>
      </c>
    </row>
    <row r="160" spans="1:4" x14ac:dyDescent="0.3">
      <c r="A160">
        <v>498</v>
      </c>
      <c r="B160" s="3" t="s">
        <v>499</v>
      </c>
      <c r="C160" t="s">
        <v>8221</v>
      </c>
      <c r="D160">
        <v>22</v>
      </c>
    </row>
    <row r="161" spans="1:4" ht="28.8" x14ac:dyDescent="0.3">
      <c r="A161">
        <v>499</v>
      </c>
      <c r="B161" s="3" t="s">
        <v>500</v>
      </c>
      <c r="C161" t="s">
        <v>8221</v>
      </c>
      <c r="D161">
        <v>26</v>
      </c>
    </row>
    <row r="162" spans="1:4" x14ac:dyDescent="0.3">
      <c r="A162">
        <v>500</v>
      </c>
      <c r="B162" s="3" t="s">
        <v>501</v>
      </c>
      <c r="C162" t="s">
        <v>8221</v>
      </c>
      <c r="D162">
        <v>4</v>
      </c>
    </row>
    <row r="163" spans="1:4" x14ac:dyDescent="0.3">
      <c r="A163">
        <v>501</v>
      </c>
      <c r="B163" s="3" t="s">
        <v>502</v>
      </c>
      <c r="C163" t="s">
        <v>8221</v>
      </c>
      <c r="D163">
        <v>0</v>
      </c>
    </row>
    <row r="164" spans="1:4" x14ac:dyDescent="0.3">
      <c r="A164">
        <v>502</v>
      </c>
      <c r="B164" s="3" t="s">
        <v>503</v>
      </c>
      <c r="C164" t="s">
        <v>8221</v>
      </c>
      <c r="D164">
        <v>4</v>
      </c>
    </row>
    <row r="165" spans="1:4" ht="28.8" x14ac:dyDescent="0.3">
      <c r="A165">
        <v>503</v>
      </c>
      <c r="B165" s="3" t="s">
        <v>504</v>
      </c>
      <c r="C165" t="s">
        <v>8221</v>
      </c>
      <c r="D165">
        <v>9</v>
      </c>
    </row>
    <row r="166" spans="1:4" ht="28.8" x14ac:dyDescent="0.3">
      <c r="A166">
        <v>504</v>
      </c>
      <c r="B166" s="3" t="s">
        <v>505</v>
      </c>
      <c r="C166" t="s">
        <v>8221</v>
      </c>
      <c r="D166">
        <v>5</v>
      </c>
    </row>
    <row r="167" spans="1:4" x14ac:dyDescent="0.3">
      <c r="A167">
        <v>505</v>
      </c>
      <c r="B167" s="3" t="s">
        <v>506</v>
      </c>
      <c r="C167" t="s">
        <v>8221</v>
      </c>
      <c r="D167">
        <v>14</v>
      </c>
    </row>
    <row r="168" spans="1:4" x14ac:dyDescent="0.3">
      <c r="A168">
        <v>506</v>
      </c>
      <c r="B168" s="3" t="s">
        <v>507</v>
      </c>
      <c r="C168" t="s">
        <v>8221</v>
      </c>
      <c r="D168">
        <v>1</v>
      </c>
    </row>
    <row r="169" spans="1:4" x14ac:dyDescent="0.3">
      <c r="A169">
        <v>507</v>
      </c>
      <c r="B169" s="3" t="s">
        <v>508</v>
      </c>
      <c r="C169" t="s">
        <v>8221</v>
      </c>
      <c r="D169">
        <v>10</v>
      </c>
    </row>
    <row r="170" spans="1:4" x14ac:dyDescent="0.3">
      <c r="A170">
        <v>508</v>
      </c>
      <c r="B170" s="3" t="s">
        <v>509</v>
      </c>
      <c r="C170" t="s">
        <v>8221</v>
      </c>
      <c r="D170">
        <v>3</v>
      </c>
    </row>
    <row r="171" spans="1:4" x14ac:dyDescent="0.3">
      <c r="A171">
        <v>509</v>
      </c>
      <c r="B171" s="3" t="s">
        <v>510</v>
      </c>
      <c r="C171" t="s">
        <v>8221</v>
      </c>
      <c r="D171">
        <v>1</v>
      </c>
    </row>
    <row r="172" spans="1:4" x14ac:dyDescent="0.3">
      <c r="A172">
        <v>510</v>
      </c>
      <c r="B172" s="3" t="s">
        <v>511</v>
      </c>
      <c r="C172" t="s">
        <v>8221</v>
      </c>
      <c r="D172">
        <v>0</v>
      </c>
    </row>
    <row r="173" spans="1:4" x14ac:dyDescent="0.3">
      <c r="A173">
        <v>511</v>
      </c>
      <c r="B173" s="3" t="s">
        <v>512</v>
      </c>
      <c r="C173" t="s">
        <v>8221</v>
      </c>
      <c r="D173">
        <v>5</v>
      </c>
    </row>
    <row r="174" spans="1:4" x14ac:dyDescent="0.3">
      <c r="A174">
        <v>512</v>
      </c>
      <c r="B174" s="3" t="s">
        <v>513</v>
      </c>
      <c r="C174" t="s">
        <v>8221</v>
      </c>
      <c r="D174">
        <v>2</v>
      </c>
    </row>
    <row r="175" spans="1:4" x14ac:dyDescent="0.3">
      <c r="A175">
        <v>513</v>
      </c>
      <c r="B175" s="3" t="s">
        <v>514</v>
      </c>
      <c r="C175" t="s">
        <v>8221</v>
      </c>
      <c r="D175">
        <v>68</v>
      </c>
    </row>
    <row r="176" spans="1:4" x14ac:dyDescent="0.3">
      <c r="A176">
        <v>514</v>
      </c>
      <c r="B176" s="3" t="s">
        <v>515</v>
      </c>
      <c r="C176" t="s">
        <v>8221</v>
      </c>
      <c r="D176">
        <v>3</v>
      </c>
    </row>
    <row r="177" spans="1:4" x14ac:dyDescent="0.3">
      <c r="A177">
        <v>515</v>
      </c>
      <c r="B177" s="3" t="s">
        <v>516</v>
      </c>
      <c r="C177" t="s">
        <v>8221</v>
      </c>
      <c r="D177">
        <v>34</v>
      </c>
    </row>
    <row r="178" spans="1:4" x14ac:dyDescent="0.3">
      <c r="A178">
        <v>516</v>
      </c>
      <c r="B178" s="3" t="s">
        <v>517</v>
      </c>
      <c r="C178" t="s">
        <v>8221</v>
      </c>
      <c r="D178">
        <v>0</v>
      </c>
    </row>
    <row r="179" spans="1:4" x14ac:dyDescent="0.3">
      <c r="A179">
        <v>517</v>
      </c>
      <c r="B179" s="3" t="s">
        <v>518</v>
      </c>
      <c r="C179" t="s">
        <v>8221</v>
      </c>
      <c r="D179">
        <v>3</v>
      </c>
    </row>
    <row r="180" spans="1:4" x14ac:dyDescent="0.3">
      <c r="A180">
        <v>518</v>
      </c>
      <c r="B180" s="3" t="s">
        <v>519</v>
      </c>
      <c r="C180" t="s">
        <v>8221</v>
      </c>
      <c r="D180">
        <v>0</v>
      </c>
    </row>
    <row r="181" spans="1:4" x14ac:dyDescent="0.3">
      <c r="A181">
        <v>519</v>
      </c>
      <c r="B181" s="3" t="s">
        <v>520</v>
      </c>
      <c r="C181" t="s">
        <v>8221</v>
      </c>
      <c r="D181">
        <v>70</v>
      </c>
    </row>
    <row r="182" spans="1:4" x14ac:dyDescent="0.3">
      <c r="A182">
        <v>540</v>
      </c>
      <c r="B182" s="3" t="s">
        <v>541</v>
      </c>
      <c r="C182" t="s">
        <v>8221</v>
      </c>
      <c r="D182">
        <v>1</v>
      </c>
    </row>
    <row r="183" spans="1:4" x14ac:dyDescent="0.3">
      <c r="A183">
        <v>541</v>
      </c>
      <c r="B183" s="3" t="s">
        <v>542</v>
      </c>
      <c r="C183" t="s">
        <v>8221</v>
      </c>
      <c r="D183">
        <v>1</v>
      </c>
    </row>
    <row r="184" spans="1:4" ht="28.8" x14ac:dyDescent="0.3">
      <c r="A184">
        <v>542</v>
      </c>
      <c r="B184" s="3" t="s">
        <v>543</v>
      </c>
      <c r="C184" t="s">
        <v>8221</v>
      </c>
      <c r="D184">
        <v>1</v>
      </c>
    </row>
    <row r="185" spans="1:4" ht="28.8" x14ac:dyDescent="0.3">
      <c r="A185">
        <v>543</v>
      </c>
      <c r="B185" s="3" t="s">
        <v>544</v>
      </c>
      <c r="C185" t="s">
        <v>8221</v>
      </c>
      <c r="D185">
        <v>2</v>
      </c>
    </row>
    <row r="186" spans="1:4" ht="28.8" x14ac:dyDescent="0.3">
      <c r="A186">
        <v>544</v>
      </c>
      <c r="B186" s="3" t="s">
        <v>545</v>
      </c>
      <c r="C186" t="s">
        <v>8221</v>
      </c>
      <c r="D186">
        <v>2</v>
      </c>
    </row>
    <row r="187" spans="1:4" ht="28.8" x14ac:dyDescent="0.3">
      <c r="A187">
        <v>545</v>
      </c>
      <c r="B187" s="3" t="s">
        <v>546</v>
      </c>
      <c r="C187" t="s">
        <v>8221</v>
      </c>
      <c r="D187">
        <v>34</v>
      </c>
    </row>
    <row r="188" spans="1:4" ht="28.8" x14ac:dyDescent="0.3">
      <c r="A188">
        <v>546</v>
      </c>
      <c r="B188" s="3" t="s">
        <v>547</v>
      </c>
      <c r="C188" t="s">
        <v>8221</v>
      </c>
      <c r="D188">
        <v>2</v>
      </c>
    </row>
    <row r="189" spans="1:4" x14ac:dyDescent="0.3">
      <c r="A189">
        <v>547</v>
      </c>
      <c r="B189" s="3" t="s">
        <v>548</v>
      </c>
      <c r="C189" t="s">
        <v>8221</v>
      </c>
      <c r="D189">
        <v>0</v>
      </c>
    </row>
    <row r="190" spans="1:4" ht="28.8" x14ac:dyDescent="0.3">
      <c r="A190">
        <v>548</v>
      </c>
      <c r="B190" s="3" t="s">
        <v>549</v>
      </c>
      <c r="C190" t="s">
        <v>8221</v>
      </c>
      <c r="D190">
        <v>1</v>
      </c>
    </row>
    <row r="191" spans="1:4" ht="28.8" x14ac:dyDescent="0.3">
      <c r="A191">
        <v>549</v>
      </c>
      <c r="B191" s="3" t="s">
        <v>550</v>
      </c>
      <c r="C191" t="s">
        <v>8221</v>
      </c>
      <c r="D191">
        <v>8</v>
      </c>
    </row>
    <row r="192" spans="1:4" ht="28.8" x14ac:dyDescent="0.3">
      <c r="A192">
        <v>550</v>
      </c>
      <c r="B192" s="3" t="s">
        <v>551</v>
      </c>
      <c r="C192" t="s">
        <v>8221</v>
      </c>
      <c r="D192">
        <v>4</v>
      </c>
    </row>
    <row r="193" spans="1:4" x14ac:dyDescent="0.3">
      <c r="A193">
        <v>551</v>
      </c>
      <c r="B193" s="3" t="s">
        <v>552</v>
      </c>
      <c r="C193" t="s">
        <v>8221</v>
      </c>
      <c r="D193">
        <v>28</v>
      </c>
    </row>
    <row r="194" spans="1:4" x14ac:dyDescent="0.3">
      <c r="A194">
        <v>552</v>
      </c>
      <c r="B194" s="3" t="s">
        <v>553</v>
      </c>
      <c r="C194" t="s">
        <v>8221</v>
      </c>
      <c r="D194">
        <v>0</v>
      </c>
    </row>
    <row r="195" spans="1:4" x14ac:dyDescent="0.3">
      <c r="A195">
        <v>553</v>
      </c>
      <c r="B195" s="3" t="s">
        <v>554</v>
      </c>
      <c r="C195" t="s">
        <v>8221</v>
      </c>
      <c r="D195">
        <v>6</v>
      </c>
    </row>
    <row r="196" spans="1:4" ht="28.8" x14ac:dyDescent="0.3">
      <c r="A196">
        <v>554</v>
      </c>
      <c r="B196" s="3" t="s">
        <v>555</v>
      </c>
      <c r="C196" t="s">
        <v>8221</v>
      </c>
      <c r="D196">
        <v>22</v>
      </c>
    </row>
    <row r="197" spans="1:4" ht="28.8" x14ac:dyDescent="0.3">
      <c r="A197">
        <v>555</v>
      </c>
      <c r="B197" s="3" t="s">
        <v>556</v>
      </c>
      <c r="C197" t="s">
        <v>8221</v>
      </c>
      <c r="D197">
        <v>0</v>
      </c>
    </row>
    <row r="198" spans="1:4" x14ac:dyDescent="0.3">
      <c r="A198">
        <v>556</v>
      </c>
      <c r="B198" s="3" t="s">
        <v>557</v>
      </c>
      <c r="C198" t="s">
        <v>8221</v>
      </c>
      <c r="D198">
        <v>1</v>
      </c>
    </row>
    <row r="199" spans="1:4" ht="28.8" x14ac:dyDescent="0.3">
      <c r="A199">
        <v>557</v>
      </c>
      <c r="B199" s="3" t="s">
        <v>558</v>
      </c>
      <c r="C199" t="s">
        <v>8221</v>
      </c>
      <c r="D199">
        <v>20</v>
      </c>
    </row>
    <row r="200" spans="1:4" ht="28.8" x14ac:dyDescent="0.3">
      <c r="A200">
        <v>558</v>
      </c>
      <c r="B200" s="3" t="s">
        <v>559</v>
      </c>
      <c r="C200" t="s">
        <v>8221</v>
      </c>
      <c r="D200">
        <v>0</v>
      </c>
    </row>
    <row r="201" spans="1:4" ht="28.8" x14ac:dyDescent="0.3">
      <c r="A201">
        <v>559</v>
      </c>
      <c r="B201" s="3" t="s">
        <v>560</v>
      </c>
      <c r="C201" t="s">
        <v>8221</v>
      </c>
      <c r="D201">
        <v>1</v>
      </c>
    </row>
    <row r="202" spans="1:4" x14ac:dyDescent="0.3">
      <c r="A202">
        <v>560</v>
      </c>
      <c r="B202" s="3" t="s">
        <v>561</v>
      </c>
      <c r="C202" t="s">
        <v>8221</v>
      </c>
      <c r="D202">
        <v>3</v>
      </c>
    </row>
    <row r="203" spans="1:4" x14ac:dyDescent="0.3">
      <c r="A203">
        <v>561</v>
      </c>
      <c r="B203" s="3" t="s">
        <v>562</v>
      </c>
      <c r="C203" t="s">
        <v>8221</v>
      </c>
      <c r="D203">
        <v>2</v>
      </c>
    </row>
    <row r="204" spans="1:4" ht="28.8" x14ac:dyDescent="0.3">
      <c r="A204">
        <v>562</v>
      </c>
      <c r="B204" s="3" t="s">
        <v>563</v>
      </c>
      <c r="C204" t="s">
        <v>8221</v>
      </c>
      <c r="D204">
        <v>0</v>
      </c>
    </row>
    <row r="205" spans="1:4" ht="28.8" x14ac:dyDescent="0.3">
      <c r="A205">
        <v>563</v>
      </c>
      <c r="B205" s="3" t="s">
        <v>564</v>
      </c>
      <c r="C205" t="s">
        <v>8221</v>
      </c>
      <c r="D205">
        <v>2</v>
      </c>
    </row>
    <row r="206" spans="1:4" x14ac:dyDescent="0.3">
      <c r="A206">
        <v>564</v>
      </c>
      <c r="B206" s="3" t="s">
        <v>565</v>
      </c>
      <c r="C206" t="s">
        <v>8221</v>
      </c>
      <c r="D206">
        <v>1</v>
      </c>
    </row>
    <row r="207" spans="1:4" x14ac:dyDescent="0.3">
      <c r="A207">
        <v>565</v>
      </c>
      <c r="B207" s="3" t="s">
        <v>566</v>
      </c>
      <c r="C207" t="s">
        <v>8221</v>
      </c>
      <c r="D207">
        <v>0</v>
      </c>
    </row>
    <row r="208" spans="1:4" ht="28.8" x14ac:dyDescent="0.3">
      <c r="A208">
        <v>566</v>
      </c>
      <c r="B208" s="3" t="s">
        <v>567</v>
      </c>
      <c r="C208" t="s">
        <v>8221</v>
      </c>
      <c r="D208">
        <v>1</v>
      </c>
    </row>
    <row r="209" spans="1:4" x14ac:dyDescent="0.3">
      <c r="A209">
        <v>567</v>
      </c>
      <c r="B209" s="3" t="s">
        <v>568</v>
      </c>
      <c r="C209" t="s">
        <v>8221</v>
      </c>
      <c r="D209">
        <v>0</v>
      </c>
    </row>
    <row r="210" spans="1:4" ht="28.8" x14ac:dyDescent="0.3">
      <c r="A210">
        <v>568</v>
      </c>
      <c r="B210" s="3" t="s">
        <v>569</v>
      </c>
      <c r="C210" t="s">
        <v>8221</v>
      </c>
      <c r="D210">
        <v>5</v>
      </c>
    </row>
    <row r="211" spans="1:4" x14ac:dyDescent="0.3">
      <c r="A211">
        <v>569</v>
      </c>
      <c r="B211" s="3" t="s">
        <v>570</v>
      </c>
      <c r="C211" t="s">
        <v>8221</v>
      </c>
      <c r="D211">
        <v>1</v>
      </c>
    </row>
    <row r="212" spans="1:4" x14ac:dyDescent="0.3">
      <c r="A212">
        <v>570</v>
      </c>
      <c r="B212" s="3" t="s">
        <v>571</v>
      </c>
      <c r="C212" t="s">
        <v>8221</v>
      </c>
      <c r="D212">
        <v>1</v>
      </c>
    </row>
    <row r="213" spans="1:4" x14ac:dyDescent="0.3">
      <c r="A213">
        <v>571</v>
      </c>
      <c r="B213" s="3" t="s">
        <v>572</v>
      </c>
      <c r="C213" t="s">
        <v>8221</v>
      </c>
      <c r="D213">
        <v>2</v>
      </c>
    </row>
    <row r="214" spans="1:4" x14ac:dyDescent="0.3">
      <c r="A214">
        <v>572</v>
      </c>
      <c r="B214" s="3" t="s">
        <v>573</v>
      </c>
      <c r="C214" t="s">
        <v>8221</v>
      </c>
      <c r="D214">
        <v>0</v>
      </c>
    </row>
    <row r="215" spans="1:4" ht="28.8" x14ac:dyDescent="0.3">
      <c r="A215">
        <v>573</v>
      </c>
      <c r="B215" s="3" t="s">
        <v>574</v>
      </c>
      <c r="C215" t="s">
        <v>8221</v>
      </c>
      <c r="D215">
        <v>9</v>
      </c>
    </row>
    <row r="216" spans="1:4" x14ac:dyDescent="0.3">
      <c r="A216">
        <v>574</v>
      </c>
      <c r="B216" s="3" t="s">
        <v>575</v>
      </c>
      <c r="C216" t="s">
        <v>8221</v>
      </c>
      <c r="D216">
        <v>4</v>
      </c>
    </row>
    <row r="217" spans="1:4" ht="28.8" x14ac:dyDescent="0.3">
      <c r="A217">
        <v>575</v>
      </c>
      <c r="B217" s="3" t="s">
        <v>576</v>
      </c>
      <c r="C217" t="s">
        <v>8221</v>
      </c>
      <c r="D217">
        <v>4</v>
      </c>
    </row>
    <row r="218" spans="1:4" x14ac:dyDescent="0.3">
      <c r="A218">
        <v>576</v>
      </c>
      <c r="B218" s="3" t="s">
        <v>577</v>
      </c>
      <c r="C218" t="s">
        <v>8221</v>
      </c>
      <c r="D218">
        <v>1</v>
      </c>
    </row>
    <row r="219" spans="1:4" x14ac:dyDescent="0.3">
      <c r="A219">
        <v>577</v>
      </c>
      <c r="B219" s="3" t="s">
        <v>578</v>
      </c>
      <c r="C219" t="s">
        <v>8221</v>
      </c>
      <c r="D219">
        <v>1</v>
      </c>
    </row>
    <row r="220" spans="1:4" x14ac:dyDescent="0.3">
      <c r="A220">
        <v>578</v>
      </c>
      <c r="B220" s="3" t="s">
        <v>579</v>
      </c>
      <c r="C220" t="s">
        <v>8221</v>
      </c>
      <c r="D220">
        <v>7</v>
      </c>
    </row>
    <row r="221" spans="1:4" x14ac:dyDescent="0.3">
      <c r="A221">
        <v>579</v>
      </c>
      <c r="B221" s="3" t="s">
        <v>580</v>
      </c>
      <c r="C221" t="s">
        <v>8221</v>
      </c>
      <c r="D221">
        <v>5</v>
      </c>
    </row>
    <row r="222" spans="1:4" x14ac:dyDescent="0.3">
      <c r="A222">
        <v>580</v>
      </c>
      <c r="B222" s="3" t="s">
        <v>581</v>
      </c>
      <c r="C222" t="s">
        <v>8221</v>
      </c>
      <c r="D222">
        <v>1</v>
      </c>
    </row>
    <row r="223" spans="1:4" x14ac:dyDescent="0.3">
      <c r="A223">
        <v>581</v>
      </c>
      <c r="B223" s="3" t="s">
        <v>582</v>
      </c>
      <c r="C223" t="s">
        <v>8221</v>
      </c>
      <c r="D223">
        <v>0</v>
      </c>
    </row>
    <row r="224" spans="1:4" x14ac:dyDescent="0.3">
      <c r="A224">
        <v>582</v>
      </c>
      <c r="B224" s="3" t="s">
        <v>583</v>
      </c>
      <c r="C224" t="s">
        <v>8221</v>
      </c>
      <c r="D224">
        <v>0</v>
      </c>
    </row>
    <row r="225" spans="1:4" x14ac:dyDescent="0.3">
      <c r="A225">
        <v>583</v>
      </c>
      <c r="B225" s="3" t="s">
        <v>584</v>
      </c>
      <c r="C225" t="s">
        <v>8221</v>
      </c>
      <c r="D225">
        <v>1</v>
      </c>
    </row>
    <row r="226" spans="1:4" ht="28.8" x14ac:dyDescent="0.3">
      <c r="A226">
        <v>584</v>
      </c>
      <c r="B226" s="3" t="s">
        <v>585</v>
      </c>
      <c r="C226" t="s">
        <v>8221</v>
      </c>
      <c r="D226">
        <v>2</v>
      </c>
    </row>
    <row r="227" spans="1:4" x14ac:dyDescent="0.3">
      <c r="A227">
        <v>585</v>
      </c>
      <c r="B227" s="3" t="s">
        <v>586</v>
      </c>
      <c r="C227" t="s">
        <v>8221</v>
      </c>
      <c r="D227">
        <v>0</v>
      </c>
    </row>
    <row r="228" spans="1:4" x14ac:dyDescent="0.3">
      <c r="A228">
        <v>586</v>
      </c>
      <c r="B228" s="3" t="s">
        <v>587</v>
      </c>
      <c r="C228" t="s">
        <v>8221</v>
      </c>
      <c r="D228">
        <v>4</v>
      </c>
    </row>
    <row r="229" spans="1:4" x14ac:dyDescent="0.3">
      <c r="A229">
        <v>587</v>
      </c>
      <c r="B229" s="3" t="s">
        <v>588</v>
      </c>
      <c r="C229" t="s">
        <v>8221</v>
      </c>
      <c r="D229">
        <v>7</v>
      </c>
    </row>
    <row r="230" spans="1:4" x14ac:dyDescent="0.3">
      <c r="A230">
        <v>588</v>
      </c>
      <c r="B230" s="3" t="s">
        <v>589</v>
      </c>
      <c r="C230" t="s">
        <v>8221</v>
      </c>
      <c r="D230">
        <v>2</v>
      </c>
    </row>
    <row r="231" spans="1:4" x14ac:dyDescent="0.3">
      <c r="A231">
        <v>589</v>
      </c>
      <c r="B231" s="3" t="s">
        <v>590</v>
      </c>
      <c r="C231" t="s">
        <v>8221</v>
      </c>
      <c r="D231">
        <v>1</v>
      </c>
    </row>
    <row r="232" spans="1:4" ht="28.8" x14ac:dyDescent="0.3">
      <c r="A232">
        <v>590</v>
      </c>
      <c r="B232" s="3" t="s">
        <v>591</v>
      </c>
      <c r="C232" t="s">
        <v>8221</v>
      </c>
      <c r="D232">
        <v>9</v>
      </c>
    </row>
    <row r="233" spans="1:4" ht="28.8" x14ac:dyDescent="0.3">
      <c r="A233">
        <v>591</v>
      </c>
      <c r="B233" s="3" t="s">
        <v>592</v>
      </c>
      <c r="C233" t="s">
        <v>8221</v>
      </c>
      <c r="D233">
        <v>2</v>
      </c>
    </row>
    <row r="234" spans="1:4" x14ac:dyDescent="0.3">
      <c r="A234">
        <v>592</v>
      </c>
      <c r="B234" s="3" t="s">
        <v>593</v>
      </c>
      <c r="C234" t="s">
        <v>8221</v>
      </c>
      <c r="D234">
        <v>1</v>
      </c>
    </row>
    <row r="235" spans="1:4" ht="28.8" x14ac:dyDescent="0.3">
      <c r="A235">
        <v>593</v>
      </c>
      <c r="B235" s="3" t="s">
        <v>594</v>
      </c>
      <c r="C235" t="s">
        <v>8221</v>
      </c>
      <c r="D235">
        <v>7</v>
      </c>
    </row>
    <row r="236" spans="1:4" x14ac:dyDescent="0.3">
      <c r="A236">
        <v>594</v>
      </c>
      <c r="B236" s="3" t="s">
        <v>595</v>
      </c>
      <c r="C236" t="s">
        <v>8221</v>
      </c>
      <c r="D236">
        <v>2</v>
      </c>
    </row>
    <row r="237" spans="1:4" x14ac:dyDescent="0.3">
      <c r="A237">
        <v>595</v>
      </c>
      <c r="B237" s="3" t="s">
        <v>596</v>
      </c>
      <c r="C237" t="s">
        <v>8221</v>
      </c>
      <c r="D237">
        <v>8</v>
      </c>
    </row>
    <row r="238" spans="1:4" x14ac:dyDescent="0.3">
      <c r="A238">
        <v>596</v>
      </c>
      <c r="B238" s="3" t="s">
        <v>597</v>
      </c>
      <c r="C238" t="s">
        <v>8221</v>
      </c>
      <c r="D238">
        <v>2</v>
      </c>
    </row>
    <row r="239" spans="1:4" x14ac:dyDescent="0.3">
      <c r="A239">
        <v>597</v>
      </c>
      <c r="B239" s="3" t="s">
        <v>598</v>
      </c>
      <c r="C239" t="s">
        <v>8221</v>
      </c>
      <c r="D239">
        <v>2</v>
      </c>
    </row>
    <row r="240" spans="1:4" x14ac:dyDescent="0.3">
      <c r="A240">
        <v>598</v>
      </c>
      <c r="B240" s="3" t="s">
        <v>599</v>
      </c>
      <c r="C240" t="s">
        <v>8221</v>
      </c>
      <c r="D240">
        <v>7</v>
      </c>
    </row>
    <row r="241" spans="1:4" x14ac:dyDescent="0.3">
      <c r="A241">
        <v>599</v>
      </c>
      <c r="B241" s="3" t="s">
        <v>600</v>
      </c>
      <c r="C241" t="s">
        <v>8221</v>
      </c>
      <c r="D241">
        <v>2</v>
      </c>
    </row>
    <row r="242" spans="1:4" ht="28.8" x14ac:dyDescent="0.3">
      <c r="A242">
        <v>660</v>
      </c>
      <c r="B242" s="3" t="s">
        <v>661</v>
      </c>
      <c r="C242" t="s">
        <v>8221</v>
      </c>
      <c r="D242">
        <v>18</v>
      </c>
    </row>
    <row r="243" spans="1:4" x14ac:dyDescent="0.3">
      <c r="A243">
        <v>661</v>
      </c>
      <c r="B243" s="3" t="s">
        <v>662</v>
      </c>
      <c r="C243" t="s">
        <v>8221</v>
      </c>
      <c r="D243">
        <v>9</v>
      </c>
    </row>
    <row r="244" spans="1:4" x14ac:dyDescent="0.3">
      <c r="A244">
        <v>662</v>
      </c>
      <c r="B244" s="3" t="s">
        <v>663</v>
      </c>
      <c r="C244" t="s">
        <v>8221</v>
      </c>
      <c r="D244">
        <v>4</v>
      </c>
    </row>
    <row r="245" spans="1:4" x14ac:dyDescent="0.3">
      <c r="A245">
        <v>663</v>
      </c>
      <c r="B245" s="3" t="s">
        <v>664</v>
      </c>
      <c r="C245" t="s">
        <v>8221</v>
      </c>
      <c r="D245">
        <v>7</v>
      </c>
    </row>
    <row r="246" spans="1:4" x14ac:dyDescent="0.3">
      <c r="A246">
        <v>664</v>
      </c>
      <c r="B246" s="3" t="s">
        <v>665</v>
      </c>
      <c r="C246" t="s">
        <v>8221</v>
      </c>
      <c r="D246">
        <v>29</v>
      </c>
    </row>
    <row r="247" spans="1:4" ht="28.8" x14ac:dyDescent="0.3">
      <c r="A247">
        <v>665</v>
      </c>
      <c r="B247" s="3" t="s">
        <v>666</v>
      </c>
      <c r="C247" t="s">
        <v>8221</v>
      </c>
      <c r="D247">
        <v>12</v>
      </c>
    </row>
    <row r="248" spans="1:4" x14ac:dyDescent="0.3">
      <c r="A248">
        <v>666</v>
      </c>
      <c r="B248" s="3" t="s">
        <v>667</v>
      </c>
      <c r="C248" t="s">
        <v>8221</v>
      </c>
      <c r="D248">
        <v>4</v>
      </c>
    </row>
    <row r="249" spans="1:4" x14ac:dyDescent="0.3">
      <c r="A249">
        <v>667</v>
      </c>
      <c r="B249" s="3" t="s">
        <v>668</v>
      </c>
      <c r="C249" t="s">
        <v>8221</v>
      </c>
      <c r="D249">
        <v>28</v>
      </c>
    </row>
    <row r="250" spans="1:4" ht="28.8" x14ac:dyDescent="0.3">
      <c r="A250">
        <v>668</v>
      </c>
      <c r="B250" s="3" t="s">
        <v>669</v>
      </c>
      <c r="C250" t="s">
        <v>8221</v>
      </c>
      <c r="D250">
        <v>25</v>
      </c>
    </row>
    <row r="251" spans="1:4" x14ac:dyDescent="0.3">
      <c r="A251">
        <v>669</v>
      </c>
      <c r="B251" s="3" t="s">
        <v>670</v>
      </c>
      <c r="C251" t="s">
        <v>8221</v>
      </c>
      <c r="D251">
        <v>28</v>
      </c>
    </row>
    <row r="252" spans="1:4" ht="28.8" x14ac:dyDescent="0.3">
      <c r="A252">
        <v>670</v>
      </c>
      <c r="B252" s="3" t="s">
        <v>671</v>
      </c>
      <c r="C252" t="s">
        <v>8221</v>
      </c>
      <c r="D252">
        <v>310</v>
      </c>
    </row>
    <row r="253" spans="1:4" ht="28.8" x14ac:dyDescent="0.3">
      <c r="A253">
        <v>671</v>
      </c>
      <c r="B253" s="3" t="s">
        <v>672</v>
      </c>
      <c r="C253" t="s">
        <v>8221</v>
      </c>
      <c r="D253">
        <v>15</v>
      </c>
    </row>
    <row r="254" spans="1:4" x14ac:dyDescent="0.3">
      <c r="A254">
        <v>672</v>
      </c>
      <c r="B254" s="3" t="s">
        <v>673</v>
      </c>
      <c r="C254" t="s">
        <v>8221</v>
      </c>
      <c r="D254">
        <v>215</v>
      </c>
    </row>
    <row r="255" spans="1:4" x14ac:dyDescent="0.3">
      <c r="A255">
        <v>673</v>
      </c>
      <c r="B255" s="3" t="s">
        <v>674</v>
      </c>
      <c r="C255" t="s">
        <v>8221</v>
      </c>
      <c r="D255">
        <v>3</v>
      </c>
    </row>
    <row r="256" spans="1:4" ht="28.8" x14ac:dyDescent="0.3">
      <c r="A256">
        <v>674</v>
      </c>
      <c r="B256" s="3" t="s">
        <v>675</v>
      </c>
      <c r="C256" t="s">
        <v>8221</v>
      </c>
      <c r="D256">
        <v>2</v>
      </c>
    </row>
    <row r="257" spans="1:4" ht="28.8" x14ac:dyDescent="0.3">
      <c r="A257">
        <v>675</v>
      </c>
      <c r="B257" s="3" t="s">
        <v>676</v>
      </c>
      <c r="C257" t="s">
        <v>8221</v>
      </c>
      <c r="D257">
        <v>26</v>
      </c>
    </row>
    <row r="258" spans="1:4" ht="28.8" x14ac:dyDescent="0.3">
      <c r="A258">
        <v>676</v>
      </c>
      <c r="B258" s="3" t="s">
        <v>677</v>
      </c>
      <c r="C258" t="s">
        <v>8221</v>
      </c>
      <c r="D258">
        <v>24</v>
      </c>
    </row>
    <row r="259" spans="1:4" ht="28.8" x14ac:dyDescent="0.3">
      <c r="A259">
        <v>677</v>
      </c>
      <c r="B259" s="3" t="s">
        <v>678</v>
      </c>
      <c r="C259" t="s">
        <v>8221</v>
      </c>
      <c r="D259">
        <v>96</v>
      </c>
    </row>
    <row r="260" spans="1:4" ht="28.8" x14ac:dyDescent="0.3">
      <c r="A260">
        <v>678</v>
      </c>
      <c r="B260" s="3" t="s">
        <v>679</v>
      </c>
      <c r="C260" t="s">
        <v>8221</v>
      </c>
      <c r="D260">
        <v>17</v>
      </c>
    </row>
    <row r="261" spans="1:4" x14ac:dyDescent="0.3">
      <c r="A261">
        <v>679</v>
      </c>
      <c r="B261" s="3" t="s">
        <v>680</v>
      </c>
      <c r="C261" t="s">
        <v>8221</v>
      </c>
      <c r="D261">
        <v>94</v>
      </c>
    </row>
    <row r="262" spans="1:4" ht="28.8" x14ac:dyDescent="0.3">
      <c r="A262">
        <v>680</v>
      </c>
      <c r="B262" s="3" t="s">
        <v>681</v>
      </c>
      <c r="C262" t="s">
        <v>8221</v>
      </c>
      <c r="D262">
        <v>129</v>
      </c>
    </row>
    <row r="263" spans="1:4" x14ac:dyDescent="0.3">
      <c r="A263">
        <v>681</v>
      </c>
      <c r="B263" s="3" t="s">
        <v>682</v>
      </c>
      <c r="C263" t="s">
        <v>8221</v>
      </c>
      <c r="D263">
        <v>1</v>
      </c>
    </row>
    <row r="264" spans="1:4" x14ac:dyDescent="0.3">
      <c r="A264">
        <v>682</v>
      </c>
      <c r="B264" s="3" t="s">
        <v>683</v>
      </c>
      <c r="C264" t="s">
        <v>8221</v>
      </c>
      <c r="D264">
        <v>4</v>
      </c>
    </row>
    <row r="265" spans="1:4" x14ac:dyDescent="0.3">
      <c r="A265">
        <v>683</v>
      </c>
      <c r="B265" s="3" t="s">
        <v>684</v>
      </c>
      <c r="C265" t="s">
        <v>8221</v>
      </c>
      <c r="D265">
        <v>3</v>
      </c>
    </row>
    <row r="266" spans="1:4" ht="28.8" x14ac:dyDescent="0.3">
      <c r="A266">
        <v>684</v>
      </c>
      <c r="B266" s="3" t="s">
        <v>685</v>
      </c>
      <c r="C266" t="s">
        <v>8221</v>
      </c>
      <c r="D266">
        <v>135</v>
      </c>
    </row>
    <row r="267" spans="1:4" x14ac:dyDescent="0.3">
      <c r="A267">
        <v>685</v>
      </c>
      <c r="B267" s="3" t="s">
        <v>686</v>
      </c>
      <c r="C267" t="s">
        <v>8221</v>
      </c>
      <c r="D267">
        <v>10</v>
      </c>
    </row>
    <row r="268" spans="1:4" x14ac:dyDescent="0.3">
      <c r="A268">
        <v>686</v>
      </c>
      <c r="B268" s="3" t="s">
        <v>687</v>
      </c>
      <c r="C268" t="s">
        <v>8221</v>
      </c>
      <c r="D268">
        <v>0</v>
      </c>
    </row>
    <row r="269" spans="1:4" ht="28.8" x14ac:dyDescent="0.3">
      <c r="A269">
        <v>687</v>
      </c>
      <c r="B269" s="3" t="s">
        <v>688</v>
      </c>
      <c r="C269" t="s">
        <v>8221</v>
      </c>
      <c r="D269">
        <v>6</v>
      </c>
    </row>
    <row r="270" spans="1:4" x14ac:dyDescent="0.3">
      <c r="A270">
        <v>688</v>
      </c>
      <c r="B270" s="3" t="s">
        <v>689</v>
      </c>
      <c r="C270" t="s">
        <v>8221</v>
      </c>
      <c r="D270">
        <v>36</v>
      </c>
    </row>
    <row r="271" spans="1:4" ht="28.8" x14ac:dyDescent="0.3">
      <c r="A271">
        <v>689</v>
      </c>
      <c r="B271" s="3" t="s">
        <v>690</v>
      </c>
      <c r="C271" t="s">
        <v>8221</v>
      </c>
      <c r="D271">
        <v>336</v>
      </c>
    </row>
    <row r="272" spans="1:4" x14ac:dyDescent="0.3">
      <c r="A272">
        <v>690</v>
      </c>
      <c r="B272" s="3" t="s">
        <v>691</v>
      </c>
      <c r="C272" t="s">
        <v>8221</v>
      </c>
      <c r="D272">
        <v>34</v>
      </c>
    </row>
    <row r="273" spans="1:4" x14ac:dyDescent="0.3">
      <c r="A273">
        <v>691</v>
      </c>
      <c r="B273" s="3" t="s">
        <v>692</v>
      </c>
      <c r="C273" t="s">
        <v>8221</v>
      </c>
      <c r="D273">
        <v>10</v>
      </c>
    </row>
    <row r="274" spans="1:4" x14ac:dyDescent="0.3">
      <c r="A274">
        <v>692</v>
      </c>
      <c r="B274" s="3" t="s">
        <v>693</v>
      </c>
      <c r="C274" t="s">
        <v>8221</v>
      </c>
      <c r="D274">
        <v>201</v>
      </c>
    </row>
    <row r="275" spans="1:4" x14ac:dyDescent="0.3">
      <c r="A275">
        <v>693</v>
      </c>
      <c r="B275" s="3" t="s">
        <v>694</v>
      </c>
      <c r="C275" t="s">
        <v>8221</v>
      </c>
      <c r="D275">
        <v>296</v>
      </c>
    </row>
    <row r="276" spans="1:4" x14ac:dyDescent="0.3">
      <c r="A276">
        <v>694</v>
      </c>
      <c r="B276" s="3" t="s">
        <v>695</v>
      </c>
      <c r="C276" t="s">
        <v>8221</v>
      </c>
      <c r="D276">
        <v>7</v>
      </c>
    </row>
    <row r="277" spans="1:4" x14ac:dyDescent="0.3">
      <c r="A277">
        <v>695</v>
      </c>
      <c r="B277" s="3" t="s">
        <v>696</v>
      </c>
      <c r="C277" t="s">
        <v>8221</v>
      </c>
      <c r="D277">
        <v>7</v>
      </c>
    </row>
    <row r="278" spans="1:4" x14ac:dyDescent="0.3">
      <c r="A278">
        <v>696</v>
      </c>
      <c r="B278" s="3" t="s">
        <v>697</v>
      </c>
      <c r="C278" t="s">
        <v>8221</v>
      </c>
      <c r="D278">
        <v>1</v>
      </c>
    </row>
    <row r="279" spans="1:4" ht="28.8" x14ac:dyDescent="0.3">
      <c r="A279">
        <v>697</v>
      </c>
      <c r="B279" s="3" t="s">
        <v>698</v>
      </c>
      <c r="C279" t="s">
        <v>8221</v>
      </c>
      <c r="D279">
        <v>114</v>
      </c>
    </row>
    <row r="280" spans="1:4" ht="28.8" x14ac:dyDescent="0.3">
      <c r="A280">
        <v>698</v>
      </c>
      <c r="B280" s="3" t="s">
        <v>699</v>
      </c>
      <c r="C280" t="s">
        <v>8221</v>
      </c>
      <c r="D280">
        <v>29</v>
      </c>
    </row>
    <row r="281" spans="1:4" x14ac:dyDescent="0.3">
      <c r="A281">
        <v>699</v>
      </c>
      <c r="B281" s="3" t="s">
        <v>700</v>
      </c>
      <c r="C281" t="s">
        <v>8221</v>
      </c>
      <c r="D281">
        <v>890</v>
      </c>
    </row>
    <row r="282" spans="1:4" ht="28.8" x14ac:dyDescent="0.3">
      <c r="A282">
        <v>700</v>
      </c>
      <c r="B282" s="3" t="s">
        <v>701</v>
      </c>
      <c r="C282" t="s">
        <v>8221</v>
      </c>
      <c r="D282">
        <v>31</v>
      </c>
    </row>
    <row r="283" spans="1:4" ht="28.8" x14ac:dyDescent="0.3">
      <c r="A283">
        <v>701</v>
      </c>
      <c r="B283" s="3" t="s">
        <v>702</v>
      </c>
      <c r="C283" t="s">
        <v>8221</v>
      </c>
      <c r="D283">
        <v>21</v>
      </c>
    </row>
    <row r="284" spans="1:4" ht="28.8" x14ac:dyDescent="0.3">
      <c r="A284">
        <v>702</v>
      </c>
      <c r="B284" s="3" t="s">
        <v>703</v>
      </c>
      <c r="C284" t="s">
        <v>8221</v>
      </c>
      <c r="D284">
        <v>37</v>
      </c>
    </row>
    <row r="285" spans="1:4" ht="28.8" x14ac:dyDescent="0.3">
      <c r="A285">
        <v>703</v>
      </c>
      <c r="B285" s="3" t="s">
        <v>704</v>
      </c>
      <c r="C285" t="s">
        <v>8221</v>
      </c>
      <c r="D285">
        <v>7</v>
      </c>
    </row>
    <row r="286" spans="1:4" x14ac:dyDescent="0.3">
      <c r="A286">
        <v>704</v>
      </c>
      <c r="B286" s="3" t="s">
        <v>705</v>
      </c>
      <c r="C286" t="s">
        <v>8221</v>
      </c>
      <c r="D286">
        <v>4</v>
      </c>
    </row>
    <row r="287" spans="1:4" x14ac:dyDescent="0.3">
      <c r="A287">
        <v>705</v>
      </c>
      <c r="B287" s="3" t="s">
        <v>706</v>
      </c>
      <c r="C287" t="s">
        <v>8221</v>
      </c>
      <c r="D287">
        <v>5</v>
      </c>
    </row>
    <row r="288" spans="1:4" x14ac:dyDescent="0.3">
      <c r="A288">
        <v>706</v>
      </c>
      <c r="B288" s="3" t="s">
        <v>707</v>
      </c>
      <c r="C288" t="s">
        <v>8221</v>
      </c>
      <c r="D288">
        <v>0</v>
      </c>
    </row>
    <row r="289" spans="1:4" ht="28.8" x14ac:dyDescent="0.3">
      <c r="A289">
        <v>707</v>
      </c>
      <c r="B289" s="3" t="s">
        <v>708</v>
      </c>
      <c r="C289" t="s">
        <v>8221</v>
      </c>
      <c r="D289">
        <v>456</v>
      </c>
    </row>
    <row r="290" spans="1:4" ht="28.8" x14ac:dyDescent="0.3">
      <c r="A290">
        <v>708</v>
      </c>
      <c r="B290" s="3" t="s">
        <v>709</v>
      </c>
      <c r="C290" t="s">
        <v>8221</v>
      </c>
      <c r="D290">
        <v>369</v>
      </c>
    </row>
    <row r="291" spans="1:4" x14ac:dyDescent="0.3">
      <c r="A291">
        <v>709</v>
      </c>
      <c r="B291" s="3" t="s">
        <v>710</v>
      </c>
      <c r="C291" t="s">
        <v>8221</v>
      </c>
      <c r="D291">
        <v>2</v>
      </c>
    </row>
    <row r="292" spans="1:4" x14ac:dyDescent="0.3">
      <c r="A292">
        <v>710</v>
      </c>
      <c r="B292" s="3" t="s">
        <v>711</v>
      </c>
      <c r="C292" t="s">
        <v>8221</v>
      </c>
      <c r="D292">
        <v>0</v>
      </c>
    </row>
    <row r="293" spans="1:4" x14ac:dyDescent="0.3">
      <c r="A293">
        <v>711</v>
      </c>
      <c r="B293" s="3" t="s">
        <v>712</v>
      </c>
      <c r="C293" t="s">
        <v>8221</v>
      </c>
      <c r="D293">
        <v>338</v>
      </c>
    </row>
    <row r="294" spans="1:4" ht="28.8" x14ac:dyDescent="0.3">
      <c r="A294">
        <v>712</v>
      </c>
      <c r="B294" s="3" t="s">
        <v>713</v>
      </c>
      <c r="C294" t="s">
        <v>8221</v>
      </c>
      <c r="D294">
        <v>4</v>
      </c>
    </row>
    <row r="295" spans="1:4" ht="28.8" x14ac:dyDescent="0.3">
      <c r="A295">
        <v>713</v>
      </c>
      <c r="B295" s="3" t="s">
        <v>714</v>
      </c>
      <c r="C295" t="s">
        <v>8221</v>
      </c>
      <c r="D295">
        <v>1</v>
      </c>
    </row>
    <row r="296" spans="1:4" x14ac:dyDescent="0.3">
      <c r="A296">
        <v>714</v>
      </c>
      <c r="B296" s="3" t="s">
        <v>715</v>
      </c>
      <c r="C296" t="s">
        <v>8221</v>
      </c>
      <c r="D296">
        <v>28</v>
      </c>
    </row>
    <row r="297" spans="1:4" x14ac:dyDescent="0.3">
      <c r="A297">
        <v>715</v>
      </c>
      <c r="B297" s="3" t="s">
        <v>716</v>
      </c>
      <c r="C297" t="s">
        <v>8221</v>
      </c>
      <c r="D297">
        <v>12</v>
      </c>
    </row>
    <row r="298" spans="1:4" ht="28.8" x14ac:dyDescent="0.3">
      <c r="A298">
        <v>716</v>
      </c>
      <c r="B298" s="3" t="s">
        <v>717</v>
      </c>
      <c r="C298" t="s">
        <v>8221</v>
      </c>
      <c r="D298">
        <v>16</v>
      </c>
    </row>
    <row r="299" spans="1:4" x14ac:dyDescent="0.3">
      <c r="A299">
        <v>717</v>
      </c>
      <c r="B299" s="3" t="s">
        <v>718</v>
      </c>
      <c r="C299" t="s">
        <v>8221</v>
      </c>
      <c r="D299">
        <v>4</v>
      </c>
    </row>
    <row r="300" spans="1:4" x14ac:dyDescent="0.3">
      <c r="A300">
        <v>718</v>
      </c>
      <c r="B300" s="3" t="s">
        <v>719</v>
      </c>
      <c r="C300" t="s">
        <v>8221</v>
      </c>
      <c r="D300">
        <v>4</v>
      </c>
    </row>
    <row r="301" spans="1:4" ht="28.8" x14ac:dyDescent="0.3">
      <c r="A301">
        <v>719</v>
      </c>
      <c r="B301" s="3" t="s">
        <v>720</v>
      </c>
      <c r="C301" t="s">
        <v>8221</v>
      </c>
      <c r="D301">
        <v>10</v>
      </c>
    </row>
    <row r="302" spans="1:4" x14ac:dyDescent="0.3">
      <c r="A302">
        <v>760</v>
      </c>
      <c r="B302" s="3" t="s">
        <v>761</v>
      </c>
      <c r="C302" t="s">
        <v>8221</v>
      </c>
      <c r="D302">
        <v>0</v>
      </c>
    </row>
    <row r="303" spans="1:4" x14ac:dyDescent="0.3">
      <c r="A303">
        <v>761</v>
      </c>
      <c r="B303" s="3" t="s">
        <v>762</v>
      </c>
      <c r="C303" t="s">
        <v>8221</v>
      </c>
      <c r="D303">
        <v>6</v>
      </c>
    </row>
    <row r="304" spans="1:4" ht="28.8" x14ac:dyDescent="0.3">
      <c r="A304">
        <v>762</v>
      </c>
      <c r="B304" s="3" t="s">
        <v>763</v>
      </c>
      <c r="C304" t="s">
        <v>8221</v>
      </c>
      <c r="D304">
        <v>0</v>
      </c>
    </row>
    <row r="305" spans="1:4" x14ac:dyDescent="0.3">
      <c r="A305">
        <v>763</v>
      </c>
      <c r="B305" s="3" t="s">
        <v>764</v>
      </c>
      <c r="C305" t="s">
        <v>8221</v>
      </c>
      <c r="D305">
        <v>1</v>
      </c>
    </row>
    <row r="306" spans="1:4" x14ac:dyDescent="0.3">
      <c r="A306">
        <v>764</v>
      </c>
      <c r="B306" s="3" t="s">
        <v>765</v>
      </c>
      <c r="C306" t="s">
        <v>8221</v>
      </c>
      <c r="D306">
        <v>0</v>
      </c>
    </row>
    <row r="307" spans="1:4" x14ac:dyDescent="0.3">
      <c r="A307">
        <v>765</v>
      </c>
      <c r="B307" s="3" t="s">
        <v>766</v>
      </c>
      <c r="C307" t="s">
        <v>8221</v>
      </c>
      <c r="D307">
        <v>44</v>
      </c>
    </row>
    <row r="308" spans="1:4" x14ac:dyDescent="0.3">
      <c r="A308">
        <v>766</v>
      </c>
      <c r="B308" s="3" t="s">
        <v>767</v>
      </c>
      <c r="C308" t="s">
        <v>8221</v>
      </c>
      <c r="D308">
        <v>0</v>
      </c>
    </row>
    <row r="309" spans="1:4" x14ac:dyDescent="0.3">
      <c r="A309">
        <v>767</v>
      </c>
      <c r="B309" s="3" t="s">
        <v>768</v>
      </c>
      <c r="C309" t="s">
        <v>8221</v>
      </c>
      <c r="D309">
        <v>3</v>
      </c>
    </row>
    <row r="310" spans="1:4" x14ac:dyDescent="0.3">
      <c r="A310">
        <v>768</v>
      </c>
      <c r="B310" s="3" t="s">
        <v>769</v>
      </c>
      <c r="C310" t="s">
        <v>8221</v>
      </c>
      <c r="D310">
        <v>0</v>
      </c>
    </row>
    <row r="311" spans="1:4" x14ac:dyDescent="0.3">
      <c r="A311">
        <v>769</v>
      </c>
      <c r="B311" s="3" t="s">
        <v>770</v>
      </c>
      <c r="C311" t="s">
        <v>8221</v>
      </c>
      <c r="D311">
        <v>52</v>
      </c>
    </row>
    <row r="312" spans="1:4" ht="28.8" x14ac:dyDescent="0.3">
      <c r="A312">
        <v>770</v>
      </c>
      <c r="B312" s="3" t="s">
        <v>771</v>
      </c>
      <c r="C312" t="s">
        <v>8221</v>
      </c>
      <c r="D312">
        <v>0</v>
      </c>
    </row>
    <row r="313" spans="1:4" x14ac:dyDescent="0.3">
      <c r="A313">
        <v>771</v>
      </c>
      <c r="B313" s="3" t="s">
        <v>772</v>
      </c>
      <c r="C313" t="s">
        <v>8221</v>
      </c>
      <c r="D313">
        <v>1</v>
      </c>
    </row>
    <row r="314" spans="1:4" ht="28.8" x14ac:dyDescent="0.3">
      <c r="A314">
        <v>772</v>
      </c>
      <c r="B314" s="3" t="s">
        <v>773</v>
      </c>
      <c r="C314" t="s">
        <v>8221</v>
      </c>
      <c r="D314">
        <v>1</v>
      </c>
    </row>
    <row r="315" spans="1:4" x14ac:dyDescent="0.3">
      <c r="A315">
        <v>773</v>
      </c>
      <c r="B315" s="3" t="s">
        <v>774</v>
      </c>
      <c r="C315" t="s">
        <v>8221</v>
      </c>
      <c r="D315">
        <v>2</v>
      </c>
    </row>
    <row r="316" spans="1:4" ht="28.8" x14ac:dyDescent="0.3">
      <c r="A316">
        <v>774</v>
      </c>
      <c r="B316" s="3" t="s">
        <v>775</v>
      </c>
      <c r="C316" t="s">
        <v>8221</v>
      </c>
      <c r="D316">
        <v>9</v>
      </c>
    </row>
    <row r="317" spans="1:4" ht="28.8" x14ac:dyDescent="0.3">
      <c r="A317">
        <v>775</v>
      </c>
      <c r="B317" s="3" t="s">
        <v>776</v>
      </c>
      <c r="C317" t="s">
        <v>8221</v>
      </c>
      <c r="D317">
        <v>5</v>
      </c>
    </row>
    <row r="318" spans="1:4" x14ac:dyDescent="0.3">
      <c r="A318">
        <v>776</v>
      </c>
      <c r="B318" s="3" t="s">
        <v>777</v>
      </c>
      <c r="C318" t="s">
        <v>8221</v>
      </c>
      <c r="D318">
        <v>57</v>
      </c>
    </row>
    <row r="319" spans="1:4" ht="28.8" x14ac:dyDescent="0.3">
      <c r="A319">
        <v>777</v>
      </c>
      <c r="B319" s="3" t="s">
        <v>778</v>
      </c>
      <c r="C319" t="s">
        <v>8221</v>
      </c>
      <c r="D319">
        <v>3</v>
      </c>
    </row>
    <row r="320" spans="1:4" ht="28.8" x14ac:dyDescent="0.3">
      <c r="A320">
        <v>778</v>
      </c>
      <c r="B320" s="3" t="s">
        <v>779</v>
      </c>
      <c r="C320" t="s">
        <v>8221</v>
      </c>
      <c r="D320">
        <v>1</v>
      </c>
    </row>
    <row r="321" spans="1:4" x14ac:dyDescent="0.3">
      <c r="A321">
        <v>779</v>
      </c>
      <c r="B321" s="3" t="s">
        <v>780</v>
      </c>
      <c r="C321" t="s">
        <v>8221</v>
      </c>
      <c r="D321">
        <v>6</v>
      </c>
    </row>
    <row r="322" spans="1:4" ht="28.8" x14ac:dyDescent="0.3">
      <c r="A322">
        <v>860</v>
      </c>
      <c r="B322" s="3" t="s">
        <v>861</v>
      </c>
      <c r="C322" t="s">
        <v>8221</v>
      </c>
      <c r="D322">
        <v>48</v>
      </c>
    </row>
    <row r="323" spans="1:4" x14ac:dyDescent="0.3">
      <c r="A323">
        <v>861</v>
      </c>
      <c r="B323" s="3" t="s">
        <v>862</v>
      </c>
      <c r="C323" t="s">
        <v>8221</v>
      </c>
      <c r="D323">
        <v>2</v>
      </c>
    </row>
    <row r="324" spans="1:4" ht="28.8" x14ac:dyDescent="0.3">
      <c r="A324">
        <v>862</v>
      </c>
      <c r="B324" s="3" t="s">
        <v>863</v>
      </c>
      <c r="C324" t="s">
        <v>8221</v>
      </c>
      <c r="D324">
        <v>4</v>
      </c>
    </row>
    <row r="325" spans="1:4" x14ac:dyDescent="0.3">
      <c r="A325">
        <v>863</v>
      </c>
      <c r="B325" s="3" t="s">
        <v>864</v>
      </c>
      <c r="C325" t="s">
        <v>8221</v>
      </c>
      <c r="D325">
        <v>5</v>
      </c>
    </row>
    <row r="326" spans="1:4" ht="28.8" x14ac:dyDescent="0.3">
      <c r="A326">
        <v>864</v>
      </c>
      <c r="B326" s="3" t="s">
        <v>865</v>
      </c>
      <c r="C326" t="s">
        <v>8221</v>
      </c>
      <c r="D326">
        <v>79</v>
      </c>
    </row>
    <row r="327" spans="1:4" ht="28.8" x14ac:dyDescent="0.3">
      <c r="A327">
        <v>865</v>
      </c>
      <c r="B327" s="3" t="s">
        <v>866</v>
      </c>
      <c r="C327" t="s">
        <v>8221</v>
      </c>
      <c r="D327">
        <v>2</v>
      </c>
    </row>
    <row r="328" spans="1:4" x14ac:dyDescent="0.3">
      <c r="A328">
        <v>866</v>
      </c>
      <c r="B328" s="3" t="s">
        <v>867</v>
      </c>
      <c r="C328" t="s">
        <v>8221</v>
      </c>
      <c r="D328">
        <v>11</v>
      </c>
    </row>
    <row r="329" spans="1:4" x14ac:dyDescent="0.3">
      <c r="A329">
        <v>867</v>
      </c>
      <c r="B329" s="3" t="s">
        <v>868</v>
      </c>
      <c r="C329" t="s">
        <v>8221</v>
      </c>
      <c r="D329">
        <v>11</v>
      </c>
    </row>
    <row r="330" spans="1:4" ht="28.8" x14ac:dyDescent="0.3">
      <c r="A330">
        <v>868</v>
      </c>
      <c r="B330" s="3" t="s">
        <v>869</v>
      </c>
      <c r="C330" t="s">
        <v>8221</v>
      </c>
      <c r="D330">
        <v>1</v>
      </c>
    </row>
    <row r="331" spans="1:4" x14ac:dyDescent="0.3">
      <c r="A331">
        <v>869</v>
      </c>
      <c r="B331" s="3" t="s">
        <v>870</v>
      </c>
      <c r="C331" t="s">
        <v>8221</v>
      </c>
      <c r="D331">
        <v>3</v>
      </c>
    </row>
    <row r="332" spans="1:4" ht="28.8" x14ac:dyDescent="0.3">
      <c r="A332">
        <v>870</v>
      </c>
      <c r="B332" s="3" t="s">
        <v>871</v>
      </c>
      <c r="C332" t="s">
        <v>8221</v>
      </c>
      <c r="D332">
        <v>5</v>
      </c>
    </row>
    <row r="333" spans="1:4" ht="28.8" x14ac:dyDescent="0.3">
      <c r="A333">
        <v>871</v>
      </c>
      <c r="B333" s="3" t="s">
        <v>872</v>
      </c>
      <c r="C333" t="s">
        <v>8221</v>
      </c>
      <c r="D333">
        <v>12</v>
      </c>
    </row>
    <row r="334" spans="1:4" ht="28.8" x14ac:dyDescent="0.3">
      <c r="A334">
        <v>872</v>
      </c>
      <c r="B334" s="3" t="s">
        <v>873</v>
      </c>
      <c r="C334" t="s">
        <v>8221</v>
      </c>
      <c r="D334">
        <v>2</v>
      </c>
    </row>
    <row r="335" spans="1:4" x14ac:dyDescent="0.3">
      <c r="A335">
        <v>873</v>
      </c>
      <c r="B335" s="3" t="s">
        <v>874</v>
      </c>
      <c r="C335" t="s">
        <v>8221</v>
      </c>
      <c r="D335">
        <v>5</v>
      </c>
    </row>
    <row r="336" spans="1:4" x14ac:dyDescent="0.3">
      <c r="A336">
        <v>874</v>
      </c>
      <c r="B336" s="3" t="s">
        <v>875</v>
      </c>
      <c r="C336" t="s">
        <v>8221</v>
      </c>
      <c r="D336">
        <v>21</v>
      </c>
    </row>
    <row r="337" spans="1:4" ht="28.8" x14ac:dyDescent="0.3">
      <c r="A337">
        <v>875</v>
      </c>
      <c r="B337" s="3" t="s">
        <v>876</v>
      </c>
      <c r="C337" t="s">
        <v>8221</v>
      </c>
      <c r="D337">
        <v>0</v>
      </c>
    </row>
    <row r="338" spans="1:4" x14ac:dyDescent="0.3">
      <c r="A338">
        <v>876</v>
      </c>
      <c r="B338" s="3" t="s">
        <v>877</v>
      </c>
      <c r="C338" t="s">
        <v>8221</v>
      </c>
      <c r="D338">
        <v>45</v>
      </c>
    </row>
    <row r="339" spans="1:4" x14ac:dyDescent="0.3">
      <c r="A339">
        <v>877</v>
      </c>
      <c r="B339" s="3" t="s">
        <v>878</v>
      </c>
      <c r="C339" t="s">
        <v>8221</v>
      </c>
      <c r="D339">
        <v>29</v>
      </c>
    </row>
    <row r="340" spans="1:4" x14ac:dyDescent="0.3">
      <c r="A340">
        <v>878</v>
      </c>
      <c r="B340" s="3" t="s">
        <v>879</v>
      </c>
      <c r="C340" t="s">
        <v>8221</v>
      </c>
      <c r="D340">
        <v>2</v>
      </c>
    </row>
    <row r="341" spans="1:4" ht="28.8" x14ac:dyDescent="0.3">
      <c r="A341">
        <v>879</v>
      </c>
      <c r="B341" s="3" t="s">
        <v>880</v>
      </c>
      <c r="C341" t="s">
        <v>8221</v>
      </c>
      <c r="D341">
        <v>30</v>
      </c>
    </row>
    <row r="342" spans="1:4" x14ac:dyDescent="0.3">
      <c r="A342">
        <v>880</v>
      </c>
      <c r="B342" s="3" t="s">
        <v>881</v>
      </c>
      <c r="C342" t="s">
        <v>8221</v>
      </c>
      <c r="D342">
        <v>8</v>
      </c>
    </row>
    <row r="343" spans="1:4" ht="28.8" x14ac:dyDescent="0.3">
      <c r="A343">
        <v>881</v>
      </c>
      <c r="B343" s="3" t="s">
        <v>882</v>
      </c>
      <c r="C343" t="s">
        <v>8221</v>
      </c>
      <c r="D343">
        <v>1</v>
      </c>
    </row>
    <row r="344" spans="1:4" ht="28.8" x14ac:dyDescent="0.3">
      <c r="A344">
        <v>882</v>
      </c>
      <c r="B344" s="3" t="s">
        <v>883</v>
      </c>
      <c r="C344" t="s">
        <v>8221</v>
      </c>
      <c r="D344">
        <v>14</v>
      </c>
    </row>
    <row r="345" spans="1:4" x14ac:dyDescent="0.3">
      <c r="A345">
        <v>883</v>
      </c>
      <c r="B345" s="3" t="s">
        <v>884</v>
      </c>
      <c r="C345" t="s">
        <v>8221</v>
      </c>
      <c r="D345">
        <v>24</v>
      </c>
    </row>
    <row r="346" spans="1:4" ht="28.8" x14ac:dyDescent="0.3">
      <c r="A346">
        <v>884</v>
      </c>
      <c r="B346" s="3" t="s">
        <v>885</v>
      </c>
      <c r="C346" t="s">
        <v>8221</v>
      </c>
      <c r="D346">
        <v>2</v>
      </c>
    </row>
    <row r="347" spans="1:4" ht="28.8" x14ac:dyDescent="0.3">
      <c r="A347">
        <v>885</v>
      </c>
      <c r="B347" s="3" t="s">
        <v>886</v>
      </c>
      <c r="C347" t="s">
        <v>8221</v>
      </c>
      <c r="D347">
        <v>21</v>
      </c>
    </row>
    <row r="348" spans="1:4" x14ac:dyDescent="0.3">
      <c r="A348">
        <v>886</v>
      </c>
      <c r="B348" s="3" t="s">
        <v>887</v>
      </c>
      <c r="C348" t="s">
        <v>8221</v>
      </c>
      <c r="D348">
        <v>7</v>
      </c>
    </row>
    <row r="349" spans="1:4" ht="28.8" x14ac:dyDescent="0.3">
      <c r="A349">
        <v>887</v>
      </c>
      <c r="B349" s="3" t="s">
        <v>888</v>
      </c>
      <c r="C349" t="s">
        <v>8221</v>
      </c>
      <c r="D349">
        <v>0</v>
      </c>
    </row>
    <row r="350" spans="1:4" x14ac:dyDescent="0.3">
      <c r="A350">
        <v>888</v>
      </c>
      <c r="B350" s="3" t="s">
        <v>889</v>
      </c>
      <c r="C350" t="s">
        <v>8221</v>
      </c>
      <c r="D350">
        <v>4</v>
      </c>
    </row>
    <row r="351" spans="1:4" ht="28.8" x14ac:dyDescent="0.3">
      <c r="A351">
        <v>889</v>
      </c>
      <c r="B351" s="3" t="s">
        <v>890</v>
      </c>
      <c r="C351" t="s">
        <v>8221</v>
      </c>
      <c r="D351">
        <v>32</v>
      </c>
    </row>
    <row r="352" spans="1:4" ht="28.8" x14ac:dyDescent="0.3">
      <c r="A352">
        <v>890</v>
      </c>
      <c r="B352" s="3" t="s">
        <v>891</v>
      </c>
      <c r="C352" t="s">
        <v>8221</v>
      </c>
      <c r="D352">
        <v>4</v>
      </c>
    </row>
    <row r="353" spans="1:4" x14ac:dyDescent="0.3">
      <c r="A353">
        <v>891</v>
      </c>
      <c r="B353" s="3" t="s">
        <v>892</v>
      </c>
      <c r="C353" t="s">
        <v>8221</v>
      </c>
      <c r="D353">
        <v>9</v>
      </c>
    </row>
    <row r="354" spans="1:4" ht="28.8" x14ac:dyDescent="0.3">
      <c r="A354">
        <v>892</v>
      </c>
      <c r="B354" s="3" t="s">
        <v>893</v>
      </c>
      <c r="C354" t="s">
        <v>8221</v>
      </c>
      <c r="D354">
        <v>17</v>
      </c>
    </row>
    <row r="355" spans="1:4" x14ac:dyDescent="0.3">
      <c r="A355">
        <v>893</v>
      </c>
      <c r="B355" s="3" t="s">
        <v>894</v>
      </c>
      <c r="C355" t="s">
        <v>8221</v>
      </c>
      <c r="D355">
        <v>5</v>
      </c>
    </row>
    <row r="356" spans="1:4" x14ac:dyDescent="0.3">
      <c r="A356">
        <v>894</v>
      </c>
      <c r="B356" s="3" t="s">
        <v>895</v>
      </c>
      <c r="C356" t="s">
        <v>8221</v>
      </c>
      <c r="D356">
        <v>53</v>
      </c>
    </row>
    <row r="357" spans="1:4" ht="28.8" x14ac:dyDescent="0.3">
      <c r="A357">
        <v>895</v>
      </c>
      <c r="B357" s="3" t="s">
        <v>896</v>
      </c>
      <c r="C357" t="s">
        <v>8221</v>
      </c>
      <c r="D357">
        <v>7</v>
      </c>
    </row>
    <row r="358" spans="1:4" x14ac:dyDescent="0.3">
      <c r="A358">
        <v>896</v>
      </c>
      <c r="B358" s="3" t="s">
        <v>897</v>
      </c>
      <c r="C358" t="s">
        <v>8221</v>
      </c>
      <c r="D358">
        <v>72</v>
      </c>
    </row>
    <row r="359" spans="1:4" x14ac:dyDescent="0.3">
      <c r="A359">
        <v>897</v>
      </c>
      <c r="B359" s="3" t="s">
        <v>898</v>
      </c>
      <c r="C359" t="s">
        <v>8221</v>
      </c>
      <c r="D359">
        <v>0</v>
      </c>
    </row>
    <row r="360" spans="1:4" x14ac:dyDescent="0.3">
      <c r="A360">
        <v>898</v>
      </c>
      <c r="B360" s="3" t="s">
        <v>899</v>
      </c>
      <c r="C360" t="s">
        <v>8221</v>
      </c>
      <c r="D360">
        <v>2</v>
      </c>
    </row>
    <row r="361" spans="1:4" x14ac:dyDescent="0.3">
      <c r="A361">
        <v>899</v>
      </c>
      <c r="B361" s="3" t="s">
        <v>900</v>
      </c>
      <c r="C361" t="s">
        <v>8221</v>
      </c>
      <c r="D361">
        <v>8</v>
      </c>
    </row>
    <row r="362" spans="1:4" ht="28.8" x14ac:dyDescent="0.3">
      <c r="A362">
        <v>900</v>
      </c>
      <c r="B362" s="3" t="s">
        <v>901</v>
      </c>
      <c r="C362" t="s">
        <v>8221</v>
      </c>
      <c r="D362">
        <v>2</v>
      </c>
    </row>
    <row r="363" spans="1:4" ht="28.8" x14ac:dyDescent="0.3">
      <c r="A363">
        <v>901</v>
      </c>
      <c r="B363" s="3" t="s">
        <v>902</v>
      </c>
      <c r="C363" t="s">
        <v>8221</v>
      </c>
      <c r="D363">
        <v>0</v>
      </c>
    </row>
    <row r="364" spans="1:4" x14ac:dyDescent="0.3">
      <c r="A364">
        <v>902</v>
      </c>
      <c r="B364" s="3" t="s">
        <v>903</v>
      </c>
      <c r="C364" t="s">
        <v>8221</v>
      </c>
      <c r="D364">
        <v>3</v>
      </c>
    </row>
    <row r="365" spans="1:4" x14ac:dyDescent="0.3">
      <c r="A365">
        <v>903</v>
      </c>
      <c r="B365" s="3" t="s">
        <v>904</v>
      </c>
      <c r="C365" t="s">
        <v>8221</v>
      </c>
      <c r="D365">
        <v>4</v>
      </c>
    </row>
    <row r="366" spans="1:4" x14ac:dyDescent="0.3">
      <c r="A366">
        <v>904</v>
      </c>
      <c r="B366" s="3" t="s">
        <v>905</v>
      </c>
      <c r="C366" t="s">
        <v>8221</v>
      </c>
      <c r="D366">
        <v>3</v>
      </c>
    </row>
    <row r="367" spans="1:4" x14ac:dyDescent="0.3">
      <c r="A367">
        <v>905</v>
      </c>
      <c r="B367" s="3" t="s">
        <v>906</v>
      </c>
      <c r="C367" t="s">
        <v>8221</v>
      </c>
      <c r="D367">
        <v>6</v>
      </c>
    </row>
    <row r="368" spans="1:4" ht="28.8" x14ac:dyDescent="0.3">
      <c r="A368">
        <v>906</v>
      </c>
      <c r="B368" s="3" t="s">
        <v>907</v>
      </c>
      <c r="C368" t="s">
        <v>8221</v>
      </c>
      <c r="D368">
        <v>0</v>
      </c>
    </row>
    <row r="369" spans="1:4" x14ac:dyDescent="0.3">
      <c r="A369">
        <v>907</v>
      </c>
      <c r="B369" s="3" t="s">
        <v>908</v>
      </c>
      <c r="C369" t="s">
        <v>8221</v>
      </c>
      <c r="D369">
        <v>0</v>
      </c>
    </row>
    <row r="370" spans="1:4" ht="28.8" x14ac:dyDescent="0.3">
      <c r="A370">
        <v>908</v>
      </c>
      <c r="B370" s="3" t="s">
        <v>909</v>
      </c>
      <c r="C370" t="s">
        <v>8221</v>
      </c>
      <c r="D370">
        <v>0</v>
      </c>
    </row>
    <row r="371" spans="1:4" x14ac:dyDescent="0.3">
      <c r="A371">
        <v>909</v>
      </c>
      <c r="B371" s="3" t="s">
        <v>910</v>
      </c>
      <c r="C371" t="s">
        <v>8221</v>
      </c>
      <c r="D371">
        <v>8</v>
      </c>
    </row>
    <row r="372" spans="1:4" x14ac:dyDescent="0.3">
      <c r="A372">
        <v>910</v>
      </c>
      <c r="B372" s="3" t="s">
        <v>911</v>
      </c>
      <c r="C372" t="s">
        <v>8221</v>
      </c>
      <c r="D372">
        <v>5</v>
      </c>
    </row>
    <row r="373" spans="1:4" x14ac:dyDescent="0.3">
      <c r="A373">
        <v>911</v>
      </c>
      <c r="B373" s="3" t="s">
        <v>912</v>
      </c>
      <c r="C373" t="s">
        <v>8221</v>
      </c>
      <c r="D373">
        <v>0</v>
      </c>
    </row>
    <row r="374" spans="1:4" x14ac:dyDescent="0.3">
      <c r="A374">
        <v>912</v>
      </c>
      <c r="B374" s="3" t="s">
        <v>913</v>
      </c>
      <c r="C374" t="s">
        <v>8221</v>
      </c>
      <c r="D374">
        <v>2</v>
      </c>
    </row>
    <row r="375" spans="1:4" ht="28.8" x14ac:dyDescent="0.3">
      <c r="A375">
        <v>913</v>
      </c>
      <c r="B375" s="3" t="s">
        <v>914</v>
      </c>
      <c r="C375" t="s">
        <v>8221</v>
      </c>
      <c r="D375">
        <v>24</v>
      </c>
    </row>
    <row r="376" spans="1:4" x14ac:dyDescent="0.3">
      <c r="A376">
        <v>914</v>
      </c>
      <c r="B376" s="3" t="s">
        <v>915</v>
      </c>
      <c r="C376" t="s">
        <v>8221</v>
      </c>
      <c r="D376">
        <v>0</v>
      </c>
    </row>
    <row r="377" spans="1:4" ht="28.8" x14ac:dyDescent="0.3">
      <c r="A377">
        <v>915</v>
      </c>
      <c r="B377" s="3" t="s">
        <v>916</v>
      </c>
      <c r="C377" t="s">
        <v>8221</v>
      </c>
      <c r="D377">
        <v>9</v>
      </c>
    </row>
    <row r="378" spans="1:4" ht="28.8" x14ac:dyDescent="0.3">
      <c r="A378">
        <v>916</v>
      </c>
      <c r="B378" s="3" t="s">
        <v>917</v>
      </c>
      <c r="C378" t="s">
        <v>8221</v>
      </c>
      <c r="D378">
        <v>0</v>
      </c>
    </row>
    <row r="379" spans="1:4" ht="28.8" x14ac:dyDescent="0.3">
      <c r="A379">
        <v>917</v>
      </c>
      <c r="B379" s="3" t="s">
        <v>918</v>
      </c>
      <c r="C379" t="s">
        <v>8221</v>
      </c>
      <c r="D379">
        <v>1</v>
      </c>
    </row>
    <row r="380" spans="1:4" ht="28.8" x14ac:dyDescent="0.3">
      <c r="A380">
        <v>918</v>
      </c>
      <c r="B380" s="3" t="s">
        <v>919</v>
      </c>
      <c r="C380" t="s">
        <v>8221</v>
      </c>
      <c r="D380">
        <v>10</v>
      </c>
    </row>
    <row r="381" spans="1:4" x14ac:dyDescent="0.3">
      <c r="A381">
        <v>919</v>
      </c>
      <c r="B381" s="3" t="s">
        <v>920</v>
      </c>
      <c r="C381" t="s">
        <v>8221</v>
      </c>
      <c r="D381">
        <v>1</v>
      </c>
    </row>
    <row r="382" spans="1:4" ht="28.8" x14ac:dyDescent="0.3">
      <c r="A382">
        <v>920</v>
      </c>
      <c r="B382" s="3" t="s">
        <v>921</v>
      </c>
      <c r="C382" t="s">
        <v>8221</v>
      </c>
      <c r="D382">
        <v>0</v>
      </c>
    </row>
    <row r="383" spans="1:4" ht="28.8" x14ac:dyDescent="0.3">
      <c r="A383">
        <v>921</v>
      </c>
      <c r="B383" s="3" t="s">
        <v>922</v>
      </c>
      <c r="C383" t="s">
        <v>8221</v>
      </c>
      <c r="D383">
        <v>20</v>
      </c>
    </row>
    <row r="384" spans="1:4" ht="28.8" x14ac:dyDescent="0.3">
      <c r="A384">
        <v>922</v>
      </c>
      <c r="B384" s="3" t="s">
        <v>923</v>
      </c>
      <c r="C384" t="s">
        <v>8221</v>
      </c>
      <c r="D384">
        <v>30</v>
      </c>
    </row>
    <row r="385" spans="1:4" x14ac:dyDescent="0.3">
      <c r="A385">
        <v>923</v>
      </c>
      <c r="B385" s="3" t="s">
        <v>924</v>
      </c>
      <c r="C385" t="s">
        <v>8221</v>
      </c>
      <c r="D385">
        <v>6</v>
      </c>
    </row>
    <row r="386" spans="1:4" x14ac:dyDescent="0.3">
      <c r="A386">
        <v>924</v>
      </c>
      <c r="B386" s="3" t="s">
        <v>925</v>
      </c>
      <c r="C386" t="s">
        <v>8221</v>
      </c>
      <c r="D386">
        <v>15</v>
      </c>
    </row>
    <row r="387" spans="1:4" x14ac:dyDescent="0.3">
      <c r="A387">
        <v>925</v>
      </c>
      <c r="B387" s="3" t="s">
        <v>926</v>
      </c>
      <c r="C387" t="s">
        <v>8221</v>
      </c>
      <c r="D387">
        <v>5</v>
      </c>
    </row>
    <row r="388" spans="1:4" ht="28.8" x14ac:dyDescent="0.3">
      <c r="A388">
        <v>926</v>
      </c>
      <c r="B388" s="3" t="s">
        <v>927</v>
      </c>
      <c r="C388" t="s">
        <v>8221</v>
      </c>
      <c r="D388">
        <v>0</v>
      </c>
    </row>
    <row r="389" spans="1:4" x14ac:dyDescent="0.3">
      <c r="A389">
        <v>927</v>
      </c>
      <c r="B389" s="3" t="s">
        <v>928</v>
      </c>
      <c r="C389" t="s">
        <v>8221</v>
      </c>
      <c r="D389">
        <v>0</v>
      </c>
    </row>
    <row r="390" spans="1:4" x14ac:dyDescent="0.3">
      <c r="A390">
        <v>928</v>
      </c>
      <c r="B390" s="3" t="s">
        <v>929</v>
      </c>
      <c r="C390" t="s">
        <v>8221</v>
      </c>
      <c r="D390">
        <v>28</v>
      </c>
    </row>
    <row r="391" spans="1:4" x14ac:dyDescent="0.3">
      <c r="A391">
        <v>929</v>
      </c>
      <c r="B391" s="3" t="s">
        <v>930</v>
      </c>
      <c r="C391" t="s">
        <v>8221</v>
      </c>
      <c r="D391">
        <v>0</v>
      </c>
    </row>
    <row r="392" spans="1:4" ht="28.8" x14ac:dyDescent="0.3">
      <c r="A392">
        <v>930</v>
      </c>
      <c r="B392" s="3" t="s">
        <v>931</v>
      </c>
      <c r="C392" t="s">
        <v>8221</v>
      </c>
      <c r="D392">
        <v>5</v>
      </c>
    </row>
    <row r="393" spans="1:4" ht="28.8" x14ac:dyDescent="0.3">
      <c r="A393">
        <v>931</v>
      </c>
      <c r="B393" s="3" t="s">
        <v>932</v>
      </c>
      <c r="C393" t="s">
        <v>8221</v>
      </c>
      <c r="D393">
        <v>7</v>
      </c>
    </row>
    <row r="394" spans="1:4" x14ac:dyDescent="0.3">
      <c r="A394">
        <v>932</v>
      </c>
      <c r="B394" s="3" t="s">
        <v>933</v>
      </c>
      <c r="C394" t="s">
        <v>8221</v>
      </c>
      <c r="D394">
        <v>30</v>
      </c>
    </row>
    <row r="395" spans="1:4" ht="28.8" x14ac:dyDescent="0.3">
      <c r="A395">
        <v>933</v>
      </c>
      <c r="B395" s="3" t="s">
        <v>934</v>
      </c>
      <c r="C395" t="s">
        <v>8221</v>
      </c>
      <c r="D395">
        <v>2</v>
      </c>
    </row>
    <row r="396" spans="1:4" x14ac:dyDescent="0.3">
      <c r="A396">
        <v>934</v>
      </c>
      <c r="B396" s="3" t="s">
        <v>935</v>
      </c>
      <c r="C396" t="s">
        <v>8221</v>
      </c>
      <c r="D396">
        <v>30</v>
      </c>
    </row>
    <row r="397" spans="1:4" x14ac:dyDescent="0.3">
      <c r="A397">
        <v>935</v>
      </c>
      <c r="B397" s="3" t="s">
        <v>936</v>
      </c>
      <c r="C397" t="s">
        <v>8221</v>
      </c>
      <c r="D397">
        <v>2</v>
      </c>
    </row>
    <row r="398" spans="1:4" ht="28.8" x14ac:dyDescent="0.3">
      <c r="A398">
        <v>936</v>
      </c>
      <c r="B398" s="3" t="s">
        <v>937</v>
      </c>
      <c r="C398" t="s">
        <v>8221</v>
      </c>
      <c r="D398">
        <v>0</v>
      </c>
    </row>
    <row r="399" spans="1:4" ht="28.8" x14ac:dyDescent="0.3">
      <c r="A399">
        <v>937</v>
      </c>
      <c r="B399" s="3" t="s">
        <v>938</v>
      </c>
      <c r="C399" t="s">
        <v>8221</v>
      </c>
      <c r="D399">
        <v>2</v>
      </c>
    </row>
    <row r="400" spans="1:4" x14ac:dyDescent="0.3">
      <c r="A400">
        <v>938</v>
      </c>
      <c r="B400" s="3" t="s">
        <v>939</v>
      </c>
      <c r="C400" t="s">
        <v>8221</v>
      </c>
      <c r="D400">
        <v>1</v>
      </c>
    </row>
    <row r="401" spans="1:4" ht="28.8" x14ac:dyDescent="0.3">
      <c r="A401">
        <v>939</v>
      </c>
      <c r="B401" s="3" t="s">
        <v>940</v>
      </c>
      <c r="C401" t="s">
        <v>8221</v>
      </c>
      <c r="D401">
        <v>2</v>
      </c>
    </row>
    <row r="402" spans="1:4" ht="28.8" x14ac:dyDescent="0.3">
      <c r="A402">
        <v>940</v>
      </c>
      <c r="B402" s="3" t="s">
        <v>941</v>
      </c>
      <c r="C402" t="s">
        <v>8221</v>
      </c>
      <c r="D402">
        <v>14</v>
      </c>
    </row>
    <row r="403" spans="1:4" ht="28.8" x14ac:dyDescent="0.3">
      <c r="A403">
        <v>941</v>
      </c>
      <c r="B403" s="3" t="s">
        <v>942</v>
      </c>
      <c r="C403" t="s">
        <v>8221</v>
      </c>
      <c r="D403">
        <v>31</v>
      </c>
    </row>
    <row r="404" spans="1:4" ht="28.8" x14ac:dyDescent="0.3">
      <c r="A404">
        <v>942</v>
      </c>
      <c r="B404" s="3" t="s">
        <v>943</v>
      </c>
      <c r="C404" t="s">
        <v>8221</v>
      </c>
      <c r="D404">
        <v>16</v>
      </c>
    </row>
    <row r="405" spans="1:4" x14ac:dyDescent="0.3">
      <c r="A405">
        <v>943</v>
      </c>
      <c r="B405" s="3" t="s">
        <v>944</v>
      </c>
      <c r="C405" t="s">
        <v>8221</v>
      </c>
      <c r="D405">
        <v>12</v>
      </c>
    </row>
    <row r="406" spans="1:4" x14ac:dyDescent="0.3">
      <c r="A406">
        <v>944</v>
      </c>
      <c r="B406" s="3" t="s">
        <v>945</v>
      </c>
      <c r="C406" t="s">
        <v>8221</v>
      </c>
      <c r="D406">
        <v>96</v>
      </c>
    </row>
    <row r="407" spans="1:4" x14ac:dyDescent="0.3">
      <c r="A407">
        <v>945</v>
      </c>
      <c r="B407" s="3" t="s">
        <v>946</v>
      </c>
      <c r="C407" t="s">
        <v>8221</v>
      </c>
      <c r="D407">
        <v>16</v>
      </c>
    </row>
    <row r="408" spans="1:4" x14ac:dyDescent="0.3">
      <c r="A408">
        <v>946</v>
      </c>
      <c r="B408" s="3" t="s">
        <v>947</v>
      </c>
      <c r="C408" t="s">
        <v>8221</v>
      </c>
      <c r="D408">
        <v>5</v>
      </c>
    </row>
    <row r="409" spans="1:4" x14ac:dyDescent="0.3">
      <c r="A409">
        <v>947</v>
      </c>
      <c r="B409" s="3" t="s">
        <v>948</v>
      </c>
      <c r="C409" t="s">
        <v>8221</v>
      </c>
      <c r="D409">
        <v>0</v>
      </c>
    </row>
    <row r="410" spans="1:4" x14ac:dyDescent="0.3">
      <c r="A410">
        <v>948</v>
      </c>
      <c r="B410" s="3" t="s">
        <v>949</v>
      </c>
      <c r="C410" t="s">
        <v>8221</v>
      </c>
      <c r="D410">
        <v>8</v>
      </c>
    </row>
    <row r="411" spans="1:4" x14ac:dyDescent="0.3">
      <c r="A411">
        <v>949</v>
      </c>
      <c r="B411" s="3" t="s">
        <v>950</v>
      </c>
      <c r="C411" t="s">
        <v>8221</v>
      </c>
      <c r="D411">
        <v>7</v>
      </c>
    </row>
    <row r="412" spans="1:4" x14ac:dyDescent="0.3">
      <c r="A412">
        <v>950</v>
      </c>
      <c r="B412" s="3" t="s">
        <v>951</v>
      </c>
      <c r="C412" t="s">
        <v>8221</v>
      </c>
      <c r="D412">
        <v>24</v>
      </c>
    </row>
    <row r="413" spans="1:4" x14ac:dyDescent="0.3">
      <c r="A413">
        <v>951</v>
      </c>
      <c r="B413" s="3" t="s">
        <v>952</v>
      </c>
      <c r="C413" t="s">
        <v>8221</v>
      </c>
      <c r="D413">
        <v>121</v>
      </c>
    </row>
    <row r="414" spans="1:4" x14ac:dyDescent="0.3">
      <c r="A414">
        <v>952</v>
      </c>
      <c r="B414" s="3" t="s">
        <v>953</v>
      </c>
      <c r="C414" t="s">
        <v>8221</v>
      </c>
      <c r="D414">
        <v>196</v>
      </c>
    </row>
    <row r="415" spans="1:4" ht="28.8" x14ac:dyDescent="0.3">
      <c r="A415">
        <v>953</v>
      </c>
      <c r="B415" s="3" t="s">
        <v>954</v>
      </c>
      <c r="C415" t="s">
        <v>8221</v>
      </c>
      <c r="D415">
        <v>5</v>
      </c>
    </row>
    <row r="416" spans="1:4" ht="28.8" x14ac:dyDescent="0.3">
      <c r="A416">
        <v>954</v>
      </c>
      <c r="B416" s="3" t="s">
        <v>955</v>
      </c>
      <c r="C416" t="s">
        <v>8221</v>
      </c>
      <c r="D416">
        <v>73</v>
      </c>
    </row>
    <row r="417" spans="1:4" ht="28.8" x14ac:dyDescent="0.3">
      <c r="A417">
        <v>955</v>
      </c>
      <c r="B417" s="3" t="s">
        <v>956</v>
      </c>
      <c r="C417" t="s">
        <v>8221</v>
      </c>
      <c r="D417">
        <v>93</v>
      </c>
    </row>
    <row r="418" spans="1:4" x14ac:dyDescent="0.3">
      <c r="A418">
        <v>956</v>
      </c>
      <c r="B418" s="3" t="s">
        <v>957</v>
      </c>
      <c r="C418" t="s">
        <v>8221</v>
      </c>
      <c r="D418">
        <v>17</v>
      </c>
    </row>
    <row r="419" spans="1:4" ht="28.8" x14ac:dyDescent="0.3">
      <c r="A419">
        <v>957</v>
      </c>
      <c r="B419" s="3" t="s">
        <v>958</v>
      </c>
      <c r="C419" t="s">
        <v>8221</v>
      </c>
      <c r="D419">
        <v>7</v>
      </c>
    </row>
    <row r="420" spans="1:4" ht="28.8" x14ac:dyDescent="0.3">
      <c r="A420">
        <v>958</v>
      </c>
      <c r="B420" s="3" t="s">
        <v>959</v>
      </c>
      <c r="C420" t="s">
        <v>8221</v>
      </c>
      <c r="D420">
        <v>17</v>
      </c>
    </row>
    <row r="421" spans="1:4" ht="28.8" x14ac:dyDescent="0.3">
      <c r="A421">
        <v>959</v>
      </c>
      <c r="B421" s="3" t="s">
        <v>960</v>
      </c>
      <c r="C421" t="s">
        <v>8221</v>
      </c>
      <c r="D421">
        <v>171</v>
      </c>
    </row>
    <row r="422" spans="1:4" ht="28.8" x14ac:dyDescent="0.3">
      <c r="A422">
        <v>960</v>
      </c>
      <c r="B422" s="3" t="s">
        <v>961</v>
      </c>
      <c r="C422" t="s">
        <v>8221</v>
      </c>
      <c r="D422">
        <v>188</v>
      </c>
    </row>
    <row r="423" spans="1:4" ht="28.8" x14ac:dyDescent="0.3">
      <c r="A423">
        <v>961</v>
      </c>
      <c r="B423" s="3" t="s">
        <v>962</v>
      </c>
      <c r="C423" t="s">
        <v>8221</v>
      </c>
      <c r="D423">
        <v>110</v>
      </c>
    </row>
    <row r="424" spans="1:4" ht="28.8" x14ac:dyDescent="0.3">
      <c r="A424">
        <v>962</v>
      </c>
      <c r="B424" s="3" t="s">
        <v>963</v>
      </c>
      <c r="C424" t="s">
        <v>8221</v>
      </c>
      <c r="D424">
        <v>37</v>
      </c>
    </row>
    <row r="425" spans="1:4" x14ac:dyDescent="0.3">
      <c r="A425">
        <v>963</v>
      </c>
      <c r="B425" s="3" t="s">
        <v>964</v>
      </c>
      <c r="C425" t="s">
        <v>8221</v>
      </c>
      <c r="D425">
        <v>9</v>
      </c>
    </row>
    <row r="426" spans="1:4" ht="28.8" x14ac:dyDescent="0.3">
      <c r="A426">
        <v>964</v>
      </c>
      <c r="B426" s="3" t="s">
        <v>965</v>
      </c>
      <c r="C426" t="s">
        <v>8221</v>
      </c>
      <c r="D426">
        <v>29</v>
      </c>
    </row>
    <row r="427" spans="1:4" ht="28.8" x14ac:dyDescent="0.3">
      <c r="A427">
        <v>965</v>
      </c>
      <c r="B427" s="3" t="s">
        <v>966</v>
      </c>
      <c r="C427" t="s">
        <v>8221</v>
      </c>
      <c r="D427">
        <v>6</v>
      </c>
    </row>
    <row r="428" spans="1:4" ht="28.8" x14ac:dyDescent="0.3">
      <c r="A428">
        <v>966</v>
      </c>
      <c r="B428" s="3" t="s">
        <v>967</v>
      </c>
      <c r="C428" t="s">
        <v>8221</v>
      </c>
      <c r="D428">
        <v>30</v>
      </c>
    </row>
    <row r="429" spans="1:4" x14ac:dyDescent="0.3">
      <c r="A429">
        <v>967</v>
      </c>
      <c r="B429" s="3" t="s">
        <v>968</v>
      </c>
      <c r="C429" t="s">
        <v>8221</v>
      </c>
      <c r="D429">
        <v>81</v>
      </c>
    </row>
    <row r="430" spans="1:4" ht="28.8" x14ac:dyDescent="0.3">
      <c r="A430">
        <v>968</v>
      </c>
      <c r="B430" s="3" t="s">
        <v>969</v>
      </c>
      <c r="C430" t="s">
        <v>8221</v>
      </c>
      <c r="D430">
        <v>4</v>
      </c>
    </row>
    <row r="431" spans="1:4" ht="28.8" x14ac:dyDescent="0.3">
      <c r="A431">
        <v>969</v>
      </c>
      <c r="B431" s="3" t="s">
        <v>970</v>
      </c>
      <c r="C431" t="s">
        <v>8221</v>
      </c>
      <c r="D431">
        <v>11</v>
      </c>
    </row>
    <row r="432" spans="1:4" ht="28.8" x14ac:dyDescent="0.3">
      <c r="A432">
        <v>970</v>
      </c>
      <c r="B432" s="3" t="s">
        <v>971</v>
      </c>
      <c r="C432" t="s">
        <v>8221</v>
      </c>
      <c r="D432">
        <v>14</v>
      </c>
    </row>
    <row r="433" spans="1:4" ht="28.8" x14ac:dyDescent="0.3">
      <c r="A433">
        <v>971</v>
      </c>
      <c r="B433" s="3" t="s">
        <v>972</v>
      </c>
      <c r="C433" t="s">
        <v>8221</v>
      </c>
      <c r="D433">
        <v>5</v>
      </c>
    </row>
    <row r="434" spans="1:4" ht="28.8" x14ac:dyDescent="0.3">
      <c r="A434">
        <v>972</v>
      </c>
      <c r="B434" s="3" t="s">
        <v>973</v>
      </c>
      <c r="C434" t="s">
        <v>8221</v>
      </c>
      <c r="D434">
        <v>45</v>
      </c>
    </row>
    <row r="435" spans="1:4" ht="28.8" x14ac:dyDescent="0.3">
      <c r="A435">
        <v>973</v>
      </c>
      <c r="B435" s="3" t="s">
        <v>974</v>
      </c>
      <c r="C435" t="s">
        <v>8221</v>
      </c>
      <c r="D435">
        <v>8</v>
      </c>
    </row>
    <row r="436" spans="1:4" x14ac:dyDescent="0.3">
      <c r="A436">
        <v>974</v>
      </c>
      <c r="B436" s="3" t="s">
        <v>975</v>
      </c>
      <c r="C436" t="s">
        <v>8221</v>
      </c>
      <c r="D436">
        <v>3</v>
      </c>
    </row>
    <row r="437" spans="1:4" ht="28.8" x14ac:dyDescent="0.3">
      <c r="A437">
        <v>975</v>
      </c>
      <c r="B437" s="3" t="s">
        <v>976</v>
      </c>
      <c r="C437" t="s">
        <v>8221</v>
      </c>
      <c r="D437">
        <v>24</v>
      </c>
    </row>
    <row r="438" spans="1:4" x14ac:dyDescent="0.3">
      <c r="A438">
        <v>976</v>
      </c>
      <c r="B438" s="3" t="s">
        <v>977</v>
      </c>
      <c r="C438" t="s">
        <v>8221</v>
      </c>
      <c r="D438">
        <v>18</v>
      </c>
    </row>
    <row r="439" spans="1:4" ht="28.8" x14ac:dyDescent="0.3">
      <c r="A439">
        <v>977</v>
      </c>
      <c r="B439" s="3" t="s">
        <v>978</v>
      </c>
      <c r="C439" t="s">
        <v>8221</v>
      </c>
      <c r="D439">
        <v>12</v>
      </c>
    </row>
    <row r="440" spans="1:4" x14ac:dyDescent="0.3">
      <c r="A440">
        <v>978</v>
      </c>
      <c r="B440" s="3" t="s">
        <v>979</v>
      </c>
      <c r="C440" t="s">
        <v>8221</v>
      </c>
      <c r="D440">
        <v>123</v>
      </c>
    </row>
    <row r="441" spans="1:4" x14ac:dyDescent="0.3">
      <c r="A441">
        <v>979</v>
      </c>
      <c r="B441" s="3" t="s">
        <v>980</v>
      </c>
      <c r="C441" t="s">
        <v>8221</v>
      </c>
      <c r="D441">
        <v>96</v>
      </c>
    </row>
    <row r="442" spans="1:4" ht="28.8" x14ac:dyDescent="0.3">
      <c r="A442">
        <v>980</v>
      </c>
      <c r="B442" s="3" t="s">
        <v>981</v>
      </c>
      <c r="C442" t="s">
        <v>8221</v>
      </c>
      <c r="D442">
        <v>31</v>
      </c>
    </row>
    <row r="443" spans="1:4" ht="28.8" x14ac:dyDescent="0.3">
      <c r="A443">
        <v>981</v>
      </c>
      <c r="B443" s="3" t="s">
        <v>982</v>
      </c>
      <c r="C443" t="s">
        <v>8221</v>
      </c>
      <c r="D443">
        <v>4</v>
      </c>
    </row>
    <row r="444" spans="1:4" x14ac:dyDescent="0.3">
      <c r="A444">
        <v>982</v>
      </c>
      <c r="B444" s="3" t="s">
        <v>983</v>
      </c>
      <c r="C444" t="s">
        <v>8221</v>
      </c>
      <c r="D444">
        <v>3</v>
      </c>
    </row>
    <row r="445" spans="1:4" ht="28.8" x14ac:dyDescent="0.3">
      <c r="A445">
        <v>983</v>
      </c>
      <c r="B445" s="3" t="s">
        <v>984</v>
      </c>
      <c r="C445" t="s">
        <v>8221</v>
      </c>
      <c r="D445">
        <v>179</v>
      </c>
    </row>
    <row r="446" spans="1:4" ht="28.8" x14ac:dyDescent="0.3">
      <c r="A446">
        <v>984</v>
      </c>
      <c r="B446" s="3" t="s">
        <v>985</v>
      </c>
      <c r="C446" t="s">
        <v>8221</v>
      </c>
      <c r="D446">
        <v>3</v>
      </c>
    </row>
    <row r="447" spans="1:4" ht="28.8" x14ac:dyDescent="0.3">
      <c r="A447">
        <v>985</v>
      </c>
      <c r="B447" s="3" t="s">
        <v>986</v>
      </c>
      <c r="C447" t="s">
        <v>8221</v>
      </c>
      <c r="D447">
        <v>23</v>
      </c>
    </row>
    <row r="448" spans="1:4" ht="28.8" x14ac:dyDescent="0.3">
      <c r="A448">
        <v>986</v>
      </c>
      <c r="B448" s="3" t="s">
        <v>987</v>
      </c>
      <c r="C448" t="s">
        <v>8221</v>
      </c>
      <c r="D448">
        <v>23</v>
      </c>
    </row>
    <row r="449" spans="1:4" x14ac:dyDescent="0.3">
      <c r="A449">
        <v>987</v>
      </c>
      <c r="B449" s="3" t="s">
        <v>988</v>
      </c>
      <c r="C449" t="s">
        <v>8221</v>
      </c>
      <c r="D449">
        <v>41</v>
      </c>
    </row>
    <row r="450" spans="1:4" ht="28.8" x14ac:dyDescent="0.3">
      <c r="A450">
        <v>988</v>
      </c>
      <c r="B450" s="3" t="s">
        <v>989</v>
      </c>
      <c r="C450" t="s">
        <v>8221</v>
      </c>
      <c r="D450">
        <v>0</v>
      </c>
    </row>
    <row r="451" spans="1:4" x14ac:dyDescent="0.3">
      <c r="A451">
        <v>989</v>
      </c>
      <c r="B451" s="3" t="s">
        <v>990</v>
      </c>
      <c r="C451" t="s">
        <v>8221</v>
      </c>
      <c r="D451">
        <v>32</v>
      </c>
    </row>
    <row r="452" spans="1:4" ht="28.8" x14ac:dyDescent="0.3">
      <c r="A452">
        <v>990</v>
      </c>
      <c r="B452" s="3" t="s">
        <v>991</v>
      </c>
      <c r="C452" t="s">
        <v>8221</v>
      </c>
      <c r="D452">
        <v>2</v>
      </c>
    </row>
    <row r="453" spans="1:4" x14ac:dyDescent="0.3">
      <c r="A453">
        <v>991</v>
      </c>
      <c r="B453" s="3" t="s">
        <v>992</v>
      </c>
      <c r="C453" t="s">
        <v>8221</v>
      </c>
      <c r="D453">
        <v>7</v>
      </c>
    </row>
    <row r="454" spans="1:4" x14ac:dyDescent="0.3">
      <c r="A454">
        <v>992</v>
      </c>
      <c r="B454" s="3" t="s">
        <v>993</v>
      </c>
      <c r="C454" t="s">
        <v>8221</v>
      </c>
      <c r="D454">
        <v>4</v>
      </c>
    </row>
    <row r="455" spans="1:4" ht="28.8" x14ac:dyDescent="0.3">
      <c r="A455">
        <v>993</v>
      </c>
      <c r="B455" s="3" t="s">
        <v>994</v>
      </c>
      <c r="C455" t="s">
        <v>8221</v>
      </c>
      <c r="D455">
        <v>196</v>
      </c>
    </row>
    <row r="456" spans="1:4" ht="28.8" x14ac:dyDescent="0.3">
      <c r="A456">
        <v>994</v>
      </c>
      <c r="B456" s="3" t="s">
        <v>995</v>
      </c>
      <c r="C456" t="s">
        <v>8221</v>
      </c>
      <c r="D456">
        <v>11</v>
      </c>
    </row>
    <row r="457" spans="1:4" ht="28.8" x14ac:dyDescent="0.3">
      <c r="A457">
        <v>995</v>
      </c>
      <c r="B457" s="3" t="s">
        <v>996</v>
      </c>
      <c r="C457" t="s">
        <v>8221</v>
      </c>
      <c r="D457">
        <v>9</v>
      </c>
    </row>
    <row r="458" spans="1:4" x14ac:dyDescent="0.3">
      <c r="A458">
        <v>996</v>
      </c>
      <c r="B458" s="3" t="s">
        <v>997</v>
      </c>
      <c r="C458" t="s">
        <v>8221</v>
      </c>
      <c r="D458">
        <v>5</v>
      </c>
    </row>
    <row r="459" spans="1:4" x14ac:dyDescent="0.3">
      <c r="A459">
        <v>997</v>
      </c>
      <c r="B459" s="3" t="s">
        <v>998</v>
      </c>
      <c r="C459" t="s">
        <v>8221</v>
      </c>
      <c r="D459">
        <v>8</v>
      </c>
    </row>
    <row r="460" spans="1:4" x14ac:dyDescent="0.3">
      <c r="A460">
        <v>998</v>
      </c>
      <c r="B460" s="3" t="s">
        <v>999</v>
      </c>
      <c r="C460" t="s">
        <v>8221</v>
      </c>
      <c r="D460">
        <v>229</v>
      </c>
    </row>
    <row r="461" spans="1:4" ht="28.8" x14ac:dyDescent="0.3">
      <c r="A461">
        <v>999</v>
      </c>
      <c r="B461" s="3" t="s">
        <v>1000</v>
      </c>
      <c r="C461" t="s">
        <v>8221</v>
      </c>
      <c r="D461">
        <v>40</v>
      </c>
    </row>
    <row r="462" spans="1:4" x14ac:dyDescent="0.3">
      <c r="A462">
        <v>1064</v>
      </c>
      <c r="B462" s="3" t="s">
        <v>1065</v>
      </c>
      <c r="C462" t="s">
        <v>8221</v>
      </c>
      <c r="D462">
        <v>123</v>
      </c>
    </row>
    <row r="463" spans="1:4" x14ac:dyDescent="0.3">
      <c r="A463">
        <v>1065</v>
      </c>
      <c r="B463" s="3" t="s">
        <v>1066</v>
      </c>
      <c r="C463" t="s">
        <v>8221</v>
      </c>
      <c r="D463">
        <v>5</v>
      </c>
    </row>
    <row r="464" spans="1:4" x14ac:dyDescent="0.3">
      <c r="A464">
        <v>1066</v>
      </c>
      <c r="B464" s="3" t="s">
        <v>1067</v>
      </c>
      <c r="C464" t="s">
        <v>8221</v>
      </c>
      <c r="D464">
        <v>148</v>
      </c>
    </row>
    <row r="465" spans="1:4" x14ac:dyDescent="0.3">
      <c r="A465">
        <v>1067</v>
      </c>
      <c r="B465" s="3" t="s">
        <v>1068</v>
      </c>
      <c r="C465" t="s">
        <v>8221</v>
      </c>
      <c r="D465">
        <v>10</v>
      </c>
    </row>
    <row r="466" spans="1:4" x14ac:dyDescent="0.3">
      <c r="A466">
        <v>1068</v>
      </c>
      <c r="B466" s="3" t="s">
        <v>1069</v>
      </c>
      <c r="C466" t="s">
        <v>8221</v>
      </c>
      <c r="D466">
        <v>4</v>
      </c>
    </row>
    <row r="467" spans="1:4" x14ac:dyDescent="0.3">
      <c r="A467">
        <v>1069</v>
      </c>
      <c r="B467" s="3" t="s">
        <v>1070</v>
      </c>
      <c r="C467" t="s">
        <v>8221</v>
      </c>
      <c r="D467">
        <v>21</v>
      </c>
    </row>
    <row r="468" spans="1:4" ht="28.8" x14ac:dyDescent="0.3">
      <c r="A468">
        <v>1070</v>
      </c>
      <c r="B468" s="3" t="s">
        <v>1071</v>
      </c>
      <c r="C468" t="s">
        <v>8221</v>
      </c>
      <c r="D468">
        <v>2</v>
      </c>
    </row>
    <row r="469" spans="1:4" x14ac:dyDescent="0.3">
      <c r="A469">
        <v>1071</v>
      </c>
      <c r="B469" s="3" t="s">
        <v>1072</v>
      </c>
      <c r="C469" t="s">
        <v>8221</v>
      </c>
      <c r="D469">
        <v>0</v>
      </c>
    </row>
    <row r="470" spans="1:4" x14ac:dyDescent="0.3">
      <c r="A470">
        <v>1072</v>
      </c>
      <c r="B470" s="3" t="s">
        <v>1073</v>
      </c>
      <c r="C470" t="s">
        <v>8221</v>
      </c>
      <c r="D470">
        <v>4</v>
      </c>
    </row>
    <row r="471" spans="1:4" x14ac:dyDescent="0.3">
      <c r="A471">
        <v>1073</v>
      </c>
      <c r="B471" s="3" t="s">
        <v>1074</v>
      </c>
      <c r="C471" t="s">
        <v>8221</v>
      </c>
      <c r="D471">
        <v>1</v>
      </c>
    </row>
    <row r="472" spans="1:4" x14ac:dyDescent="0.3">
      <c r="A472">
        <v>1074</v>
      </c>
      <c r="B472" s="3" t="s">
        <v>1075</v>
      </c>
      <c r="C472" t="s">
        <v>8221</v>
      </c>
      <c r="D472">
        <v>30</v>
      </c>
    </row>
    <row r="473" spans="1:4" x14ac:dyDescent="0.3">
      <c r="A473">
        <v>1075</v>
      </c>
      <c r="B473" s="3" t="s">
        <v>1076</v>
      </c>
      <c r="C473" t="s">
        <v>8221</v>
      </c>
      <c r="D473">
        <v>3</v>
      </c>
    </row>
    <row r="474" spans="1:4" x14ac:dyDescent="0.3">
      <c r="A474">
        <v>1076</v>
      </c>
      <c r="B474" s="3" t="s">
        <v>1077</v>
      </c>
      <c r="C474" t="s">
        <v>8221</v>
      </c>
      <c r="D474">
        <v>975</v>
      </c>
    </row>
    <row r="475" spans="1:4" x14ac:dyDescent="0.3">
      <c r="A475">
        <v>1077</v>
      </c>
      <c r="B475" s="3" t="s">
        <v>1078</v>
      </c>
      <c r="C475" t="s">
        <v>8221</v>
      </c>
      <c r="D475">
        <v>167</v>
      </c>
    </row>
    <row r="476" spans="1:4" ht="28.8" x14ac:dyDescent="0.3">
      <c r="A476">
        <v>1078</v>
      </c>
      <c r="B476" s="3" t="s">
        <v>1079</v>
      </c>
      <c r="C476" t="s">
        <v>8221</v>
      </c>
      <c r="D476">
        <v>5</v>
      </c>
    </row>
    <row r="477" spans="1:4" x14ac:dyDescent="0.3">
      <c r="A477">
        <v>1079</v>
      </c>
      <c r="B477" s="3" t="s">
        <v>1080</v>
      </c>
      <c r="C477" t="s">
        <v>8221</v>
      </c>
      <c r="D477">
        <v>18</v>
      </c>
    </row>
    <row r="478" spans="1:4" x14ac:dyDescent="0.3">
      <c r="A478">
        <v>1080</v>
      </c>
      <c r="B478" s="3" t="s">
        <v>1081</v>
      </c>
      <c r="C478" t="s">
        <v>8221</v>
      </c>
      <c r="D478">
        <v>98</v>
      </c>
    </row>
    <row r="479" spans="1:4" x14ac:dyDescent="0.3">
      <c r="A479">
        <v>1081</v>
      </c>
      <c r="B479" s="3" t="s">
        <v>1082</v>
      </c>
      <c r="C479" t="s">
        <v>8221</v>
      </c>
      <c r="D479">
        <v>4</v>
      </c>
    </row>
    <row r="480" spans="1:4" x14ac:dyDescent="0.3">
      <c r="A480">
        <v>1082</v>
      </c>
      <c r="B480" s="3" t="s">
        <v>1083</v>
      </c>
      <c r="C480" t="s">
        <v>8221</v>
      </c>
      <c r="D480">
        <v>3</v>
      </c>
    </row>
    <row r="481" spans="1:4" ht="28.8" x14ac:dyDescent="0.3">
      <c r="A481">
        <v>1083</v>
      </c>
      <c r="B481" s="3" t="s">
        <v>1084</v>
      </c>
      <c r="C481" t="s">
        <v>8221</v>
      </c>
      <c r="D481">
        <v>1</v>
      </c>
    </row>
    <row r="482" spans="1:4" x14ac:dyDescent="0.3">
      <c r="A482">
        <v>1084</v>
      </c>
      <c r="B482" s="3" t="s">
        <v>1085</v>
      </c>
      <c r="C482" t="s">
        <v>8221</v>
      </c>
      <c r="D482">
        <v>0</v>
      </c>
    </row>
    <row r="483" spans="1:4" x14ac:dyDescent="0.3">
      <c r="A483">
        <v>1085</v>
      </c>
      <c r="B483" s="3" t="s">
        <v>1086</v>
      </c>
      <c r="C483" t="s">
        <v>8221</v>
      </c>
      <c r="D483">
        <v>9</v>
      </c>
    </row>
    <row r="484" spans="1:4" x14ac:dyDescent="0.3">
      <c r="A484">
        <v>1086</v>
      </c>
      <c r="B484" s="3" t="s">
        <v>1087</v>
      </c>
      <c r="C484" t="s">
        <v>8221</v>
      </c>
      <c r="D484">
        <v>2</v>
      </c>
    </row>
    <row r="485" spans="1:4" x14ac:dyDescent="0.3">
      <c r="A485">
        <v>1087</v>
      </c>
      <c r="B485" s="3" t="s">
        <v>1088</v>
      </c>
      <c r="C485" t="s">
        <v>8221</v>
      </c>
      <c r="D485">
        <v>0</v>
      </c>
    </row>
    <row r="486" spans="1:4" x14ac:dyDescent="0.3">
      <c r="A486">
        <v>1088</v>
      </c>
      <c r="B486" s="3" t="s">
        <v>1089</v>
      </c>
      <c r="C486" t="s">
        <v>8221</v>
      </c>
      <c r="D486">
        <v>147</v>
      </c>
    </row>
    <row r="487" spans="1:4" x14ac:dyDescent="0.3">
      <c r="A487">
        <v>1089</v>
      </c>
      <c r="B487" s="3" t="s">
        <v>1090</v>
      </c>
      <c r="C487" t="s">
        <v>8221</v>
      </c>
      <c r="D487">
        <v>49</v>
      </c>
    </row>
    <row r="488" spans="1:4" x14ac:dyDescent="0.3">
      <c r="A488">
        <v>1090</v>
      </c>
      <c r="B488" s="3" t="s">
        <v>1091</v>
      </c>
      <c r="C488" t="s">
        <v>8221</v>
      </c>
      <c r="D488">
        <v>1</v>
      </c>
    </row>
    <row r="489" spans="1:4" ht="28.8" x14ac:dyDescent="0.3">
      <c r="A489">
        <v>1091</v>
      </c>
      <c r="B489" s="3" t="s">
        <v>1092</v>
      </c>
      <c r="C489" t="s">
        <v>8221</v>
      </c>
      <c r="D489">
        <v>2</v>
      </c>
    </row>
    <row r="490" spans="1:4" ht="28.8" x14ac:dyDescent="0.3">
      <c r="A490">
        <v>1092</v>
      </c>
      <c r="B490" s="3" t="s">
        <v>1093</v>
      </c>
      <c r="C490" t="s">
        <v>8221</v>
      </c>
      <c r="D490">
        <v>7</v>
      </c>
    </row>
    <row r="491" spans="1:4" x14ac:dyDescent="0.3">
      <c r="A491">
        <v>1093</v>
      </c>
      <c r="B491" s="3" t="s">
        <v>1094</v>
      </c>
      <c r="C491" t="s">
        <v>8221</v>
      </c>
      <c r="D491">
        <v>4</v>
      </c>
    </row>
    <row r="492" spans="1:4" x14ac:dyDescent="0.3">
      <c r="A492">
        <v>1094</v>
      </c>
      <c r="B492" s="3" t="s">
        <v>1095</v>
      </c>
      <c r="C492" t="s">
        <v>8221</v>
      </c>
      <c r="D492">
        <v>27</v>
      </c>
    </row>
    <row r="493" spans="1:4" x14ac:dyDescent="0.3">
      <c r="A493">
        <v>1095</v>
      </c>
      <c r="B493" s="3" t="s">
        <v>1096</v>
      </c>
      <c r="C493" t="s">
        <v>8221</v>
      </c>
      <c r="D493">
        <v>94</v>
      </c>
    </row>
    <row r="494" spans="1:4" ht="28.8" x14ac:dyDescent="0.3">
      <c r="A494">
        <v>1096</v>
      </c>
      <c r="B494" s="3" t="s">
        <v>1097</v>
      </c>
      <c r="C494" t="s">
        <v>8221</v>
      </c>
      <c r="D494">
        <v>29</v>
      </c>
    </row>
    <row r="495" spans="1:4" x14ac:dyDescent="0.3">
      <c r="A495">
        <v>1097</v>
      </c>
      <c r="B495" s="3" t="s">
        <v>1098</v>
      </c>
      <c r="C495" t="s">
        <v>8221</v>
      </c>
      <c r="D495">
        <v>7</v>
      </c>
    </row>
    <row r="496" spans="1:4" x14ac:dyDescent="0.3">
      <c r="A496">
        <v>1098</v>
      </c>
      <c r="B496" s="3" t="s">
        <v>1099</v>
      </c>
      <c r="C496" t="s">
        <v>8221</v>
      </c>
      <c r="D496">
        <v>22</v>
      </c>
    </row>
    <row r="497" spans="1:4" x14ac:dyDescent="0.3">
      <c r="A497">
        <v>1099</v>
      </c>
      <c r="B497" s="3" t="s">
        <v>1100</v>
      </c>
      <c r="C497" t="s">
        <v>8221</v>
      </c>
      <c r="D497">
        <v>1</v>
      </c>
    </row>
    <row r="498" spans="1:4" x14ac:dyDescent="0.3">
      <c r="A498">
        <v>1100</v>
      </c>
      <c r="B498" s="3" t="s">
        <v>1101</v>
      </c>
      <c r="C498" t="s">
        <v>8221</v>
      </c>
      <c r="D498">
        <v>10</v>
      </c>
    </row>
    <row r="499" spans="1:4" x14ac:dyDescent="0.3">
      <c r="A499">
        <v>1101</v>
      </c>
      <c r="B499" s="3" t="s">
        <v>1102</v>
      </c>
      <c r="C499" t="s">
        <v>8221</v>
      </c>
      <c r="D499">
        <v>6</v>
      </c>
    </row>
    <row r="500" spans="1:4" x14ac:dyDescent="0.3">
      <c r="A500">
        <v>1102</v>
      </c>
      <c r="B500" s="3" t="s">
        <v>1103</v>
      </c>
      <c r="C500" t="s">
        <v>8221</v>
      </c>
      <c r="D500">
        <v>24</v>
      </c>
    </row>
    <row r="501" spans="1:4" x14ac:dyDescent="0.3">
      <c r="A501">
        <v>1103</v>
      </c>
      <c r="B501" s="3" t="s">
        <v>1104</v>
      </c>
      <c r="C501" t="s">
        <v>8221</v>
      </c>
      <c r="D501">
        <v>15</v>
      </c>
    </row>
    <row r="502" spans="1:4" x14ac:dyDescent="0.3">
      <c r="A502">
        <v>1104</v>
      </c>
      <c r="B502" s="3" t="s">
        <v>1105</v>
      </c>
      <c r="C502" t="s">
        <v>8221</v>
      </c>
      <c r="D502">
        <v>37</v>
      </c>
    </row>
    <row r="503" spans="1:4" x14ac:dyDescent="0.3">
      <c r="A503">
        <v>1105</v>
      </c>
      <c r="B503" s="3" t="s">
        <v>1106</v>
      </c>
      <c r="C503" t="s">
        <v>8221</v>
      </c>
      <c r="D503">
        <v>20</v>
      </c>
    </row>
    <row r="504" spans="1:4" x14ac:dyDescent="0.3">
      <c r="A504">
        <v>1106</v>
      </c>
      <c r="B504" s="3" t="s">
        <v>1107</v>
      </c>
      <c r="C504" t="s">
        <v>8221</v>
      </c>
      <c r="D504">
        <v>7</v>
      </c>
    </row>
    <row r="505" spans="1:4" ht="28.8" x14ac:dyDescent="0.3">
      <c r="A505">
        <v>1107</v>
      </c>
      <c r="B505" s="3" t="s">
        <v>1108</v>
      </c>
      <c r="C505" t="s">
        <v>8221</v>
      </c>
      <c r="D505">
        <v>0</v>
      </c>
    </row>
    <row r="506" spans="1:4" x14ac:dyDescent="0.3">
      <c r="A506">
        <v>1108</v>
      </c>
      <c r="B506" s="3" t="s">
        <v>1109</v>
      </c>
      <c r="C506" t="s">
        <v>8221</v>
      </c>
      <c r="D506">
        <v>21</v>
      </c>
    </row>
    <row r="507" spans="1:4" ht="28.8" x14ac:dyDescent="0.3">
      <c r="A507">
        <v>1109</v>
      </c>
      <c r="B507" s="3" t="s">
        <v>1110</v>
      </c>
      <c r="C507" t="s">
        <v>8221</v>
      </c>
      <c r="D507">
        <v>3</v>
      </c>
    </row>
    <row r="508" spans="1:4" x14ac:dyDescent="0.3">
      <c r="A508">
        <v>1110</v>
      </c>
      <c r="B508" s="3" t="s">
        <v>1111</v>
      </c>
      <c r="C508" t="s">
        <v>8221</v>
      </c>
      <c r="D508">
        <v>11</v>
      </c>
    </row>
    <row r="509" spans="1:4" x14ac:dyDescent="0.3">
      <c r="A509">
        <v>1111</v>
      </c>
      <c r="B509" s="3" t="s">
        <v>1112</v>
      </c>
      <c r="C509" t="s">
        <v>8221</v>
      </c>
      <c r="D509">
        <v>1</v>
      </c>
    </row>
    <row r="510" spans="1:4" ht="28.8" x14ac:dyDescent="0.3">
      <c r="A510">
        <v>1112</v>
      </c>
      <c r="B510" s="3" t="s">
        <v>1113</v>
      </c>
      <c r="C510" t="s">
        <v>8221</v>
      </c>
      <c r="D510">
        <v>312</v>
      </c>
    </row>
    <row r="511" spans="1:4" x14ac:dyDescent="0.3">
      <c r="A511">
        <v>1113</v>
      </c>
      <c r="B511" s="3" t="s">
        <v>1114</v>
      </c>
      <c r="C511" t="s">
        <v>8221</v>
      </c>
      <c r="D511">
        <v>1</v>
      </c>
    </row>
    <row r="512" spans="1:4" x14ac:dyDescent="0.3">
      <c r="A512">
        <v>1114</v>
      </c>
      <c r="B512" s="3" t="s">
        <v>1115</v>
      </c>
      <c r="C512" t="s">
        <v>8221</v>
      </c>
      <c r="D512">
        <v>3</v>
      </c>
    </row>
    <row r="513" spans="1:4" ht="28.8" x14ac:dyDescent="0.3">
      <c r="A513">
        <v>1115</v>
      </c>
      <c r="B513" s="3" t="s">
        <v>1116</v>
      </c>
      <c r="C513" t="s">
        <v>8221</v>
      </c>
      <c r="D513">
        <v>4</v>
      </c>
    </row>
    <row r="514" spans="1:4" x14ac:dyDescent="0.3">
      <c r="A514">
        <v>1116</v>
      </c>
      <c r="B514" s="3" t="s">
        <v>1117</v>
      </c>
      <c r="C514" t="s">
        <v>8221</v>
      </c>
      <c r="D514">
        <v>10</v>
      </c>
    </row>
    <row r="515" spans="1:4" x14ac:dyDescent="0.3">
      <c r="A515">
        <v>1117</v>
      </c>
      <c r="B515" s="3" t="s">
        <v>1118</v>
      </c>
      <c r="C515" t="s">
        <v>8221</v>
      </c>
      <c r="D515">
        <v>8</v>
      </c>
    </row>
    <row r="516" spans="1:4" x14ac:dyDescent="0.3">
      <c r="A516">
        <v>1118</v>
      </c>
      <c r="B516" s="3" t="s">
        <v>1119</v>
      </c>
      <c r="C516" t="s">
        <v>8221</v>
      </c>
      <c r="D516">
        <v>3</v>
      </c>
    </row>
    <row r="517" spans="1:4" ht="28.8" x14ac:dyDescent="0.3">
      <c r="A517">
        <v>1119</v>
      </c>
      <c r="B517" s="3" t="s">
        <v>1120</v>
      </c>
      <c r="C517" t="s">
        <v>8221</v>
      </c>
      <c r="D517">
        <v>1</v>
      </c>
    </row>
    <row r="518" spans="1:4" x14ac:dyDescent="0.3">
      <c r="A518">
        <v>1120</v>
      </c>
      <c r="B518" s="3" t="s">
        <v>1121</v>
      </c>
      <c r="C518" t="s">
        <v>8221</v>
      </c>
      <c r="D518">
        <v>0</v>
      </c>
    </row>
    <row r="519" spans="1:4" x14ac:dyDescent="0.3">
      <c r="A519">
        <v>1121</v>
      </c>
      <c r="B519" s="3" t="s">
        <v>1122</v>
      </c>
      <c r="C519" t="s">
        <v>8221</v>
      </c>
      <c r="D519">
        <v>5</v>
      </c>
    </row>
    <row r="520" spans="1:4" x14ac:dyDescent="0.3">
      <c r="A520">
        <v>1122</v>
      </c>
      <c r="B520" s="3" t="s">
        <v>1123</v>
      </c>
      <c r="C520" t="s">
        <v>8221</v>
      </c>
      <c r="D520">
        <v>0</v>
      </c>
    </row>
    <row r="521" spans="1:4" x14ac:dyDescent="0.3">
      <c r="A521">
        <v>1123</v>
      </c>
      <c r="B521" s="3" t="s">
        <v>1124</v>
      </c>
      <c r="C521" t="s">
        <v>8221</v>
      </c>
      <c r="D521">
        <v>3</v>
      </c>
    </row>
    <row r="522" spans="1:4" ht="28.8" x14ac:dyDescent="0.3">
      <c r="A522">
        <v>1124</v>
      </c>
      <c r="B522" s="3" t="s">
        <v>1125</v>
      </c>
      <c r="C522" t="s">
        <v>8221</v>
      </c>
      <c r="D522">
        <v>7</v>
      </c>
    </row>
    <row r="523" spans="1:4" x14ac:dyDescent="0.3">
      <c r="A523">
        <v>1125</v>
      </c>
      <c r="B523" s="3" t="s">
        <v>1126</v>
      </c>
      <c r="C523" t="s">
        <v>8221</v>
      </c>
      <c r="D523">
        <v>0</v>
      </c>
    </row>
    <row r="524" spans="1:4" x14ac:dyDescent="0.3">
      <c r="A524">
        <v>1126</v>
      </c>
      <c r="B524" s="3" t="s">
        <v>1127</v>
      </c>
      <c r="C524" t="s">
        <v>8221</v>
      </c>
      <c r="D524">
        <v>2</v>
      </c>
    </row>
    <row r="525" spans="1:4" x14ac:dyDescent="0.3">
      <c r="A525">
        <v>1127</v>
      </c>
      <c r="B525" s="3" t="s">
        <v>1128</v>
      </c>
      <c r="C525" t="s">
        <v>8221</v>
      </c>
      <c r="D525">
        <v>23</v>
      </c>
    </row>
    <row r="526" spans="1:4" x14ac:dyDescent="0.3">
      <c r="A526">
        <v>1128</v>
      </c>
      <c r="B526" s="3" t="s">
        <v>1129</v>
      </c>
      <c r="C526" t="s">
        <v>8221</v>
      </c>
      <c r="D526">
        <v>1</v>
      </c>
    </row>
    <row r="527" spans="1:4" x14ac:dyDescent="0.3">
      <c r="A527">
        <v>1129</v>
      </c>
      <c r="B527" s="3" t="s">
        <v>1130</v>
      </c>
      <c r="C527" t="s">
        <v>8221</v>
      </c>
      <c r="D527">
        <v>2</v>
      </c>
    </row>
    <row r="528" spans="1:4" x14ac:dyDescent="0.3">
      <c r="A528">
        <v>1130</v>
      </c>
      <c r="B528" s="3" t="s">
        <v>1131</v>
      </c>
      <c r="C528" t="s">
        <v>8221</v>
      </c>
      <c r="D528">
        <v>3</v>
      </c>
    </row>
    <row r="529" spans="1:4" x14ac:dyDescent="0.3">
      <c r="A529">
        <v>1131</v>
      </c>
      <c r="B529" s="3" t="s">
        <v>1132</v>
      </c>
      <c r="C529" t="s">
        <v>8221</v>
      </c>
      <c r="D529">
        <v>0</v>
      </c>
    </row>
    <row r="530" spans="1:4" x14ac:dyDescent="0.3">
      <c r="A530">
        <v>1132</v>
      </c>
      <c r="B530" s="3" t="s">
        <v>1133</v>
      </c>
      <c r="C530" t="s">
        <v>8221</v>
      </c>
      <c r="D530">
        <v>13</v>
      </c>
    </row>
    <row r="531" spans="1:4" x14ac:dyDescent="0.3">
      <c r="A531">
        <v>1133</v>
      </c>
      <c r="B531" s="3" t="s">
        <v>1134</v>
      </c>
      <c r="C531" t="s">
        <v>8221</v>
      </c>
      <c r="D531">
        <v>1</v>
      </c>
    </row>
    <row r="532" spans="1:4" x14ac:dyDescent="0.3">
      <c r="A532">
        <v>1134</v>
      </c>
      <c r="B532" s="3" t="s">
        <v>1135</v>
      </c>
      <c r="C532" t="s">
        <v>8221</v>
      </c>
      <c r="D532">
        <v>1</v>
      </c>
    </row>
    <row r="533" spans="1:4" x14ac:dyDescent="0.3">
      <c r="A533">
        <v>1135</v>
      </c>
      <c r="B533" s="3" t="s">
        <v>1136</v>
      </c>
      <c r="C533" t="s">
        <v>8221</v>
      </c>
      <c r="D533">
        <v>1</v>
      </c>
    </row>
    <row r="534" spans="1:4" ht="28.8" x14ac:dyDescent="0.3">
      <c r="A534">
        <v>1136</v>
      </c>
      <c r="B534" s="3" t="s">
        <v>1137</v>
      </c>
      <c r="C534" t="s">
        <v>8221</v>
      </c>
      <c r="D534">
        <v>6</v>
      </c>
    </row>
    <row r="535" spans="1:4" x14ac:dyDescent="0.3">
      <c r="A535">
        <v>1137</v>
      </c>
      <c r="B535" s="3" t="s">
        <v>1138</v>
      </c>
      <c r="C535" t="s">
        <v>8221</v>
      </c>
      <c r="D535">
        <v>39</v>
      </c>
    </row>
    <row r="536" spans="1:4" ht="28.8" x14ac:dyDescent="0.3">
      <c r="A536">
        <v>1138</v>
      </c>
      <c r="B536" s="3" t="s">
        <v>1139</v>
      </c>
      <c r="C536" t="s">
        <v>8221</v>
      </c>
      <c r="D536">
        <v>4</v>
      </c>
    </row>
    <row r="537" spans="1:4" x14ac:dyDescent="0.3">
      <c r="A537">
        <v>1139</v>
      </c>
      <c r="B537" s="3" t="s">
        <v>1140</v>
      </c>
      <c r="C537" t="s">
        <v>8221</v>
      </c>
      <c r="D537">
        <v>1</v>
      </c>
    </row>
    <row r="538" spans="1:4" x14ac:dyDescent="0.3">
      <c r="A538">
        <v>1140</v>
      </c>
      <c r="B538" s="3" t="s">
        <v>1141</v>
      </c>
      <c r="C538" t="s">
        <v>8221</v>
      </c>
      <c r="D538">
        <v>0</v>
      </c>
    </row>
    <row r="539" spans="1:4" x14ac:dyDescent="0.3">
      <c r="A539">
        <v>1141</v>
      </c>
      <c r="B539" s="3" t="s">
        <v>1142</v>
      </c>
      <c r="C539" t="s">
        <v>8221</v>
      </c>
      <c r="D539">
        <v>0</v>
      </c>
    </row>
    <row r="540" spans="1:4" x14ac:dyDescent="0.3">
      <c r="A540">
        <v>1142</v>
      </c>
      <c r="B540" s="3" t="s">
        <v>1143</v>
      </c>
      <c r="C540" t="s">
        <v>8221</v>
      </c>
      <c r="D540">
        <v>0</v>
      </c>
    </row>
    <row r="541" spans="1:4" x14ac:dyDescent="0.3">
      <c r="A541">
        <v>1143</v>
      </c>
      <c r="B541" s="3" t="s">
        <v>1144</v>
      </c>
      <c r="C541" t="s">
        <v>8221</v>
      </c>
      <c r="D541">
        <v>8</v>
      </c>
    </row>
    <row r="542" spans="1:4" ht="28.8" x14ac:dyDescent="0.3">
      <c r="A542">
        <v>1144</v>
      </c>
      <c r="B542" s="3" t="s">
        <v>1145</v>
      </c>
      <c r="C542" t="s">
        <v>8221</v>
      </c>
      <c r="D542">
        <v>0</v>
      </c>
    </row>
    <row r="543" spans="1:4" x14ac:dyDescent="0.3">
      <c r="A543">
        <v>1145</v>
      </c>
      <c r="B543" s="3" t="s">
        <v>1146</v>
      </c>
      <c r="C543" t="s">
        <v>8221</v>
      </c>
      <c r="D543">
        <v>1</v>
      </c>
    </row>
    <row r="544" spans="1:4" ht="28.8" x14ac:dyDescent="0.3">
      <c r="A544">
        <v>1146</v>
      </c>
      <c r="B544" s="3" t="s">
        <v>1147</v>
      </c>
      <c r="C544" t="s">
        <v>8221</v>
      </c>
      <c r="D544">
        <v>12</v>
      </c>
    </row>
    <row r="545" spans="1:4" x14ac:dyDescent="0.3">
      <c r="A545">
        <v>1147</v>
      </c>
      <c r="B545" s="3" t="s">
        <v>1148</v>
      </c>
      <c r="C545" t="s">
        <v>8221</v>
      </c>
      <c r="D545">
        <v>0</v>
      </c>
    </row>
    <row r="546" spans="1:4" x14ac:dyDescent="0.3">
      <c r="A546">
        <v>1148</v>
      </c>
      <c r="B546" s="3" t="s">
        <v>1149</v>
      </c>
      <c r="C546" t="s">
        <v>8221</v>
      </c>
      <c r="D546">
        <v>3</v>
      </c>
    </row>
    <row r="547" spans="1:4" x14ac:dyDescent="0.3">
      <c r="A547">
        <v>1149</v>
      </c>
      <c r="B547" s="3" t="s">
        <v>1150</v>
      </c>
      <c r="C547" t="s">
        <v>8221</v>
      </c>
      <c r="D547">
        <v>2</v>
      </c>
    </row>
    <row r="548" spans="1:4" x14ac:dyDescent="0.3">
      <c r="A548">
        <v>1150</v>
      </c>
      <c r="B548" s="3" t="s">
        <v>1151</v>
      </c>
      <c r="C548" t="s">
        <v>8221</v>
      </c>
      <c r="D548">
        <v>6</v>
      </c>
    </row>
    <row r="549" spans="1:4" x14ac:dyDescent="0.3">
      <c r="A549">
        <v>1151</v>
      </c>
      <c r="B549" s="3" t="s">
        <v>1152</v>
      </c>
      <c r="C549" t="s">
        <v>8221</v>
      </c>
      <c r="D549">
        <v>0</v>
      </c>
    </row>
    <row r="550" spans="1:4" x14ac:dyDescent="0.3">
      <c r="A550">
        <v>1152</v>
      </c>
      <c r="B550" s="3" t="s">
        <v>1153</v>
      </c>
      <c r="C550" t="s">
        <v>8221</v>
      </c>
      <c r="D550">
        <v>15</v>
      </c>
    </row>
    <row r="551" spans="1:4" x14ac:dyDescent="0.3">
      <c r="A551">
        <v>1153</v>
      </c>
      <c r="B551" s="3" t="s">
        <v>1154</v>
      </c>
      <c r="C551" t="s">
        <v>8221</v>
      </c>
      <c r="D551">
        <v>1</v>
      </c>
    </row>
    <row r="552" spans="1:4" x14ac:dyDescent="0.3">
      <c r="A552">
        <v>1154</v>
      </c>
      <c r="B552" s="3" t="s">
        <v>1155</v>
      </c>
      <c r="C552" t="s">
        <v>8221</v>
      </c>
      <c r="D552">
        <v>3</v>
      </c>
    </row>
    <row r="553" spans="1:4" x14ac:dyDescent="0.3">
      <c r="A553">
        <v>1155</v>
      </c>
      <c r="B553" s="3" t="s">
        <v>1156</v>
      </c>
      <c r="C553" t="s">
        <v>8221</v>
      </c>
      <c r="D553">
        <v>8</v>
      </c>
    </row>
    <row r="554" spans="1:4" x14ac:dyDescent="0.3">
      <c r="A554">
        <v>1156</v>
      </c>
      <c r="B554" s="3" t="s">
        <v>1157</v>
      </c>
      <c r="C554" t="s">
        <v>8221</v>
      </c>
      <c r="D554">
        <v>0</v>
      </c>
    </row>
    <row r="555" spans="1:4" ht="28.8" x14ac:dyDescent="0.3">
      <c r="A555">
        <v>1157</v>
      </c>
      <c r="B555" s="3" t="s">
        <v>1158</v>
      </c>
      <c r="C555" t="s">
        <v>8221</v>
      </c>
      <c r="D555">
        <v>3</v>
      </c>
    </row>
    <row r="556" spans="1:4" ht="28.8" x14ac:dyDescent="0.3">
      <c r="A556">
        <v>1158</v>
      </c>
      <c r="B556" s="3" t="s">
        <v>1159</v>
      </c>
      <c r="C556" t="s">
        <v>8221</v>
      </c>
      <c r="D556">
        <v>3</v>
      </c>
    </row>
    <row r="557" spans="1:4" x14ac:dyDescent="0.3">
      <c r="A557">
        <v>1159</v>
      </c>
      <c r="B557" s="3" t="s">
        <v>1160</v>
      </c>
      <c r="C557" t="s">
        <v>8221</v>
      </c>
      <c r="D557">
        <v>0</v>
      </c>
    </row>
    <row r="558" spans="1:4" ht="28.8" x14ac:dyDescent="0.3">
      <c r="A558">
        <v>1160</v>
      </c>
      <c r="B558" s="3" t="s">
        <v>1161</v>
      </c>
      <c r="C558" t="s">
        <v>8221</v>
      </c>
      <c r="D558">
        <v>19</v>
      </c>
    </row>
    <row r="559" spans="1:4" x14ac:dyDescent="0.3">
      <c r="A559">
        <v>1161</v>
      </c>
      <c r="B559" s="3" t="s">
        <v>1162</v>
      </c>
      <c r="C559" t="s">
        <v>8221</v>
      </c>
      <c r="D559">
        <v>0</v>
      </c>
    </row>
    <row r="560" spans="1:4" x14ac:dyDescent="0.3">
      <c r="A560">
        <v>1162</v>
      </c>
      <c r="B560" s="3" t="s">
        <v>1163</v>
      </c>
      <c r="C560" t="s">
        <v>8221</v>
      </c>
      <c r="D560">
        <v>2</v>
      </c>
    </row>
    <row r="561" spans="1:4" ht="28.8" x14ac:dyDescent="0.3">
      <c r="A561">
        <v>1163</v>
      </c>
      <c r="B561" s="3" t="s">
        <v>1164</v>
      </c>
      <c r="C561" t="s">
        <v>8221</v>
      </c>
      <c r="D561">
        <v>0</v>
      </c>
    </row>
    <row r="562" spans="1:4" x14ac:dyDescent="0.3">
      <c r="A562">
        <v>1164</v>
      </c>
      <c r="B562" s="3" t="s">
        <v>1165</v>
      </c>
      <c r="C562" t="s">
        <v>8221</v>
      </c>
      <c r="D562">
        <v>0</v>
      </c>
    </row>
    <row r="563" spans="1:4" ht="28.8" x14ac:dyDescent="0.3">
      <c r="A563">
        <v>1165</v>
      </c>
      <c r="B563" s="3" t="s">
        <v>1166</v>
      </c>
      <c r="C563" t="s">
        <v>8221</v>
      </c>
      <c r="D563">
        <v>25</v>
      </c>
    </row>
    <row r="564" spans="1:4" ht="28.8" x14ac:dyDescent="0.3">
      <c r="A564">
        <v>1166</v>
      </c>
      <c r="B564" s="3" t="s">
        <v>1167</v>
      </c>
      <c r="C564" t="s">
        <v>8221</v>
      </c>
      <c r="D564">
        <v>8</v>
      </c>
    </row>
    <row r="565" spans="1:4" x14ac:dyDescent="0.3">
      <c r="A565">
        <v>1167</v>
      </c>
      <c r="B565" s="3" t="s">
        <v>1168</v>
      </c>
      <c r="C565" t="s">
        <v>8221</v>
      </c>
      <c r="D565">
        <v>16</v>
      </c>
    </row>
    <row r="566" spans="1:4" x14ac:dyDescent="0.3">
      <c r="A566">
        <v>1168</v>
      </c>
      <c r="B566" s="3" t="s">
        <v>1169</v>
      </c>
      <c r="C566" t="s">
        <v>8221</v>
      </c>
      <c r="D566">
        <v>3</v>
      </c>
    </row>
    <row r="567" spans="1:4" ht="28.8" x14ac:dyDescent="0.3">
      <c r="A567">
        <v>1169</v>
      </c>
      <c r="B567" s="3" t="s">
        <v>1170</v>
      </c>
      <c r="C567" t="s">
        <v>8221</v>
      </c>
      <c r="D567">
        <v>3</v>
      </c>
    </row>
    <row r="568" spans="1:4" x14ac:dyDescent="0.3">
      <c r="A568">
        <v>1170</v>
      </c>
      <c r="B568" s="3" t="s">
        <v>1171</v>
      </c>
      <c r="C568" t="s">
        <v>8221</v>
      </c>
      <c r="D568">
        <v>2</v>
      </c>
    </row>
    <row r="569" spans="1:4" x14ac:dyDescent="0.3">
      <c r="A569">
        <v>1171</v>
      </c>
      <c r="B569" s="3" t="s">
        <v>1172</v>
      </c>
      <c r="C569" t="s">
        <v>8221</v>
      </c>
      <c r="D569">
        <v>1</v>
      </c>
    </row>
    <row r="570" spans="1:4" x14ac:dyDescent="0.3">
      <c r="A570">
        <v>1172</v>
      </c>
      <c r="B570" s="3" t="s">
        <v>1173</v>
      </c>
      <c r="C570" t="s">
        <v>8221</v>
      </c>
      <c r="D570">
        <v>0</v>
      </c>
    </row>
    <row r="571" spans="1:4" ht="28.8" x14ac:dyDescent="0.3">
      <c r="A571">
        <v>1173</v>
      </c>
      <c r="B571" s="3" t="s">
        <v>1174</v>
      </c>
      <c r="C571" t="s">
        <v>8221</v>
      </c>
      <c r="D571">
        <v>1</v>
      </c>
    </row>
    <row r="572" spans="1:4" x14ac:dyDescent="0.3">
      <c r="A572">
        <v>1174</v>
      </c>
      <c r="B572" s="3" t="s">
        <v>1175</v>
      </c>
      <c r="C572" t="s">
        <v>8221</v>
      </c>
      <c r="D572">
        <v>19</v>
      </c>
    </row>
    <row r="573" spans="1:4" x14ac:dyDescent="0.3">
      <c r="A573">
        <v>1175</v>
      </c>
      <c r="B573" s="3" t="s">
        <v>1176</v>
      </c>
      <c r="C573" t="s">
        <v>8221</v>
      </c>
      <c r="D573">
        <v>9</v>
      </c>
    </row>
    <row r="574" spans="1:4" x14ac:dyDescent="0.3">
      <c r="A574">
        <v>1176</v>
      </c>
      <c r="B574" s="3" t="s">
        <v>1177</v>
      </c>
      <c r="C574" t="s">
        <v>8221</v>
      </c>
      <c r="D574">
        <v>1</v>
      </c>
    </row>
    <row r="575" spans="1:4" x14ac:dyDescent="0.3">
      <c r="A575">
        <v>1177</v>
      </c>
      <c r="B575" s="3" t="s">
        <v>1178</v>
      </c>
      <c r="C575" t="s">
        <v>8221</v>
      </c>
      <c r="D575">
        <v>0</v>
      </c>
    </row>
    <row r="576" spans="1:4" x14ac:dyDescent="0.3">
      <c r="A576">
        <v>1178</v>
      </c>
      <c r="B576" s="3" t="s">
        <v>1179</v>
      </c>
      <c r="C576" t="s">
        <v>8221</v>
      </c>
      <c r="D576">
        <v>1</v>
      </c>
    </row>
    <row r="577" spans="1:4" x14ac:dyDescent="0.3">
      <c r="A577">
        <v>1179</v>
      </c>
      <c r="B577" s="3" t="s">
        <v>1180</v>
      </c>
      <c r="C577" t="s">
        <v>8221</v>
      </c>
      <c r="D577">
        <v>5</v>
      </c>
    </row>
    <row r="578" spans="1:4" ht="28.8" x14ac:dyDescent="0.3">
      <c r="A578">
        <v>1180</v>
      </c>
      <c r="B578" s="3" t="s">
        <v>1181</v>
      </c>
      <c r="C578" t="s">
        <v>8221</v>
      </c>
      <c r="D578">
        <v>85</v>
      </c>
    </row>
    <row r="579" spans="1:4" x14ac:dyDescent="0.3">
      <c r="A579">
        <v>1181</v>
      </c>
      <c r="B579" s="3" t="s">
        <v>1182</v>
      </c>
      <c r="C579" t="s">
        <v>8221</v>
      </c>
      <c r="D579">
        <v>3</v>
      </c>
    </row>
    <row r="580" spans="1:4" x14ac:dyDescent="0.3">
      <c r="A580">
        <v>1182</v>
      </c>
      <c r="B580" s="3" t="s">
        <v>1183</v>
      </c>
      <c r="C580" t="s">
        <v>8221</v>
      </c>
      <c r="D580">
        <v>4</v>
      </c>
    </row>
    <row r="581" spans="1:4" x14ac:dyDescent="0.3">
      <c r="A581">
        <v>1183</v>
      </c>
      <c r="B581" s="3" t="s">
        <v>1184</v>
      </c>
      <c r="C581" t="s">
        <v>8221</v>
      </c>
      <c r="D581">
        <v>3</v>
      </c>
    </row>
    <row r="582" spans="1:4" x14ac:dyDescent="0.3">
      <c r="A582">
        <v>1404</v>
      </c>
      <c r="B582" s="3" t="s">
        <v>1405</v>
      </c>
      <c r="C582" t="s">
        <v>8221</v>
      </c>
      <c r="D582">
        <v>5</v>
      </c>
    </row>
    <row r="583" spans="1:4" x14ac:dyDescent="0.3">
      <c r="A583">
        <v>1405</v>
      </c>
      <c r="B583" s="3" t="s">
        <v>1406</v>
      </c>
      <c r="C583" t="s">
        <v>8221</v>
      </c>
      <c r="D583">
        <v>17</v>
      </c>
    </row>
    <row r="584" spans="1:4" x14ac:dyDescent="0.3">
      <c r="A584">
        <v>1406</v>
      </c>
      <c r="B584" s="3" t="s">
        <v>1407</v>
      </c>
      <c r="C584" t="s">
        <v>8221</v>
      </c>
      <c r="D584">
        <v>3</v>
      </c>
    </row>
    <row r="585" spans="1:4" x14ac:dyDescent="0.3">
      <c r="A585">
        <v>1407</v>
      </c>
      <c r="B585" s="3" t="s">
        <v>1408</v>
      </c>
      <c r="C585" t="s">
        <v>8221</v>
      </c>
      <c r="D585">
        <v>2</v>
      </c>
    </row>
    <row r="586" spans="1:4" ht="28.8" x14ac:dyDescent="0.3">
      <c r="A586">
        <v>1408</v>
      </c>
      <c r="B586" s="3" t="s">
        <v>1409</v>
      </c>
      <c r="C586" t="s">
        <v>8221</v>
      </c>
      <c r="D586">
        <v>6</v>
      </c>
    </row>
    <row r="587" spans="1:4" x14ac:dyDescent="0.3">
      <c r="A587">
        <v>1409</v>
      </c>
      <c r="B587" s="3" t="s">
        <v>1410</v>
      </c>
      <c r="C587" t="s">
        <v>8221</v>
      </c>
      <c r="D587">
        <v>0</v>
      </c>
    </row>
    <row r="588" spans="1:4" ht="28.8" x14ac:dyDescent="0.3">
      <c r="A588">
        <v>1410</v>
      </c>
      <c r="B588" s="3" t="s">
        <v>1411</v>
      </c>
      <c r="C588" t="s">
        <v>8221</v>
      </c>
      <c r="D588">
        <v>1</v>
      </c>
    </row>
    <row r="589" spans="1:4" ht="28.8" x14ac:dyDescent="0.3">
      <c r="A589">
        <v>1411</v>
      </c>
      <c r="B589" s="3" t="s">
        <v>1412</v>
      </c>
      <c r="C589" t="s">
        <v>8221</v>
      </c>
      <c r="D589">
        <v>3</v>
      </c>
    </row>
    <row r="590" spans="1:4" ht="28.8" x14ac:dyDescent="0.3">
      <c r="A590">
        <v>1412</v>
      </c>
      <c r="B590" s="3" t="s">
        <v>1413</v>
      </c>
      <c r="C590" t="s">
        <v>8221</v>
      </c>
      <c r="D590">
        <v>13</v>
      </c>
    </row>
    <row r="591" spans="1:4" x14ac:dyDescent="0.3">
      <c r="A591">
        <v>1413</v>
      </c>
      <c r="B591" s="3" t="s">
        <v>1414</v>
      </c>
      <c r="C591" t="s">
        <v>8221</v>
      </c>
      <c r="D591">
        <v>1</v>
      </c>
    </row>
    <row r="592" spans="1:4" x14ac:dyDescent="0.3">
      <c r="A592">
        <v>1414</v>
      </c>
      <c r="B592" s="3" t="s">
        <v>1415</v>
      </c>
      <c r="C592" t="s">
        <v>8221</v>
      </c>
      <c r="D592">
        <v>1</v>
      </c>
    </row>
    <row r="593" spans="1:4" ht="28.8" x14ac:dyDescent="0.3">
      <c r="A593">
        <v>1415</v>
      </c>
      <c r="B593" s="3" t="s">
        <v>1416</v>
      </c>
      <c r="C593" t="s">
        <v>8221</v>
      </c>
      <c r="D593">
        <v>9</v>
      </c>
    </row>
    <row r="594" spans="1:4" x14ac:dyDescent="0.3">
      <c r="A594">
        <v>1416</v>
      </c>
      <c r="B594" s="3" t="s">
        <v>1417</v>
      </c>
      <c r="C594" t="s">
        <v>8221</v>
      </c>
      <c r="D594">
        <v>0</v>
      </c>
    </row>
    <row r="595" spans="1:4" x14ac:dyDescent="0.3">
      <c r="A595">
        <v>1417</v>
      </c>
      <c r="B595" s="3" t="s">
        <v>1418</v>
      </c>
      <c r="C595" t="s">
        <v>8221</v>
      </c>
      <c r="D595">
        <v>2</v>
      </c>
    </row>
    <row r="596" spans="1:4" x14ac:dyDescent="0.3">
      <c r="A596">
        <v>1418</v>
      </c>
      <c r="B596" s="3" t="s">
        <v>1419</v>
      </c>
      <c r="C596" t="s">
        <v>8221</v>
      </c>
      <c r="D596">
        <v>1</v>
      </c>
    </row>
    <row r="597" spans="1:4" ht="28.8" x14ac:dyDescent="0.3">
      <c r="A597">
        <v>1419</v>
      </c>
      <c r="B597" s="3" t="s">
        <v>1420</v>
      </c>
      <c r="C597" t="s">
        <v>8221</v>
      </c>
      <c r="D597">
        <v>10</v>
      </c>
    </row>
    <row r="598" spans="1:4" x14ac:dyDescent="0.3">
      <c r="A598">
        <v>1420</v>
      </c>
      <c r="B598" s="3" t="s">
        <v>1421</v>
      </c>
      <c r="C598" t="s">
        <v>8221</v>
      </c>
      <c r="D598">
        <v>3</v>
      </c>
    </row>
    <row r="599" spans="1:4" ht="28.8" x14ac:dyDescent="0.3">
      <c r="A599">
        <v>1421</v>
      </c>
      <c r="B599" s="3" t="s">
        <v>1422</v>
      </c>
      <c r="C599" t="s">
        <v>8221</v>
      </c>
      <c r="D599">
        <v>2</v>
      </c>
    </row>
    <row r="600" spans="1:4" ht="28.8" x14ac:dyDescent="0.3">
      <c r="A600">
        <v>1422</v>
      </c>
      <c r="B600" s="3" t="s">
        <v>1423</v>
      </c>
      <c r="C600" t="s">
        <v>8221</v>
      </c>
      <c r="D600">
        <v>2</v>
      </c>
    </row>
    <row r="601" spans="1:4" ht="28.8" x14ac:dyDescent="0.3">
      <c r="A601">
        <v>1423</v>
      </c>
      <c r="B601" s="3" t="s">
        <v>1424</v>
      </c>
      <c r="C601" t="s">
        <v>8221</v>
      </c>
      <c r="D601">
        <v>1</v>
      </c>
    </row>
    <row r="602" spans="1:4" x14ac:dyDescent="0.3">
      <c r="A602">
        <v>1424</v>
      </c>
      <c r="B602" s="3" t="s">
        <v>1425</v>
      </c>
      <c r="C602" t="s">
        <v>8221</v>
      </c>
      <c r="D602">
        <v>14</v>
      </c>
    </row>
    <row r="603" spans="1:4" x14ac:dyDescent="0.3">
      <c r="A603">
        <v>1425</v>
      </c>
      <c r="B603" s="3" t="s">
        <v>1426</v>
      </c>
      <c r="C603" t="s">
        <v>8221</v>
      </c>
      <c r="D603">
        <v>0</v>
      </c>
    </row>
    <row r="604" spans="1:4" ht="28.8" x14ac:dyDescent="0.3">
      <c r="A604">
        <v>1426</v>
      </c>
      <c r="B604" s="3" t="s">
        <v>1427</v>
      </c>
      <c r="C604" t="s">
        <v>8221</v>
      </c>
      <c r="D604">
        <v>0</v>
      </c>
    </row>
    <row r="605" spans="1:4" x14ac:dyDescent="0.3">
      <c r="A605">
        <v>1427</v>
      </c>
      <c r="B605" s="3" t="s">
        <v>1428</v>
      </c>
      <c r="C605" t="s">
        <v>8221</v>
      </c>
      <c r="D605">
        <v>4</v>
      </c>
    </row>
    <row r="606" spans="1:4" ht="28.8" x14ac:dyDescent="0.3">
      <c r="A606">
        <v>1428</v>
      </c>
      <c r="B606" s="3" t="s">
        <v>1429</v>
      </c>
      <c r="C606" t="s">
        <v>8221</v>
      </c>
      <c r="D606">
        <v>3</v>
      </c>
    </row>
    <row r="607" spans="1:4" x14ac:dyDescent="0.3">
      <c r="A607">
        <v>1429</v>
      </c>
      <c r="B607" s="3" t="s">
        <v>1430</v>
      </c>
      <c r="C607" t="s">
        <v>8221</v>
      </c>
      <c r="D607">
        <v>0</v>
      </c>
    </row>
    <row r="608" spans="1:4" x14ac:dyDescent="0.3">
      <c r="A608">
        <v>1430</v>
      </c>
      <c r="B608" s="3" t="s">
        <v>1431</v>
      </c>
      <c r="C608" t="s">
        <v>8221</v>
      </c>
      <c r="D608">
        <v>5</v>
      </c>
    </row>
    <row r="609" spans="1:4" ht="28.8" x14ac:dyDescent="0.3">
      <c r="A609">
        <v>1431</v>
      </c>
      <c r="B609" s="3" t="s">
        <v>1432</v>
      </c>
      <c r="C609" t="s">
        <v>8221</v>
      </c>
      <c r="D609">
        <v>47</v>
      </c>
    </row>
    <row r="610" spans="1:4" x14ac:dyDescent="0.3">
      <c r="A610">
        <v>1432</v>
      </c>
      <c r="B610" s="3" t="s">
        <v>1433</v>
      </c>
      <c r="C610" t="s">
        <v>8221</v>
      </c>
      <c r="D610">
        <v>0</v>
      </c>
    </row>
    <row r="611" spans="1:4" x14ac:dyDescent="0.3">
      <c r="A611">
        <v>1433</v>
      </c>
      <c r="B611" s="3" t="s">
        <v>1434</v>
      </c>
      <c r="C611" t="s">
        <v>8221</v>
      </c>
      <c r="D611">
        <v>10</v>
      </c>
    </row>
    <row r="612" spans="1:4" x14ac:dyDescent="0.3">
      <c r="A612">
        <v>1434</v>
      </c>
      <c r="B612" s="3" t="s">
        <v>1435</v>
      </c>
      <c r="C612" t="s">
        <v>8221</v>
      </c>
      <c r="D612">
        <v>11</v>
      </c>
    </row>
    <row r="613" spans="1:4" x14ac:dyDescent="0.3">
      <c r="A613">
        <v>1435</v>
      </c>
      <c r="B613" s="3" t="s">
        <v>1436</v>
      </c>
      <c r="C613" t="s">
        <v>8221</v>
      </c>
      <c r="D613">
        <v>2</v>
      </c>
    </row>
    <row r="614" spans="1:4" ht="28.8" x14ac:dyDescent="0.3">
      <c r="A614">
        <v>1436</v>
      </c>
      <c r="B614" s="3" t="s">
        <v>1437</v>
      </c>
      <c r="C614" t="s">
        <v>8221</v>
      </c>
      <c r="D614">
        <v>2</v>
      </c>
    </row>
    <row r="615" spans="1:4" x14ac:dyDescent="0.3">
      <c r="A615">
        <v>1437</v>
      </c>
      <c r="B615" s="3" t="s">
        <v>1438</v>
      </c>
      <c r="C615" t="s">
        <v>8221</v>
      </c>
      <c r="D615">
        <v>22</v>
      </c>
    </row>
    <row r="616" spans="1:4" ht="28.8" x14ac:dyDescent="0.3">
      <c r="A616">
        <v>1438</v>
      </c>
      <c r="B616" s="3" t="s">
        <v>1439</v>
      </c>
      <c r="C616" t="s">
        <v>8221</v>
      </c>
      <c r="D616">
        <v>8</v>
      </c>
    </row>
    <row r="617" spans="1:4" ht="28.8" x14ac:dyDescent="0.3">
      <c r="A617">
        <v>1439</v>
      </c>
      <c r="B617" s="3" t="s">
        <v>1440</v>
      </c>
      <c r="C617" t="s">
        <v>8221</v>
      </c>
      <c r="D617">
        <v>6</v>
      </c>
    </row>
    <row r="618" spans="1:4" ht="28.8" x14ac:dyDescent="0.3">
      <c r="A618">
        <v>1440</v>
      </c>
      <c r="B618" s="3" t="s">
        <v>1441</v>
      </c>
      <c r="C618" t="s">
        <v>8221</v>
      </c>
      <c r="D618">
        <v>1</v>
      </c>
    </row>
    <row r="619" spans="1:4" x14ac:dyDescent="0.3">
      <c r="A619">
        <v>1441</v>
      </c>
      <c r="B619" s="3" t="s">
        <v>1442</v>
      </c>
      <c r="C619" t="s">
        <v>8221</v>
      </c>
      <c r="D619">
        <v>3</v>
      </c>
    </row>
    <row r="620" spans="1:4" ht="28.8" x14ac:dyDescent="0.3">
      <c r="A620">
        <v>1442</v>
      </c>
      <c r="B620" s="3" t="s">
        <v>1443</v>
      </c>
      <c r="C620" t="s">
        <v>8221</v>
      </c>
      <c r="D620">
        <v>0</v>
      </c>
    </row>
    <row r="621" spans="1:4" ht="28.8" x14ac:dyDescent="0.3">
      <c r="A621">
        <v>1443</v>
      </c>
      <c r="B621" s="3" t="s">
        <v>1444</v>
      </c>
      <c r="C621" t="s">
        <v>8221</v>
      </c>
      <c r="D621">
        <v>0</v>
      </c>
    </row>
    <row r="622" spans="1:4" ht="28.8" x14ac:dyDescent="0.3">
      <c r="A622">
        <v>1444</v>
      </c>
      <c r="B622" s="3" t="s">
        <v>1445</v>
      </c>
      <c r="C622" t="s">
        <v>8221</v>
      </c>
      <c r="D622">
        <v>0</v>
      </c>
    </row>
    <row r="623" spans="1:4" ht="28.8" x14ac:dyDescent="0.3">
      <c r="A623">
        <v>1445</v>
      </c>
      <c r="B623" s="3" t="s">
        <v>1446</v>
      </c>
      <c r="C623" t="s">
        <v>8221</v>
      </c>
      <c r="D623">
        <v>0</v>
      </c>
    </row>
    <row r="624" spans="1:4" ht="28.8" x14ac:dyDescent="0.3">
      <c r="A624">
        <v>1446</v>
      </c>
      <c r="B624" s="3" t="s">
        <v>1447</v>
      </c>
      <c r="C624" t="s">
        <v>8221</v>
      </c>
      <c r="D624">
        <v>0</v>
      </c>
    </row>
    <row r="625" spans="1:4" x14ac:dyDescent="0.3">
      <c r="A625">
        <v>1447</v>
      </c>
      <c r="B625" s="3" t="s">
        <v>1448</v>
      </c>
      <c r="C625" t="s">
        <v>8221</v>
      </c>
      <c r="D625">
        <v>3</v>
      </c>
    </row>
    <row r="626" spans="1:4" x14ac:dyDescent="0.3">
      <c r="A626">
        <v>1448</v>
      </c>
      <c r="B626" s="3" t="s">
        <v>1449</v>
      </c>
      <c r="C626" t="s">
        <v>8221</v>
      </c>
      <c r="D626">
        <v>0</v>
      </c>
    </row>
    <row r="627" spans="1:4" ht="28.8" x14ac:dyDescent="0.3">
      <c r="A627">
        <v>1449</v>
      </c>
      <c r="B627" s="3" t="s">
        <v>1450</v>
      </c>
      <c r="C627" t="s">
        <v>8221</v>
      </c>
      <c r="D627">
        <v>0</v>
      </c>
    </row>
    <row r="628" spans="1:4" x14ac:dyDescent="0.3">
      <c r="A628">
        <v>1450</v>
      </c>
      <c r="B628" s="3" t="s">
        <v>1451</v>
      </c>
      <c r="C628" t="s">
        <v>8221</v>
      </c>
      <c r="D628">
        <v>1</v>
      </c>
    </row>
    <row r="629" spans="1:4" ht="28.8" x14ac:dyDescent="0.3">
      <c r="A629">
        <v>1481</v>
      </c>
      <c r="B629" s="3" t="s">
        <v>1482</v>
      </c>
      <c r="C629" t="s">
        <v>8221</v>
      </c>
      <c r="D629">
        <v>6</v>
      </c>
    </row>
    <row r="630" spans="1:4" ht="28.8" x14ac:dyDescent="0.3">
      <c r="A630">
        <v>1482</v>
      </c>
      <c r="B630" s="3" t="s">
        <v>1483</v>
      </c>
      <c r="C630" t="s">
        <v>8221</v>
      </c>
      <c r="D630">
        <v>1</v>
      </c>
    </row>
    <row r="631" spans="1:4" x14ac:dyDescent="0.3">
      <c r="A631">
        <v>1483</v>
      </c>
      <c r="B631" s="3" t="s">
        <v>1484</v>
      </c>
      <c r="C631" t="s">
        <v>8221</v>
      </c>
      <c r="D631">
        <v>2</v>
      </c>
    </row>
    <row r="632" spans="1:4" x14ac:dyDescent="0.3">
      <c r="A632">
        <v>1484</v>
      </c>
      <c r="B632" s="3" t="s">
        <v>1485</v>
      </c>
      <c r="C632" t="s">
        <v>8221</v>
      </c>
      <c r="D632">
        <v>0</v>
      </c>
    </row>
    <row r="633" spans="1:4" x14ac:dyDescent="0.3">
      <c r="A633">
        <v>1485</v>
      </c>
      <c r="B633" s="3" t="s">
        <v>1486</v>
      </c>
      <c r="C633" t="s">
        <v>8221</v>
      </c>
      <c r="D633">
        <v>3</v>
      </c>
    </row>
    <row r="634" spans="1:4" x14ac:dyDescent="0.3">
      <c r="A634">
        <v>1486</v>
      </c>
      <c r="B634" s="3" t="s">
        <v>1487</v>
      </c>
      <c r="C634" t="s">
        <v>8221</v>
      </c>
      <c r="D634">
        <v>3</v>
      </c>
    </row>
    <row r="635" spans="1:4" x14ac:dyDescent="0.3">
      <c r="A635">
        <v>1487</v>
      </c>
      <c r="B635" s="3" t="s">
        <v>1488</v>
      </c>
      <c r="C635" t="s">
        <v>8221</v>
      </c>
      <c r="D635">
        <v>0</v>
      </c>
    </row>
    <row r="636" spans="1:4" x14ac:dyDescent="0.3">
      <c r="A636">
        <v>1488</v>
      </c>
      <c r="B636" s="3" t="s">
        <v>1489</v>
      </c>
      <c r="C636" t="s">
        <v>8221</v>
      </c>
      <c r="D636">
        <v>6</v>
      </c>
    </row>
    <row r="637" spans="1:4" ht="28.8" x14ac:dyDescent="0.3">
      <c r="A637">
        <v>1489</v>
      </c>
      <c r="B637" s="3" t="s">
        <v>1490</v>
      </c>
      <c r="C637" t="s">
        <v>8221</v>
      </c>
      <c r="D637">
        <v>0</v>
      </c>
    </row>
    <row r="638" spans="1:4" ht="28.8" x14ac:dyDescent="0.3">
      <c r="A638">
        <v>1490</v>
      </c>
      <c r="B638" s="3" t="s">
        <v>1491</v>
      </c>
      <c r="C638" t="s">
        <v>8221</v>
      </c>
      <c r="D638">
        <v>19</v>
      </c>
    </row>
    <row r="639" spans="1:4" ht="28.8" x14ac:dyDescent="0.3">
      <c r="A639">
        <v>1491</v>
      </c>
      <c r="B639" s="3" t="s">
        <v>1492</v>
      </c>
      <c r="C639" t="s">
        <v>8221</v>
      </c>
      <c r="D639">
        <v>1</v>
      </c>
    </row>
    <row r="640" spans="1:4" x14ac:dyDescent="0.3">
      <c r="A640">
        <v>1492</v>
      </c>
      <c r="B640" s="3" t="s">
        <v>1493</v>
      </c>
      <c r="C640" t="s">
        <v>8221</v>
      </c>
      <c r="D640">
        <v>2</v>
      </c>
    </row>
    <row r="641" spans="1:4" x14ac:dyDescent="0.3">
      <c r="A641">
        <v>1493</v>
      </c>
      <c r="B641" s="3" t="s">
        <v>1494</v>
      </c>
      <c r="C641" t="s">
        <v>8221</v>
      </c>
      <c r="D641">
        <v>0</v>
      </c>
    </row>
    <row r="642" spans="1:4" x14ac:dyDescent="0.3">
      <c r="A642">
        <v>1494</v>
      </c>
      <c r="B642" s="3" t="s">
        <v>1495</v>
      </c>
      <c r="C642" t="s">
        <v>8221</v>
      </c>
      <c r="D642">
        <v>11</v>
      </c>
    </row>
    <row r="643" spans="1:4" ht="28.8" x14ac:dyDescent="0.3">
      <c r="A643">
        <v>1495</v>
      </c>
      <c r="B643" s="3" t="s">
        <v>1496</v>
      </c>
      <c r="C643" t="s">
        <v>8221</v>
      </c>
      <c r="D643">
        <v>0</v>
      </c>
    </row>
    <row r="644" spans="1:4" x14ac:dyDescent="0.3">
      <c r="A644">
        <v>1496</v>
      </c>
      <c r="B644" s="3" t="s">
        <v>1497</v>
      </c>
      <c r="C644" t="s">
        <v>8221</v>
      </c>
      <c r="D644">
        <v>0</v>
      </c>
    </row>
    <row r="645" spans="1:4" x14ac:dyDescent="0.3">
      <c r="A645">
        <v>1497</v>
      </c>
      <c r="B645" s="3" t="s">
        <v>1498</v>
      </c>
      <c r="C645" t="s">
        <v>8221</v>
      </c>
      <c r="D645">
        <v>1</v>
      </c>
    </row>
    <row r="646" spans="1:4" ht="28.8" x14ac:dyDescent="0.3">
      <c r="A646">
        <v>1498</v>
      </c>
      <c r="B646" s="3" t="s">
        <v>1499</v>
      </c>
      <c r="C646" t="s">
        <v>8221</v>
      </c>
      <c r="D646">
        <v>3</v>
      </c>
    </row>
    <row r="647" spans="1:4" x14ac:dyDescent="0.3">
      <c r="A647">
        <v>1499</v>
      </c>
      <c r="B647" s="3" t="s">
        <v>1500</v>
      </c>
      <c r="C647" t="s">
        <v>8221</v>
      </c>
      <c r="D647">
        <v>1</v>
      </c>
    </row>
    <row r="648" spans="1:4" x14ac:dyDescent="0.3">
      <c r="A648">
        <v>1500</v>
      </c>
      <c r="B648" s="3" t="s">
        <v>1501</v>
      </c>
      <c r="C648" t="s">
        <v>8221</v>
      </c>
      <c r="D648">
        <v>15</v>
      </c>
    </row>
    <row r="649" spans="1:4" x14ac:dyDescent="0.3">
      <c r="A649">
        <v>1541</v>
      </c>
      <c r="B649" s="3" t="s">
        <v>1542</v>
      </c>
      <c r="C649" t="s">
        <v>8221</v>
      </c>
      <c r="D649">
        <v>2</v>
      </c>
    </row>
    <row r="650" spans="1:4" x14ac:dyDescent="0.3">
      <c r="A650">
        <v>1542</v>
      </c>
      <c r="B650" s="3" t="s">
        <v>1543</v>
      </c>
      <c r="C650" t="s">
        <v>8221</v>
      </c>
      <c r="D650">
        <v>1</v>
      </c>
    </row>
    <row r="651" spans="1:4" x14ac:dyDescent="0.3">
      <c r="A651">
        <v>1543</v>
      </c>
      <c r="B651" s="3" t="s">
        <v>1544</v>
      </c>
      <c r="C651" t="s">
        <v>8221</v>
      </c>
      <c r="D651">
        <v>1</v>
      </c>
    </row>
    <row r="652" spans="1:4" x14ac:dyDescent="0.3">
      <c r="A652">
        <v>1544</v>
      </c>
      <c r="B652" s="3" t="s">
        <v>1545</v>
      </c>
      <c r="C652" t="s">
        <v>8221</v>
      </c>
      <c r="D652">
        <v>0</v>
      </c>
    </row>
    <row r="653" spans="1:4" x14ac:dyDescent="0.3">
      <c r="A653">
        <v>1545</v>
      </c>
      <c r="B653" s="3" t="s">
        <v>1546</v>
      </c>
      <c r="C653" t="s">
        <v>8221</v>
      </c>
      <c r="D653">
        <v>1</v>
      </c>
    </row>
    <row r="654" spans="1:4" x14ac:dyDescent="0.3">
      <c r="A654">
        <v>1546</v>
      </c>
      <c r="B654" s="3" t="s">
        <v>1547</v>
      </c>
      <c r="C654" t="s">
        <v>8221</v>
      </c>
      <c r="D654">
        <v>11</v>
      </c>
    </row>
    <row r="655" spans="1:4" x14ac:dyDescent="0.3">
      <c r="A655">
        <v>1547</v>
      </c>
      <c r="B655" s="3" t="s">
        <v>1548</v>
      </c>
      <c r="C655" t="s">
        <v>8221</v>
      </c>
      <c r="D655">
        <v>0</v>
      </c>
    </row>
    <row r="656" spans="1:4" x14ac:dyDescent="0.3">
      <c r="A656">
        <v>1548</v>
      </c>
      <c r="B656" s="3" t="s">
        <v>1549</v>
      </c>
      <c r="C656" t="s">
        <v>8221</v>
      </c>
      <c r="D656">
        <v>1</v>
      </c>
    </row>
    <row r="657" spans="1:4" x14ac:dyDescent="0.3">
      <c r="A657">
        <v>1549</v>
      </c>
      <c r="B657" s="3" t="s">
        <v>1550</v>
      </c>
      <c r="C657" t="s">
        <v>8221</v>
      </c>
      <c r="D657">
        <v>6</v>
      </c>
    </row>
    <row r="658" spans="1:4" x14ac:dyDescent="0.3">
      <c r="A658">
        <v>1550</v>
      </c>
      <c r="B658" s="3" t="s">
        <v>1551</v>
      </c>
      <c r="C658" t="s">
        <v>8221</v>
      </c>
      <c r="D658">
        <v>7</v>
      </c>
    </row>
    <row r="659" spans="1:4" x14ac:dyDescent="0.3">
      <c r="A659">
        <v>1551</v>
      </c>
      <c r="B659" s="3" t="s">
        <v>1552</v>
      </c>
      <c r="C659" t="s">
        <v>8221</v>
      </c>
      <c r="D659">
        <v>0</v>
      </c>
    </row>
    <row r="660" spans="1:4" ht="28.8" x14ac:dyDescent="0.3">
      <c r="A660">
        <v>1552</v>
      </c>
      <c r="B660" s="3" t="s">
        <v>1553</v>
      </c>
      <c r="C660" t="s">
        <v>8221</v>
      </c>
      <c r="D660">
        <v>16</v>
      </c>
    </row>
    <row r="661" spans="1:4" ht="28.8" x14ac:dyDescent="0.3">
      <c r="A661">
        <v>1553</v>
      </c>
      <c r="B661" s="3" t="s">
        <v>1554</v>
      </c>
      <c r="C661" t="s">
        <v>8221</v>
      </c>
      <c r="D661">
        <v>0</v>
      </c>
    </row>
    <row r="662" spans="1:4" x14ac:dyDescent="0.3">
      <c r="A662">
        <v>1554</v>
      </c>
      <c r="B662" s="3" t="s">
        <v>1555</v>
      </c>
      <c r="C662" t="s">
        <v>8221</v>
      </c>
      <c r="D662">
        <v>0</v>
      </c>
    </row>
    <row r="663" spans="1:4" x14ac:dyDescent="0.3">
      <c r="A663">
        <v>1555</v>
      </c>
      <c r="B663" s="3" t="s">
        <v>1556</v>
      </c>
      <c r="C663" t="s">
        <v>8221</v>
      </c>
      <c r="D663">
        <v>0</v>
      </c>
    </row>
    <row r="664" spans="1:4" x14ac:dyDescent="0.3">
      <c r="A664">
        <v>1556</v>
      </c>
      <c r="B664" s="3" t="s">
        <v>1557</v>
      </c>
      <c r="C664" t="s">
        <v>8221</v>
      </c>
      <c r="D664">
        <v>12</v>
      </c>
    </row>
    <row r="665" spans="1:4" x14ac:dyDescent="0.3">
      <c r="A665">
        <v>1557</v>
      </c>
      <c r="B665" s="3" t="s">
        <v>1558</v>
      </c>
      <c r="C665" t="s">
        <v>8221</v>
      </c>
      <c r="D665">
        <v>1</v>
      </c>
    </row>
    <row r="666" spans="1:4" ht="28.8" x14ac:dyDescent="0.3">
      <c r="A666">
        <v>1558</v>
      </c>
      <c r="B666" s="3" t="s">
        <v>1559</v>
      </c>
      <c r="C666" t="s">
        <v>8221</v>
      </c>
      <c r="D666">
        <v>3</v>
      </c>
    </row>
    <row r="667" spans="1:4" x14ac:dyDescent="0.3">
      <c r="A667">
        <v>1559</v>
      </c>
      <c r="B667" s="3" t="s">
        <v>1560</v>
      </c>
      <c r="C667" t="s">
        <v>8221</v>
      </c>
      <c r="D667">
        <v>1</v>
      </c>
    </row>
    <row r="668" spans="1:4" x14ac:dyDescent="0.3">
      <c r="A668">
        <v>1560</v>
      </c>
      <c r="B668" s="3" t="s">
        <v>1561</v>
      </c>
      <c r="C668" t="s">
        <v>8221</v>
      </c>
      <c r="D668">
        <v>4</v>
      </c>
    </row>
    <row r="669" spans="1:4" x14ac:dyDescent="0.3">
      <c r="A669">
        <v>1581</v>
      </c>
      <c r="B669" s="3" t="s">
        <v>1582</v>
      </c>
      <c r="C669" t="s">
        <v>8221</v>
      </c>
      <c r="D669">
        <v>1</v>
      </c>
    </row>
    <row r="670" spans="1:4" x14ac:dyDescent="0.3">
      <c r="A670">
        <v>1582</v>
      </c>
      <c r="B670" s="3" t="s">
        <v>1583</v>
      </c>
      <c r="C670" t="s">
        <v>8221</v>
      </c>
      <c r="D670">
        <v>3</v>
      </c>
    </row>
    <row r="671" spans="1:4" ht="28.8" x14ac:dyDescent="0.3">
      <c r="A671">
        <v>1583</v>
      </c>
      <c r="B671" s="3" t="s">
        <v>1584</v>
      </c>
      <c r="C671" t="s">
        <v>8221</v>
      </c>
      <c r="D671">
        <v>1</v>
      </c>
    </row>
    <row r="672" spans="1:4" x14ac:dyDescent="0.3">
      <c r="A672">
        <v>1584</v>
      </c>
      <c r="B672" s="3" t="s">
        <v>1585</v>
      </c>
      <c r="C672" t="s">
        <v>8221</v>
      </c>
      <c r="D672">
        <v>0</v>
      </c>
    </row>
    <row r="673" spans="1:4" x14ac:dyDescent="0.3">
      <c r="A673">
        <v>1585</v>
      </c>
      <c r="B673" s="3" t="s">
        <v>1586</v>
      </c>
      <c r="C673" t="s">
        <v>8221</v>
      </c>
      <c r="D673">
        <v>12</v>
      </c>
    </row>
    <row r="674" spans="1:4" x14ac:dyDescent="0.3">
      <c r="A674">
        <v>1586</v>
      </c>
      <c r="B674" s="3" t="s">
        <v>1587</v>
      </c>
      <c r="C674" t="s">
        <v>8221</v>
      </c>
      <c r="D674">
        <v>0</v>
      </c>
    </row>
    <row r="675" spans="1:4" ht="28.8" x14ac:dyDescent="0.3">
      <c r="A675">
        <v>1587</v>
      </c>
      <c r="B675" s="3" t="s">
        <v>1588</v>
      </c>
      <c r="C675" t="s">
        <v>8221</v>
      </c>
      <c r="D675">
        <v>1</v>
      </c>
    </row>
    <row r="676" spans="1:4" x14ac:dyDescent="0.3">
      <c r="A676">
        <v>1588</v>
      </c>
      <c r="B676" s="3" t="s">
        <v>1589</v>
      </c>
      <c r="C676" t="s">
        <v>8221</v>
      </c>
      <c r="D676">
        <v>0</v>
      </c>
    </row>
    <row r="677" spans="1:4" x14ac:dyDescent="0.3">
      <c r="A677">
        <v>1589</v>
      </c>
      <c r="B677" s="3" t="s">
        <v>1590</v>
      </c>
      <c r="C677" t="s">
        <v>8221</v>
      </c>
      <c r="D677">
        <v>0</v>
      </c>
    </row>
    <row r="678" spans="1:4" x14ac:dyDescent="0.3">
      <c r="A678">
        <v>1590</v>
      </c>
      <c r="B678" s="3" t="s">
        <v>1591</v>
      </c>
      <c r="C678" t="s">
        <v>8221</v>
      </c>
      <c r="D678">
        <v>2</v>
      </c>
    </row>
    <row r="679" spans="1:4" ht="28.8" x14ac:dyDescent="0.3">
      <c r="A679">
        <v>1591</v>
      </c>
      <c r="B679" s="3" t="s">
        <v>1592</v>
      </c>
      <c r="C679" t="s">
        <v>8221</v>
      </c>
      <c r="D679">
        <v>92</v>
      </c>
    </row>
    <row r="680" spans="1:4" x14ac:dyDescent="0.3">
      <c r="A680">
        <v>1592</v>
      </c>
      <c r="B680" s="3" t="s">
        <v>1593</v>
      </c>
      <c r="C680" t="s">
        <v>8221</v>
      </c>
      <c r="D680">
        <v>0</v>
      </c>
    </row>
    <row r="681" spans="1:4" x14ac:dyDescent="0.3">
      <c r="A681">
        <v>1593</v>
      </c>
      <c r="B681" s="3" t="s">
        <v>1594</v>
      </c>
      <c r="C681" t="s">
        <v>8221</v>
      </c>
      <c r="D681">
        <v>3</v>
      </c>
    </row>
    <row r="682" spans="1:4" x14ac:dyDescent="0.3">
      <c r="A682">
        <v>1594</v>
      </c>
      <c r="B682" s="3" t="s">
        <v>1595</v>
      </c>
      <c r="C682" t="s">
        <v>8221</v>
      </c>
      <c r="D682">
        <v>10</v>
      </c>
    </row>
    <row r="683" spans="1:4" x14ac:dyDescent="0.3">
      <c r="A683">
        <v>1595</v>
      </c>
      <c r="B683" s="3" t="s">
        <v>1596</v>
      </c>
      <c r="C683" t="s">
        <v>8221</v>
      </c>
      <c r="D683">
        <v>7</v>
      </c>
    </row>
    <row r="684" spans="1:4" x14ac:dyDescent="0.3">
      <c r="A684">
        <v>1596</v>
      </c>
      <c r="B684" s="3" t="s">
        <v>1597</v>
      </c>
      <c r="C684" t="s">
        <v>8221</v>
      </c>
      <c r="D684">
        <v>3</v>
      </c>
    </row>
    <row r="685" spans="1:4" x14ac:dyDescent="0.3">
      <c r="A685">
        <v>1597</v>
      </c>
      <c r="B685" s="3" t="s">
        <v>1598</v>
      </c>
      <c r="C685" t="s">
        <v>8221</v>
      </c>
      <c r="D685">
        <v>0</v>
      </c>
    </row>
    <row r="686" spans="1:4" x14ac:dyDescent="0.3">
      <c r="A686">
        <v>1598</v>
      </c>
      <c r="B686" s="3" t="s">
        <v>1599</v>
      </c>
      <c r="C686" t="s">
        <v>8221</v>
      </c>
      <c r="D686">
        <v>1</v>
      </c>
    </row>
    <row r="687" spans="1:4" x14ac:dyDescent="0.3">
      <c r="A687">
        <v>1599</v>
      </c>
      <c r="B687" s="3" t="s">
        <v>1600</v>
      </c>
      <c r="C687" t="s">
        <v>8221</v>
      </c>
      <c r="D687">
        <v>0</v>
      </c>
    </row>
    <row r="688" spans="1:4" x14ac:dyDescent="0.3">
      <c r="A688">
        <v>1600</v>
      </c>
      <c r="B688" s="3" t="s">
        <v>1601</v>
      </c>
      <c r="C688" t="s">
        <v>8221</v>
      </c>
      <c r="D688">
        <v>9</v>
      </c>
    </row>
    <row r="689" spans="1:4" ht="28.8" x14ac:dyDescent="0.3">
      <c r="A689">
        <v>1701</v>
      </c>
      <c r="B689" s="3" t="s">
        <v>1702</v>
      </c>
      <c r="C689" t="s">
        <v>8221</v>
      </c>
      <c r="D689">
        <v>2</v>
      </c>
    </row>
    <row r="690" spans="1:4" ht="28.8" x14ac:dyDescent="0.3">
      <c r="A690">
        <v>1702</v>
      </c>
      <c r="B690" s="3" t="s">
        <v>1703</v>
      </c>
      <c r="C690" t="s">
        <v>8221</v>
      </c>
      <c r="D690">
        <v>1</v>
      </c>
    </row>
    <row r="691" spans="1:4" x14ac:dyDescent="0.3">
      <c r="A691">
        <v>1703</v>
      </c>
      <c r="B691" s="3" t="s">
        <v>1704</v>
      </c>
      <c r="C691" t="s">
        <v>8221</v>
      </c>
      <c r="D691">
        <v>2</v>
      </c>
    </row>
    <row r="692" spans="1:4" x14ac:dyDescent="0.3">
      <c r="A692">
        <v>1704</v>
      </c>
      <c r="B692" s="3" t="s">
        <v>1705</v>
      </c>
      <c r="C692" t="s">
        <v>8221</v>
      </c>
      <c r="D692">
        <v>11</v>
      </c>
    </row>
    <row r="693" spans="1:4" x14ac:dyDescent="0.3">
      <c r="A693">
        <v>1705</v>
      </c>
      <c r="B693" s="3" t="s">
        <v>1706</v>
      </c>
      <c r="C693" t="s">
        <v>8221</v>
      </c>
      <c r="D693">
        <v>0</v>
      </c>
    </row>
    <row r="694" spans="1:4" x14ac:dyDescent="0.3">
      <c r="A694">
        <v>1706</v>
      </c>
      <c r="B694" s="3" t="s">
        <v>1707</v>
      </c>
      <c r="C694" t="s">
        <v>8221</v>
      </c>
      <c r="D694">
        <v>0</v>
      </c>
    </row>
    <row r="695" spans="1:4" ht="28.8" x14ac:dyDescent="0.3">
      <c r="A695">
        <v>1707</v>
      </c>
      <c r="B695" s="3" t="s">
        <v>1708</v>
      </c>
      <c r="C695" t="s">
        <v>8221</v>
      </c>
      <c r="D695">
        <v>9</v>
      </c>
    </row>
    <row r="696" spans="1:4" x14ac:dyDescent="0.3">
      <c r="A696">
        <v>1708</v>
      </c>
      <c r="B696" s="3" t="s">
        <v>1709</v>
      </c>
      <c r="C696" t="s">
        <v>8221</v>
      </c>
      <c r="D696">
        <v>0</v>
      </c>
    </row>
    <row r="697" spans="1:4" x14ac:dyDescent="0.3">
      <c r="A697">
        <v>1709</v>
      </c>
      <c r="B697" s="3" t="s">
        <v>1710</v>
      </c>
      <c r="C697" t="s">
        <v>8221</v>
      </c>
      <c r="D697">
        <v>4</v>
      </c>
    </row>
    <row r="698" spans="1:4" ht="28.8" x14ac:dyDescent="0.3">
      <c r="A698">
        <v>1710</v>
      </c>
      <c r="B698" s="3" t="s">
        <v>1711</v>
      </c>
      <c r="C698" t="s">
        <v>8221</v>
      </c>
      <c r="D698">
        <v>1</v>
      </c>
    </row>
    <row r="699" spans="1:4" ht="28.8" x14ac:dyDescent="0.3">
      <c r="A699">
        <v>1711</v>
      </c>
      <c r="B699" s="3" t="s">
        <v>1712</v>
      </c>
      <c r="C699" t="s">
        <v>8221</v>
      </c>
      <c r="D699">
        <v>2</v>
      </c>
    </row>
    <row r="700" spans="1:4" x14ac:dyDescent="0.3">
      <c r="A700">
        <v>1712</v>
      </c>
      <c r="B700" s="3" t="s">
        <v>1713</v>
      </c>
      <c r="C700" t="s">
        <v>8221</v>
      </c>
      <c r="D700">
        <v>0</v>
      </c>
    </row>
    <row r="701" spans="1:4" x14ac:dyDescent="0.3">
      <c r="A701">
        <v>1713</v>
      </c>
      <c r="B701" s="3" t="s">
        <v>1714</v>
      </c>
      <c r="C701" t="s">
        <v>8221</v>
      </c>
      <c r="D701">
        <v>1</v>
      </c>
    </row>
    <row r="702" spans="1:4" ht="28.8" x14ac:dyDescent="0.3">
      <c r="A702">
        <v>1714</v>
      </c>
      <c r="B702" s="3" t="s">
        <v>1715</v>
      </c>
      <c r="C702" t="s">
        <v>8221</v>
      </c>
      <c r="D702">
        <v>17</v>
      </c>
    </row>
    <row r="703" spans="1:4" x14ac:dyDescent="0.3">
      <c r="A703">
        <v>1715</v>
      </c>
      <c r="B703" s="3" t="s">
        <v>1716</v>
      </c>
      <c r="C703" t="s">
        <v>8221</v>
      </c>
      <c r="D703">
        <v>2</v>
      </c>
    </row>
    <row r="704" spans="1:4" ht="28.8" x14ac:dyDescent="0.3">
      <c r="A704">
        <v>1716</v>
      </c>
      <c r="B704" s="3" t="s">
        <v>1717</v>
      </c>
      <c r="C704" t="s">
        <v>8221</v>
      </c>
      <c r="D704">
        <v>3</v>
      </c>
    </row>
    <row r="705" spans="1:4" x14ac:dyDescent="0.3">
      <c r="A705">
        <v>1717</v>
      </c>
      <c r="B705" s="3" t="s">
        <v>1718</v>
      </c>
      <c r="C705" t="s">
        <v>8221</v>
      </c>
      <c r="D705">
        <v>41</v>
      </c>
    </row>
    <row r="706" spans="1:4" x14ac:dyDescent="0.3">
      <c r="A706">
        <v>1718</v>
      </c>
      <c r="B706" s="3" t="s">
        <v>1719</v>
      </c>
      <c r="C706" t="s">
        <v>8221</v>
      </c>
      <c r="D706">
        <v>2</v>
      </c>
    </row>
    <row r="707" spans="1:4" x14ac:dyDescent="0.3">
      <c r="A707">
        <v>1719</v>
      </c>
      <c r="B707" s="3" t="s">
        <v>1720</v>
      </c>
      <c r="C707" t="s">
        <v>8221</v>
      </c>
      <c r="D707">
        <v>3</v>
      </c>
    </row>
    <row r="708" spans="1:4" x14ac:dyDescent="0.3">
      <c r="A708">
        <v>1720</v>
      </c>
      <c r="B708" s="3" t="s">
        <v>1721</v>
      </c>
      <c r="C708" t="s">
        <v>8221</v>
      </c>
      <c r="D708">
        <v>8</v>
      </c>
    </row>
    <row r="709" spans="1:4" x14ac:dyDescent="0.3">
      <c r="A709">
        <v>1721</v>
      </c>
      <c r="B709" s="3" t="s">
        <v>1722</v>
      </c>
      <c r="C709" t="s">
        <v>8221</v>
      </c>
      <c r="D709">
        <v>0</v>
      </c>
    </row>
    <row r="710" spans="1:4" x14ac:dyDescent="0.3">
      <c r="A710">
        <v>1722</v>
      </c>
      <c r="B710" s="3" t="s">
        <v>1723</v>
      </c>
      <c r="C710" t="s">
        <v>8221</v>
      </c>
      <c r="D710">
        <v>1</v>
      </c>
    </row>
    <row r="711" spans="1:4" x14ac:dyDescent="0.3">
      <c r="A711">
        <v>1723</v>
      </c>
      <c r="B711" s="3" t="s">
        <v>1724</v>
      </c>
      <c r="C711" t="s">
        <v>8221</v>
      </c>
      <c r="D711">
        <v>3</v>
      </c>
    </row>
    <row r="712" spans="1:4" x14ac:dyDescent="0.3">
      <c r="A712">
        <v>1724</v>
      </c>
      <c r="B712" s="3" t="s">
        <v>1725</v>
      </c>
      <c r="C712" t="s">
        <v>8221</v>
      </c>
      <c r="D712">
        <v>4</v>
      </c>
    </row>
    <row r="713" spans="1:4" x14ac:dyDescent="0.3">
      <c r="A713">
        <v>1725</v>
      </c>
      <c r="B713" s="3" t="s">
        <v>1726</v>
      </c>
      <c r="C713" t="s">
        <v>8221</v>
      </c>
      <c r="D713">
        <v>9</v>
      </c>
    </row>
    <row r="714" spans="1:4" x14ac:dyDescent="0.3">
      <c r="A714">
        <v>1726</v>
      </c>
      <c r="B714" s="3" t="s">
        <v>1727</v>
      </c>
      <c r="C714" t="s">
        <v>8221</v>
      </c>
      <c r="D714">
        <v>16</v>
      </c>
    </row>
    <row r="715" spans="1:4" ht="28.8" x14ac:dyDescent="0.3">
      <c r="A715">
        <v>1727</v>
      </c>
      <c r="B715" s="3" t="s">
        <v>1728</v>
      </c>
      <c r="C715" t="s">
        <v>8221</v>
      </c>
      <c r="D715">
        <v>1</v>
      </c>
    </row>
    <row r="716" spans="1:4" x14ac:dyDescent="0.3">
      <c r="A716">
        <v>1728</v>
      </c>
      <c r="B716" s="3" t="s">
        <v>1729</v>
      </c>
      <c r="C716" t="s">
        <v>8221</v>
      </c>
      <c r="D716">
        <v>7</v>
      </c>
    </row>
    <row r="717" spans="1:4" ht="28.8" x14ac:dyDescent="0.3">
      <c r="A717">
        <v>1729</v>
      </c>
      <c r="B717" s="3" t="s">
        <v>1730</v>
      </c>
      <c r="C717" t="s">
        <v>8221</v>
      </c>
      <c r="D717">
        <v>0</v>
      </c>
    </row>
    <row r="718" spans="1:4" x14ac:dyDescent="0.3">
      <c r="A718">
        <v>1730</v>
      </c>
      <c r="B718" s="3" t="s">
        <v>1731</v>
      </c>
      <c r="C718" t="s">
        <v>8221</v>
      </c>
      <c r="D718">
        <v>0</v>
      </c>
    </row>
    <row r="719" spans="1:4" x14ac:dyDescent="0.3">
      <c r="A719">
        <v>1731</v>
      </c>
      <c r="B719" s="3" t="s">
        <v>1732</v>
      </c>
      <c r="C719" t="s">
        <v>8221</v>
      </c>
      <c r="D719">
        <v>0</v>
      </c>
    </row>
    <row r="720" spans="1:4" x14ac:dyDescent="0.3">
      <c r="A720">
        <v>1732</v>
      </c>
      <c r="B720" s="3" t="s">
        <v>1733</v>
      </c>
      <c r="C720" t="s">
        <v>8221</v>
      </c>
      <c r="D720">
        <v>0</v>
      </c>
    </row>
    <row r="721" spans="1:4" x14ac:dyDescent="0.3">
      <c r="A721">
        <v>1733</v>
      </c>
      <c r="B721" s="3" t="s">
        <v>1734</v>
      </c>
      <c r="C721" t="s">
        <v>8221</v>
      </c>
      <c r="D721">
        <v>0</v>
      </c>
    </row>
    <row r="722" spans="1:4" x14ac:dyDescent="0.3">
      <c r="A722">
        <v>1734</v>
      </c>
      <c r="B722" s="3" t="s">
        <v>1735</v>
      </c>
      <c r="C722" t="s">
        <v>8221</v>
      </c>
      <c r="D722">
        <v>1</v>
      </c>
    </row>
    <row r="723" spans="1:4" x14ac:dyDescent="0.3">
      <c r="A723">
        <v>1735</v>
      </c>
      <c r="B723" s="3" t="s">
        <v>1736</v>
      </c>
      <c r="C723" t="s">
        <v>8221</v>
      </c>
      <c r="D723">
        <v>2</v>
      </c>
    </row>
    <row r="724" spans="1:4" x14ac:dyDescent="0.3">
      <c r="A724">
        <v>1736</v>
      </c>
      <c r="B724" s="3" t="s">
        <v>1737</v>
      </c>
      <c r="C724" t="s">
        <v>8221</v>
      </c>
      <c r="D724">
        <v>1</v>
      </c>
    </row>
    <row r="725" spans="1:4" x14ac:dyDescent="0.3">
      <c r="A725">
        <v>1737</v>
      </c>
      <c r="B725" s="3" t="s">
        <v>1738</v>
      </c>
      <c r="C725" t="s">
        <v>8221</v>
      </c>
      <c r="D725">
        <v>15</v>
      </c>
    </row>
    <row r="726" spans="1:4" x14ac:dyDescent="0.3">
      <c r="A726">
        <v>1738</v>
      </c>
      <c r="B726" s="3" t="s">
        <v>1739</v>
      </c>
      <c r="C726" t="s">
        <v>8221</v>
      </c>
      <c r="D726">
        <v>1</v>
      </c>
    </row>
    <row r="727" spans="1:4" ht="28.8" x14ac:dyDescent="0.3">
      <c r="A727">
        <v>1739</v>
      </c>
      <c r="B727" s="3" t="s">
        <v>1740</v>
      </c>
      <c r="C727" t="s">
        <v>8221</v>
      </c>
      <c r="D727">
        <v>1</v>
      </c>
    </row>
    <row r="728" spans="1:4" x14ac:dyDescent="0.3">
      <c r="A728">
        <v>1740</v>
      </c>
      <c r="B728" s="3" t="s">
        <v>1741</v>
      </c>
      <c r="C728" t="s">
        <v>8221</v>
      </c>
      <c r="D728">
        <v>0</v>
      </c>
    </row>
    <row r="729" spans="1:4" x14ac:dyDescent="0.3">
      <c r="A729">
        <v>1764</v>
      </c>
      <c r="B729" s="3" t="s">
        <v>1765</v>
      </c>
      <c r="C729" t="s">
        <v>8221</v>
      </c>
      <c r="D729">
        <v>39</v>
      </c>
    </row>
    <row r="730" spans="1:4" x14ac:dyDescent="0.3">
      <c r="A730">
        <v>1765</v>
      </c>
      <c r="B730" s="3" t="s">
        <v>1766</v>
      </c>
      <c r="C730" t="s">
        <v>8221</v>
      </c>
      <c r="D730">
        <v>103</v>
      </c>
    </row>
    <row r="731" spans="1:4" ht="28.8" x14ac:dyDescent="0.3">
      <c r="A731">
        <v>1766</v>
      </c>
      <c r="B731" s="3" t="s">
        <v>1767</v>
      </c>
      <c r="C731" t="s">
        <v>8221</v>
      </c>
      <c r="D731">
        <v>0</v>
      </c>
    </row>
    <row r="732" spans="1:4" ht="28.8" x14ac:dyDescent="0.3">
      <c r="A732">
        <v>1767</v>
      </c>
      <c r="B732" s="3" t="s">
        <v>1768</v>
      </c>
      <c r="C732" t="s">
        <v>8221</v>
      </c>
      <c r="D732">
        <v>39</v>
      </c>
    </row>
    <row r="733" spans="1:4" x14ac:dyDescent="0.3">
      <c r="A733">
        <v>1768</v>
      </c>
      <c r="B733" s="3" t="s">
        <v>1769</v>
      </c>
      <c r="C733" t="s">
        <v>8221</v>
      </c>
      <c r="D733">
        <v>15</v>
      </c>
    </row>
    <row r="734" spans="1:4" x14ac:dyDescent="0.3">
      <c r="A734">
        <v>1769</v>
      </c>
      <c r="B734" s="3" t="s">
        <v>1770</v>
      </c>
      <c r="C734" t="s">
        <v>8221</v>
      </c>
      <c r="D734">
        <v>22</v>
      </c>
    </row>
    <row r="735" spans="1:4" ht="28.8" x14ac:dyDescent="0.3">
      <c r="A735">
        <v>1770</v>
      </c>
      <c r="B735" s="3" t="s">
        <v>1771</v>
      </c>
      <c r="C735" t="s">
        <v>8221</v>
      </c>
      <c r="D735">
        <v>92</v>
      </c>
    </row>
    <row r="736" spans="1:4" x14ac:dyDescent="0.3">
      <c r="A736">
        <v>1771</v>
      </c>
      <c r="B736" s="3" t="s">
        <v>1772</v>
      </c>
      <c r="C736" t="s">
        <v>8221</v>
      </c>
      <c r="D736">
        <v>25</v>
      </c>
    </row>
    <row r="737" spans="1:4" x14ac:dyDescent="0.3">
      <c r="A737">
        <v>1772</v>
      </c>
      <c r="B737" s="3" t="s">
        <v>1773</v>
      </c>
      <c r="C737" t="s">
        <v>8221</v>
      </c>
      <c r="D737">
        <v>19</v>
      </c>
    </row>
    <row r="738" spans="1:4" ht="28.8" x14ac:dyDescent="0.3">
      <c r="A738">
        <v>1773</v>
      </c>
      <c r="B738" s="3" t="s">
        <v>1774</v>
      </c>
      <c r="C738" t="s">
        <v>8221</v>
      </c>
      <c r="D738">
        <v>19</v>
      </c>
    </row>
    <row r="739" spans="1:4" x14ac:dyDescent="0.3">
      <c r="A739">
        <v>1774</v>
      </c>
      <c r="B739" s="3" t="s">
        <v>1775</v>
      </c>
      <c r="C739" t="s">
        <v>8221</v>
      </c>
      <c r="D739">
        <v>13</v>
      </c>
    </row>
    <row r="740" spans="1:4" x14ac:dyDescent="0.3">
      <c r="A740">
        <v>1775</v>
      </c>
      <c r="B740" s="3" t="s">
        <v>1776</v>
      </c>
      <c r="C740" t="s">
        <v>8221</v>
      </c>
      <c r="D740">
        <v>124</v>
      </c>
    </row>
    <row r="741" spans="1:4" ht="28.8" x14ac:dyDescent="0.3">
      <c r="A741">
        <v>1776</v>
      </c>
      <c r="B741" s="3" t="s">
        <v>1777</v>
      </c>
      <c r="C741" t="s">
        <v>8221</v>
      </c>
      <c r="D741">
        <v>4</v>
      </c>
    </row>
    <row r="742" spans="1:4" x14ac:dyDescent="0.3">
      <c r="A742">
        <v>1777</v>
      </c>
      <c r="B742" s="3" t="s">
        <v>1778</v>
      </c>
      <c r="C742" t="s">
        <v>8221</v>
      </c>
      <c r="D742">
        <v>10</v>
      </c>
    </row>
    <row r="743" spans="1:4" ht="28.8" x14ac:dyDescent="0.3">
      <c r="A743">
        <v>1778</v>
      </c>
      <c r="B743" s="3" t="s">
        <v>1779</v>
      </c>
      <c r="C743" t="s">
        <v>8221</v>
      </c>
      <c r="D743">
        <v>15</v>
      </c>
    </row>
    <row r="744" spans="1:4" x14ac:dyDescent="0.3">
      <c r="A744">
        <v>1779</v>
      </c>
      <c r="B744" s="3" t="s">
        <v>1780</v>
      </c>
      <c r="C744" t="s">
        <v>8221</v>
      </c>
      <c r="D744">
        <v>38</v>
      </c>
    </row>
    <row r="745" spans="1:4" x14ac:dyDescent="0.3">
      <c r="A745">
        <v>1780</v>
      </c>
      <c r="B745" s="3" t="s">
        <v>1781</v>
      </c>
      <c r="C745" t="s">
        <v>8221</v>
      </c>
      <c r="D745">
        <v>152</v>
      </c>
    </row>
    <row r="746" spans="1:4" ht="28.8" x14ac:dyDescent="0.3">
      <c r="A746">
        <v>1781</v>
      </c>
      <c r="B746" s="3" t="s">
        <v>1782</v>
      </c>
      <c r="C746" t="s">
        <v>8221</v>
      </c>
      <c r="D746">
        <v>24</v>
      </c>
    </row>
    <row r="747" spans="1:4" ht="28.8" x14ac:dyDescent="0.3">
      <c r="A747">
        <v>1782</v>
      </c>
      <c r="B747" s="3" t="s">
        <v>1783</v>
      </c>
      <c r="C747" t="s">
        <v>8221</v>
      </c>
      <c r="D747">
        <v>76</v>
      </c>
    </row>
    <row r="748" spans="1:4" x14ac:dyDescent="0.3">
      <c r="A748">
        <v>1783</v>
      </c>
      <c r="B748" s="3" t="s">
        <v>1784</v>
      </c>
      <c r="C748" t="s">
        <v>8221</v>
      </c>
      <c r="D748">
        <v>185</v>
      </c>
    </row>
    <row r="749" spans="1:4" ht="28.8" x14ac:dyDescent="0.3">
      <c r="A749">
        <v>1784</v>
      </c>
      <c r="B749" s="3" t="s">
        <v>1785</v>
      </c>
      <c r="C749" t="s">
        <v>8221</v>
      </c>
      <c r="D749">
        <v>33</v>
      </c>
    </row>
    <row r="750" spans="1:4" ht="28.8" x14ac:dyDescent="0.3">
      <c r="A750">
        <v>1785</v>
      </c>
      <c r="B750" s="3" t="s">
        <v>1786</v>
      </c>
      <c r="C750" t="s">
        <v>8221</v>
      </c>
      <c r="D750">
        <v>108</v>
      </c>
    </row>
    <row r="751" spans="1:4" x14ac:dyDescent="0.3">
      <c r="A751">
        <v>1786</v>
      </c>
      <c r="B751" s="3" t="s">
        <v>1787</v>
      </c>
      <c r="C751" t="s">
        <v>8221</v>
      </c>
      <c r="D751">
        <v>29</v>
      </c>
    </row>
    <row r="752" spans="1:4" x14ac:dyDescent="0.3">
      <c r="A752">
        <v>1787</v>
      </c>
      <c r="B752" s="3" t="s">
        <v>1788</v>
      </c>
      <c r="C752" t="s">
        <v>8221</v>
      </c>
      <c r="D752">
        <v>24</v>
      </c>
    </row>
    <row r="753" spans="1:4" x14ac:dyDescent="0.3">
      <c r="A753">
        <v>1788</v>
      </c>
      <c r="B753" s="3" t="s">
        <v>1789</v>
      </c>
      <c r="C753" t="s">
        <v>8221</v>
      </c>
      <c r="D753">
        <v>4</v>
      </c>
    </row>
    <row r="754" spans="1:4" x14ac:dyDescent="0.3">
      <c r="A754">
        <v>1789</v>
      </c>
      <c r="B754" s="3" t="s">
        <v>1790</v>
      </c>
      <c r="C754" t="s">
        <v>8221</v>
      </c>
      <c r="D754">
        <v>4</v>
      </c>
    </row>
    <row r="755" spans="1:4" x14ac:dyDescent="0.3">
      <c r="A755">
        <v>1790</v>
      </c>
      <c r="B755" s="3" t="s">
        <v>1791</v>
      </c>
      <c r="C755" t="s">
        <v>8221</v>
      </c>
      <c r="D755">
        <v>15</v>
      </c>
    </row>
    <row r="756" spans="1:4" x14ac:dyDescent="0.3">
      <c r="A756">
        <v>1791</v>
      </c>
      <c r="B756" s="3" t="s">
        <v>1792</v>
      </c>
      <c r="C756" t="s">
        <v>8221</v>
      </c>
      <c r="D756">
        <v>4</v>
      </c>
    </row>
    <row r="757" spans="1:4" x14ac:dyDescent="0.3">
      <c r="A757">
        <v>1792</v>
      </c>
      <c r="B757" s="3" t="s">
        <v>1793</v>
      </c>
      <c r="C757" t="s">
        <v>8221</v>
      </c>
      <c r="D757">
        <v>139</v>
      </c>
    </row>
    <row r="758" spans="1:4" ht="28.8" x14ac:dyDescent="0.3">
      <c r="A758">
        <v>1793</v>
      </c>
      <c r="B758" s="3" t="s">
        <v>1794</v>
      </c>
      <c r="C758" t="s">
        <v>8221</v>
      </c>
      <c r="D758">
        <v>2</v>
      </c>
    </row>
    <row r="759" spans="1:4" x14ac:dyDescent="0.3">
      <c r="A759">
        <v>1794</v>
      </c>
      <c r="B759" s="3" t="s">
        <v>1795</v>
      </c>
      <c r="C759" t="s">
        <v>8221</v>
      </c>
      <c r="D759">
        <v>18</v>
      </c>
    </row>
    <row r="760" spans="1:4" x14ac:dyDescent="0.3">
      <c r="A760">
        <v>1795</v>
      </c>
      <c r="B760" s="3" t="s">
        <v>1796</v>
      </c>
      <c r="C760" t="s">
        <v>8221</v>
      </c>
      <c r="D760">
        <v>81</v>
      </c>
    </row>
    <row r="761" spans="1:4" x14ac:dyDescent="0.3">
      <c r="A761">
        <v>1796</v>
      </c>
      <c r="B761" s="3" t="s">
        <v>1797</v>
      </c>
      <c r="C761" t="s">
        <v>8221</v>
      </c>
      <c r="D761">
        <v>86</v>
      </c>
    </row>
    <row r="762" spans="1:4" ht="28.8" x14ac:dyDescent="0.3">
      <c r="A762">
        <v>1797</v>
      </c>
      <c r="B762" s="3" t="s">
        <v>1798</v>
      </c>
      <c r="C762" t="s">
        <v>8221</v>
      </c>
      <c r="D762">
        <v>140</v>
      </c>
    </row>
    <row r="763" spans="1:4" ht="28.8" x14ac:dyDescent="0.3">
      <c r="A763">
        <v>1798</v>
      </c>
      <c r="B763" s="3" t="s">
        <v>1799</v>
      </c>
      <c r="C763" t="s">
        <v>8221</v>
      </c>
      <c r="D763">
        <v>37</v>
      </c>
    </row>
    <row r="764" spans="1:4" x14ac:dyDescent="0.3">
      <c r="A764">
        <v>1799</v>
      </c>
      <c r="B764" s="3" t="s">
        <v>1800</v>
      </c>
      <c r="C764" t="s">
        <v>8221</v>
      </c>
      <c r="D764">
        <v>6</v>
      </c>
    </row>
    <row r="765" spans="1:4" x14ac:dyDescent="0.3">
      <c r="A765">
        <v>1800</v>
      </c>
      <c r="B765" s="3" t="s">
        <v>1801</v>
      </c>
      <c r="C765" t="s">
        <v>8221</v>
      </c>
      <c r="D765">
        <v>113</v>
      </c>
    </row>
    <row r="766" spans="1:4" x14ac:dyDescent="0.3">
      <c r="A766">
        <v>1801</v>
      </c>
      <c r="B766" s="3" t="s">
        <v>1802</v>
      </c>
      <c r="C766" t="s">
        <v>8221</v>
      </c>
      <c r="D766">
        <v>37</v>
      </c>
    </row>
    <row r="767" spans="1:4" x14ac:dyDescent="0.3">
      <c r="A767">
        <v>1802</v>
      </c>
      <c r="B767" s="3" t="s">
        <v>1803</v>
      </c>
      <c r="C767" t="s">
        <v>8221</v>
      </c>
      <c r="D767">
        <v>18</v>
      </c>
    </row>
    <row r="768" spans="1:4" x14ac:dyDescent="0.3">
      <c r="A768">
        <v>1803</v>
      </c>
      <c r="B768" s="3" t="s">
        <v>1804</v>
      </c>
      <c r="C768" t="s">
        <v>8221</v>
      </c>
      <c r="D768">
        <v>75</v>
      </c>
    </row>
    <row r="769" spans="1:4" ht="28.8" x14ac:dyDescent="0.3">
      <c r="A769">
        <v>1804</v>
      </c>
      <c r="B769" s="3" t="s">
        <v>1805</v>
      </c>
      <c r="C769" t="s">
        <v>8221</v>
      </c>
      <c r="D769">
        <v>52</v>
      </c>
    </row>
    <row r="770" spans="1:4" x14ac:dyDescent="0.3">
      <c r="A770">
        <v>1805</v>
      </c>
      <c r="B770" s="3" t="s">
        <v>1806</v>
      </c>
      <c r="C770" t="s">
        <v>8221</v>
      </c>
      <c r="D770">
        <v>122</v>
      </c>
    </row>
    <row r="771" spans="1:4" x14ac:dyDescent="0.3">
      <c r="A771">
        <v>1806</v>
      </c>
      <c r="B771" s="3" t="s">
        <v>1807</v>
      </c>
      <c r="C771" t="s">
        <v>8221</v>
      </c>
      <c r="D771">
        <v>8</v>
      </c>
    </row>
    <row r="772" spans="1:4" x14ac:dyDescent="0.3">
      <c r="A772">
        <v>1807</v>
      </c>
      <c r="B772" s="3" t="s">
        <v>1808</v>
      </c>
      <c r="C772" t="s">
        <v>8221</v>
      </c>
      <c r="D772">
        <v>8</v>
      </c>
    </row>
    <row r="773" spans="1:4" x14ac:dyDescent="0.3">
      <c r="A773">
        <v>1808</v>
      </c>
      <c r="B773" s="3" t="s">
        <v>1809</v>
      </c>
      <c r="C773" t="s">
        <v>8221</v>
      </c>
      <c r="D773">
        <v>96</v>
      </c>
    </row>
    <row r="774" spans="1:4" x14ac:dyDescent="0.3">
      <c r="A774">
        <v>1809</v>
      </c>
      <c r="B774" s="3" t="s">
        <v>1810</v>
      </c>
      <c r="C774" t="s">
        <v>8221</v>
      </c>
      <c r="D774">
        <v>9</v>
      </c>
    </row>
    <row r="775" spans="1:4" x14ac:dyDescent="0.3">
      <c r="A775">
        <v>1810</v>
      </c>
      <c r="B775" s="3" t="s">
        <v>1811</v>
      </c>
      <c r="C775" t="s">
        <v>8221</v>
      </c>
      <c r="D775">
        <v>2</v>
      </c>
    </row>
    <row r="776" spans="1:4" x14ac:dyDescent="0.3">
      <c r="A776">
        <v>1811</v>
      </c>
      <c r="B776" s="3" t="s">
        <v>1812</v>
      </c>
      <c r="C776" t="s">
        <v>8221</v>
      </c>
      <c r="D776">
        <v>26</v>
      </c>
    </row>
    <row r="777" spans="1:4" ht="28.8" x14ac:dyDescent="0.3">
      <c r="A777">
        <v>1812</v>
      </c>
      <c r="B777" s="3" t="s">
        <v>1813</v>
      </c>
      <c r="C777" t="s">
        <v>8221</v>
      </c>
      <c r="D777">
        <v>23</v>
      </c>
    </row>
    <row r="778" spans="1:4" x14ac:dyDescent="0.3">
      <c r="A778">
        <v>1813</v>
      </c>
      <c r="B778" s="3" t="s">
        <v>1814</v>
      </c>
      <c r="C778" t="s">
        <v>8221</v>
      </c>
      <c r="D778">
        <v>0</v>
      </c>
    </row>
    <row r="779" spans="1:4" x14ac:dyDescent="0.3">
      <c r="A779">
        <v>1814</v>
      </c>
      <c r="B779" s="3" t="s">
        <v>1815</v>
      </c>
      <c r="C779" t="s">
        <v>8221</v>
      </c>
      <c r="D779">
        <v>140</v>
      </c>
    </row>
    <row r="780" spans="1:4" x14ac:dyDescent="0.3">
      <c r="A780">
        <v>1815</v>
      </c>
      <c r="B780" s="3" t="s">
        <v>1816</v>
      </c>
      <c r="C780" t="s">
        <v>8221</v>
      </c>
      <c r="D780">
        <v>0</v>
      </c>
    </row>
    <row r="781" spans="1:4" x14ac:dyDescent="0.3">
      <c r="A781">
        <v>1816</v>
      </c>
      <c r="B781" s="3" t="s">
        <v>1817</v>
      </c>
      <c r="C781" t="s">
        <v>8221</v>
      </c>
      <c r="D781">
        <v>6</v>
      </c>
    </row>
    <row r="782" spans="1:4" x14ac:dyDescent="0.3">
      <c r="A782">
        <v>1817</v>
      </c>
      <c r="B782" s="3" t="s">
        <v>1818</v>
      </c>
      <c r="C782" t="s">
        <v>8221</v>
      </c>
      <c r="D782">
        <v>100</v>
      </c>
    </row>
    <row r="783" spans="1:4" x14ac:dyDescent="0.3">
      <c r="A783">
        <v>1818</v>
      </c>
      <c r="B783" s="3" t="s">
        <v>1819</v>
      </c>
      <c r="C783" t="s">
        <v>8221</v>
      </c>
      <c r="D783">
        <v>0</v>
      </c>
    </row>
    <row r="784" spans="1:4" ht="28.8" x14ac:dyDescent="0.3">
      <c r="A784">
        <v>1819</v>
      </c>
      <c r="B784" s="3" t="s">
        <v>1820</v>
      </c>
      <c r="C784" t="s">
        <v>8221</v>
      </c>
      <c r="D784">
        <v>4</v>
      </c>
    </row>
    <row r="785" spans="1:4" ht="28.8" x14ac:dyDescent="0.3">
      <c r="A785">
        <v>1820</v>
      </c>
      <c r="B785" s="3" t="s">
        <v>1821</v>
      </c>
      <c r="C785" t="s">
        <v>8221</v>
      </c>
      <c r="D785">
        <v>8</v>
      </c>
    </row>
    <row r="786" spans="1:4" x14ac:dyDescent="0.3">
      <c r="A786">
        <v>1861</v>
      </c>
      <c r="B786" s="3" t="s">
        <v>1862</v>
      </c>
      <c r="C786" t="s">
        <v>8221</v>
      </c>
      <c r="D786">
        <v>0</v>
      </c>
    </row>
    <row r="787" spans="1:4" ht="28.8" x14ac:dyDescent="0.3">
      <c r="A787">
        <v>1862</v>
      </c>
      <c r="B787" s="3" t="s">
        <v>1863</v>
      </c>
      <c r="C787" t="s">
        <v>8221</v>
      </c>
      <c r="D787">
        <v>16</v>
      </c>
    </row>
    <row r="788" spans="1:4" x14ac:dyDescent="0.3">
      <c r="A788">
        <v>1863</v>
      </c>
      <c r="B788" s="3" t="s">
        <v>1864</v>
      </c>
      <c r="C788" t="s">
        <v>8221</v>
      </c>
      <c r="D788">
        <v>2</v>
      </c>
    </row>
    <row r="789" spans="1:4" ht="28.8" x14ac:dyDescent="0.3">
      <c r="A789">
        <v>1864</v>
      </c>
      <c r="B789" s="3" t="s">
        <v>1865</v>
      </c>
      <c r="C789" t="s">
        <v>8221</v>
      </c>
      <c r="D789">
        <v>48</v>
      </c>
    </row>
    <row r="790" spans="1:4" x14ac:dyDescent="0.3">
      <c r="A790">
        <v>1865</v>
      </c>
      <c r="B790" s="3" t="s">
        <v>1866</v>
      </c>
      <c r="C790" t="s">
        <v>8221</v>
      </c>
      <c r="D790">
        <v>2</v>
      </c>
    </row>
    <row r="791" spans="1:4" x14ac:dyDescent="0.3">
      <c r="A791">
        <v>1866</v>
      </c>
      <c r="B791" s="3" t="s">
        <v>1867</v>
      </c>
      <c r="C791" t="s">
        <v>8221</v>
      </c>
      <c r="D791">
        <v>2</v>
      </c>
    </row>
    <row r="792" spans="1:4" x14ac:dyDescent="0.3">
      <c r="A792">
        <v>1867</v>
      </c>
      <c r="B792" s="3" t="s">
        <v>1868</v>
      </c>
      <c r="C792" t="s">
        <v>8221</v>
      </c>
      <c r="D792">
        <v>1</v>
      </c>
    </row>
    <row r="793" spans="1:4" x14ac:dyDescent="0.3">
      <c r="A793">
        <v>1868</v>
      </c>
      <c r="B793" s="3" t="s">
        <v>1869</v>
      </c>
      <c r="C793" t="s">
        <v>8221</v>
      </c>
      <c r="D793">
        <v>17</v>
      </c>
    </row>
    <row r="794" spans="1:4" x14ac:dyDescent="0.3">
      <c r="A794">
        <v>1869</v>
      </c>
      <c r="B794" s="3" t="s">
        <v>1870</v>
      </c>
      <c r="C794" t="s">
        <v>8221</v>
      </c>
      <c r="D794">
        <v>0</v>
      </c>
    </row>
    <row r="795" spans="1:4" x14ac:dyDescent="0.3">
      <c r="A795">
        <v>1870</v>
      </c>
      <c r="B795" s="3" t="s">
        <v>1871</v>
      </c>
      <c r="C795" t="s">
        <v>8221</v>
      </c>
      <c r="D795">
        <v>11</v>
      </c>
    </row>
    <row r="796" spans="1:4" x14ac:dyDescent="0.3">
      <c r="A796">
        <v>1871</v>
      </c>
      <c r="B796" s="3" t="s">
        <v>1872</v>
      </c>
      <c r="C796" t="s">
        <v>8221</v>
      </c>
      <c r="D796">
        <v>95</v>
      </c>
    </row>
    <row r="797" spans="1:4" x14ac:dyDescent="0.3">
      <c r="A797">
        <v>1872</v>
      </c>
      <c r="B797" s="3" t="s">
        <v>1873</v>
      </c>
      <c r="C797" t="s">
        <v>8221</v>
      </c>
      <c r="D797">
        <v>13</v>
      </c>
    </row>
    <row r="798" spans="1:4" x14ac:dyDescent="0.3">
      <c r="A798">
        <v>1873</v>
      </c>
      <c r="B798" s="3" t="s">
        <v>1874</v>
      </c>
      <c r="C798" t="s">
        <v>8221</v>
      </c>
      <c r="D798">
        <v>2</v>
      </c>
    </row>
    <row r="799" spans="1:4" x14ac:dyDescent="0.3">
      <c r="A799">
        <v>1874</v>
      </c>
      <c r="B799" s="3" t="s">
        <v>1875</v>
      </c>
      <c r="C799" t="s">
        <v>8221</v>
      </c>
      <c r="D799">
        <v>2</v>
      </c>
    </row>
    <row r="800" spans="1:4" x14ac:dyDescent="0.3">
      <c r="A800">
        <v>1875</v>
      </c>
      <c r="B800" s="3" t="s">
        <v>1876</v>
      </c>
      <c r="C800" t="s">
        <v>8221</v>
      </c>
      <c r="D800">
        <v>3</v>
      </c>
    </row>
    <row r="801" spans="1:4" x14ac:dyDescent="0.3">
      <c r="A801">
        <v>1876</v>
      </c>
      <c r="B801" s="3" t="s">
        <v>1877</v>
      </c>
      <c r="C801" t="s">
        <v>8221</v>
      </c>
      <c r="D801">
        <v>0</v>
      </c>
    </row>
    <row r="802" spans="1:4" ht="28.8" x14ac:dyDescent="0.3">
      <c r="A802">
        <v>1877</v>
      </c>
      <c r="B802" s="3" t="s">
        <v>1878</v>
      </c>
      <c r="C802" t="s">
        <v>8221</v>
      </c>
      <c r="D802">
        <v>0</v>
      </c>
    </row>
    <row r="803" spans="1:4" x14ac:dyDescent="0.3">
      <c r="A803">
        <v>1878</v>
      </c>
      <c r="B803" s="3" t="s">
        <v>1879</v>
      </c>
      <c r="C803" t="s">
        <v>8221</v>
      </c>
      <c r="D803">
        <v>0</v>
      </c>
    </row>
    <row r="804" spans="1:4" x14ac:dyDescent="0.3">
      <c r="A804">
        <v>1879</v>
      </c>
      <c r="B804" s="3" t="s">
        <v>1880</v>
      </c>
      <c r="C804" t="s">
        <v>8221</v>
      </c>
      <c r="D804">
        <v>2</v>
      </c>
    </row>
    <row r="805" spans="1:4" x14ac:dyDescent="0.3">
      <c r="A805">
        <v>1880</v>
      </c>
      <c r="B805" s="3" t="s">
        <v>1881</v>
      </c>
      <c r="C805" t="s">
        <v>8221</v>
      </c>
      <c r="D805">
        <v>24</v>
      </c>
    </row>
    <row r="806" spans="1:4" ht="28.8" x14ac:dyDescent="0.3">
      <c r="A806">
        <v>1901</v>
      </c>
      <c r="B806" s="3" t="s">
        <v>1902</v>
      </c>
      <c r="C806" t="s">
        <v>8221</v>
      </c>
      <c r="D806">
        <v>25</v>
      </c>
    </row>
    <row r="807" spans="1:4" x14ac:dyDescent="0.3">
      <c r="A807">
        <v>1902</v>
      </c>
      <c r="B807" s="3" t="s">
        <v>1903</v>
      </c>
      <c r="C807" t="s">
        <v>8221</v>
      </c>
      <c r="D807">
        <v>3</v>
      </c>
    </row>
    <row r="808" spans="1:4" x14ac:dyDescent="0.3">
      <c r="A808">
        <v>1903</v>
      </c>
      <c r="B808" s="3" t="s">
        <v>1904</v>
      </c>
      <c r="C808" t="s">
        <v>8221</v>
      </c>
      <c r="D808">
        <v>41</v>
      </c>
    </row>
    <row r="809" spans="1:4" x14ac:dyDescent="0.3">
      <c r="A809">
        <v>1904</v>
      </c>
      <c r="B809" s="3" t="s">
        <v>1905</v>
      </c>
      <c r="C809" t="s">
        <v>8221</v>
      </c>
      <c r="D809">
        <v>2</v>
      </c>
    </row>
    <row r="810" spans="1:4" ht="28.8" x14ac:dyDescent="0.3">
      <c r="A810">
        <v>1905</v>
      </c>
      <c r="B810" s="3" t="s">
        <v>1906</v>
      </c>
      <c r="C810" t="s">
        <v>8221</v>
      </c>
      <c r="D810">
        <v>4</v>
      </c>
    </row>
    <row r="811" spans="1:4" ht="28.8" x14ac:dyDescent="0.3">
      <c r="A811">
        <v>1906</v>
      </c>
      <c r="B811" s="3" t="s">
        <v>1907</v>
      </c>
      <c r="C811" t="s">
        <v>8221</v>
      </c>
      <c r="D811">
        <v>99</v>
      </c>
    </row>
    <row r="812" spans="1:4" x14ac:dyDescent="0.3">
      <c r="A812">
        <v>1907</v>
      </c>
      <c r="B812" s="3" t="s">
        <v>1908</v>
      </c>
      <c r="C812" t="s">
        <v>8221</v>
      </c>
      <c r="D812">
        <v>4</v>
      </c>
    </row>
    <row r="813" spans="1:4" ht="28.8" x14ac:dyDescent="0.3">
      <c r="A813">
        <v>1908</v>
      </c>
      <c r="B813" s="3" t="s">
        <v>1909</v>
      </c>
      <c r="C813" t="s">
        <v>8221</v>
      </c>
      <c r="D813">
        <v>4</v>
      </c>
    </row>
    <row r="814" spans="1:4" ht="28.8" x14ac:dyDescent="0.3">
      <c r="A814">
        <v>1909</v>
      </c>
      <c r="B814" s="3" t="s">
        <v>1910</v>
      </c>
      <c r="C814" t="s">
        <v>8221</v>
      </c>
      <c r="D814">
        <v>38</v>
      </c>
    </row>
    <row r="815" spans="1:4" ht="28.8" x14ac:dyDescent="0.3">
      <c r="A815">
        <v>1910</v>
      </c>
      <c r="B815" s="3" t="s">
        <v>1911</v>
      </c>
      <c r="C815" t="s">
        <v>8221</v>
      </c>
      <c r="D815">
        <v>285</v>
      </c>
    </row>
    <row r="816" spans="1:4" x14ac:dyDescent="0.3">
      <c r="A816">
        <v>1911</v>
      </c>
      <c r="B816" s="3" t="s">
        <v>1912</v>
      </c>
      <c r="C816" t="s">
        <v>8221</v>
      </c>
      <c r="D816">
        <v>1</v>
      </c>
    </row>
    <row r="817" spans="1:4" ht="28.8" x14ac:dyDescent="0.3">
      <c r="A817">
        <v>1912</v>
      </c>
      <c r="B817" s="3" t="s">
        <v>1913</v>
      </c>
      <c r="C817" t="s">
        <v>8221</v>
      </c>
      <c r="D817">
        <v>42</v>
      </c>
    </row>
    <row r="818" spans="1:4" x14ac:dyDescent="0.3">
      <c r="A818">
        <v>1913</v>
      </c>
      <c r="B818" s="3" t="s">
        <v>1914</v>
      </c>
      <c r="C818" t="s">
        <v>8221</v>
      </c>
      <c r="D818">
        <v>26</v>
      </c>
    </row>
    <row r="819" spans="1:4" ht="28.8" x14ac:dyDescent="0.3">
      <c r="A819">
        <v>1914</v>
      </c>
      <c r="B819" s="3" t="s">
        <v>1915</v>
      </c>
      <c r="C819" t="s">
        <v>8221</v>
      </c>
      <c r="D819">
        <v>2</v>
      </c>
    </row>
    <row r="820" spans="1:4" x14ac:dyDescent="0.3">
      <c r="A820">
        <v>1915</v>
      </c>
      <c r="B820" s="3" t="s">
        <v>1916</v>
      </c>
      <c r="C820" t="s">
        <v>8221</v>
      </c>
      <c r="D820">
        <v>4</v>
      </c>
    </row>
    <row r="821" spans="1:4" x14ac:dyDescent="0.3">
      <c r="A821">
        <v>1916</v>
      </c>
      <c r="B821" s="3" t="s">
        <v>1917</v>
      </c>
      <c r="C821" t="s">
        <v>8221</v>
      </c>
      <c r="D821">
        <v>6</v>
      </c>
    </row>
    <row r="822" spans="1:4" ht="28.8" x14ac:dyDescent="0.3">
      <c r="A822">
        <v>1917</v>
      </c>
      <c r="B822" s="3" t="s">
        <v>1918</v>
      </c>
      <c r="C822" t="s">
        <v>8221</v>
      </c>
      <c r="D822">
        <v>70</v>
      </c>
    </row>
    <row r="823" spans="1:4" ht="28.8" x14ac:dyDescent="0.3">
      <c r="A823">
        <v>1918</v>
      </c>
      <c r="B823" s="3" t="s">
        <v>1919</v>
      </c>
      <c r="C823" t="s">
        <v>8221</v>
      </c>
      <c r="D823">
        <v>9</v>
      </c>
    </row>
    <row r="824" spans="1:4" ht="28.8" x14ac:dyDescent="0.3">
      <c r="A824">
        <v>1919</v>
      </c>
      <c r="B824" s="3" t="s">
        <v>1920</v>
      </c>
      <c r="C824" t="s">
        <v>8221</v>
      </c>
      <c r="D824">
        <v>8</v>
      </c>
    </row>
    <row r="825" spans="1:4" x14ac:dyDescent="0.3">
      <c r="A825">
        <v>1920</v>
      </c>
      <c r="B825" s="3" t="s">
        <v>1921</v>
      </c>
      <c r="C825" t="s">
        <v>8221</v>
      </c>
      <c r="D825">
        <v>105</v>
      </c>
    </row>
    <row r="826" spans="1:4" x14ac:dyDescent="0.3">
      <c r="A826">
        <v>1981</v>
      </c>
      <c r="B826" s="3" t="s">
        <v>1982</v>
      </c>
      <c r="C826" t="s">
        <v>8221</v>
      </c>
      <c r="D826">
        <v>12</v>
      </c>
    </row>
    <row r="827" spans="1:4" ht="28.8" x14ac:dyDescent="0.3">
      <c r="A827">
        <v>1982</v>
      </c>
      <c r="B827" s="3" t="s">
        <v>1983</v>
      </c>
      <c r="C827" t="s">
        <v>8221</v>
      </c>
      <c r="D827">
        <v>0</v>
      </c>
    </row>
    <row r="828" spans="1:4" x14ac:dyDescent="0.3">
      <c r="A828">
        <v>1983</v>
      </c>
      <c r="B828" s="3" t="s">
        <v>1984</v>
      </c>
      <c r="C828" t="s">
        <v>8221</v>
      </c>
      <c r="D828">
        <v>16</v>
      </c>
    </row>
    <row r="829" spans="1:4" x14ac:dyDescent="0.3">
      <c r="A829">
        <v>1984</v>
      </c>
      <c r="B829" s="3" t="s">
        <v>1985</v>
      </c>
      <c r="C829" t="s">
        <v>8221</v>
      </c>
      <c r="D829">
        <v>7</v>
      </c>
    </row>
    <row r="830" spans="1:4" x14ac:dyDescent="0.3">
      <c r="A830">
        <v>1985</v>
      </c>
      <c r="B830" s="3" t="s">
        <v>1986</v>
      </c>
      <c r="C830" t="s">
        <v>8221</v>
      </c>
      <c r="D830">
        <v>4</v>
      </c>
    </row>
    <row r="831" spans="1:4" ht="28.8" x14ac:dyDescent="0.3">
      <c r="A831">
        <v>1986</v>
      </c>
      <c r="B831" s="3" t="s">
        <v>1987</v>
      </c>
      <c r="C831" t="s">
        <v>8221</v>
      </c>
      <c r="D831">
        <v>1</v>
      </c>
    </row>
    <row r="832" spans="1:4" x14ac:dyDescent="0.3">
      <c r="A832">
        <v>1987</v>
      </c>
      <c r="B832" s="3" t="s">
        <v>1988</v>
      </c>
      <c r="C832" t="s">
        <v>8221</v>
      </c>
      <c r="D832">
        <v>28</v>
      </c>
    </row>
    <row r="833" spans="1:4" x14ac:dyDescent="0.3">
      <c r="A833">
        <v>1988</v>
      </c>
      <c r="B833" s="3" t="s">
        <v>1989</v>
      </c>
      <c r="C833" t="s">
        <v>8221</v>
      </c>
      <c r="D833">
        <v>1</v>
      </c>
    </row>
    <row r="834" spans="1:4" ht="28.8" x14ac:dyDescent="0.3">
      <c r="A834">
        <v>1989</v>
      </c>
      <c r="B834" s="3" t="s">
        <v>1990</v>
      </c>
      <c r="C834" t="s">
        <v>8221</v>
      </c>
      <c r="D834">
        <v>1</v>
      </c>
    </row>
    <row r="835" spans="1:4" x14ac:dyDescent="0.3">
      <c r="A835">
        <v>1990</v>
      </c>
      <c r="B835" s="3" t="s">
        <v>1991</v>
      </c>
      <c r="C835" t="s">
        <v>8221</v>
      </c>
      <c r="D835">
        <v>5</v>
      </c>
    </row>
    <row r="836" spans="1:4" x14ac:dyDescent="0.3">
      <c r="A836">
        <v>1991</v>
      </c>
      <c r="B836" s="3" t="s">
        <v>1992</v>
      </c>
      <c r="C836" t="s">
        <v>8221</v>
      </c>
      <c r="D836">
        <v>3</v>
      </c>
    </row>
    <row r="837" spans="1:4" x14ac:dyDescent="0.3">
      <c r="A837">
        <v>1992</v>
      </c>
      <c r="B837" s="3" t="s">
        <v>1993</v>
      </c>
      <c r="C837" t="s">
        <v>8221</v>
      </c>
      <c r="D837">
        <v>2</v>
      </c>
    </row>
    <row r="838" spans="1:4" ht="28.8" x14ac:dyDescent="0.3">
      <c r="A838">
        <v>1993</v>
      </c>
      <c r="B838" s="3" t="s">
        <v>1994</v>
      </c>
      <c r="C838" t="s">
        <v>8221</v>
      </c>
      <c r="D838">
        <v>0</v>
      </c>
    </row>
    <row r="839" spans="1:4" x14ac:dyDescent="0.3">
      <c r="A839">
        <v>1994</v>
      </c>
      <c r="B839" s="3" t="s">
        <v>1995</v>
      </c>
      <c r="C839" t="s">
        <v>8221</v>
      </c>
      <c r="D839">
        <v>0</v>
      </c>
    </row>
    <row r="840" spans="1:4" x14ac:dyDescent="0.3">
      <c r="A840">
        <v>1995</v>
      </c>
      <c r="B840" s="3" t="s">
        <v>1996</v>
      </c>
      <c r="C840" t="s">
        <v>8221</v>
      </c>
      <c r="D840">
        <v>3</v>
      </c>
    </row>
    <row r="841" spans="1:4" x14ac:dyDescent="0.3">
      <c r="A841">
        <v>1996</v>
      </c>
      <c r="B841" s="3" t="s">
        <v>1997</v>
      </c>
      <c r="C841" t="s">
        <v>8221</v>
      </c>
      <c r="D841">
        <v>0</v>
      </c>
    </row>
    <row r="842" spans="1:4" ht="28.8" x14ac:dyDescent="0.3">
      <c r="A842">
        <v>1997</v>
      </c>
      <c r="B842" s="3" t="s">
        <v>1998</v>
      </c>
      <c r="C842" t="s">
        <v>8221</v>
      </c>
      <c r="D842">
        <v>0</v>
      </c>
    </row>
    <row r="843" spans="1:4" x14ac:dyDescent="0.3">
      <c r="A843">
        <v>1998</v>
      </c>
      <c r="B843" s="3" t="s">
        <v>1999</v>
      </c>
      <c r="C843" t="s">
        <v>8221</v>
      </c>
      <c r="D843">
        <v>3</v>
      </c>
    </row>
    <row r="844" spans="1:4" x14ac:dyDescent="0.3">
      <c r="A844">
        <v>1999</v>
      </c>
      <c r="B844" s="3" t="s">
        <v>2000</v>
      </c>
      <c r="C844" t="s">
        <v>8221</v>
      </c>
      <c r="D844">
        <v>7</v>
      </c>
    </row>
    <row r="845" spans="1:4" x14ac:dyDescent="0.3">
      <c r="A845">
        <v>2000</v>
      </c>
      <c r="B845" s="3" t="s">
        <v>2001</v>
      </c>
      <c r="C845" t="s">
        <v>8221</v>
      </c>
      <c r="D845">
        <v>25</v>
      </c>
    </row>
    <row r="846" spans="1:4" x14ac:dyDescent="0.3">
      <c r="A846">
        <v>2121</v>
      </c>
      <c r="B846" s="3" t="s">
        <v>2122</v>
      </c>
      <c r="C846" t="s">
        <v>8221</v>
      </c>
      <c r="D846">
        <v>10</v>
      </c>
    </row>
    <row r="847" spans="1:4" x14ac:dyDescent="0.3">
      <c r="A847">
        <v>2122</v>
      </c>
      <c r="B847" s="3" t="s">
        <v>2123</v>
      </c>
      <c r="C847" t="s">
        <v>8221</v>
      </c>
      <c r="D847">
        <v>3</v>
      </c>
    </row>
    <row r="848" spans="1:4" ht="28.8" x14ac:dyDescent="0.3">
      <c r="A848">
        <v>2123</v>
      </c>
      <c r="B848" s="3" t="s">
        <v>2124</v>
      </c>
      <c r="C848" t="s">
        <v>8221</v>
      </c>
      <c r="D848">
        <v>5</v>
      </c>
    </row>
    <row r="849" spans="1:4" x14ac:dyDescent="0.3">
      <c r="A849">
        <v>2124</v>
      </c>
      <c r="B849" s="3" t="s">
        <v>2125</v>
      </c>
      <c r="C849" t="s">
        <v>8221</v>
      </c>
      <c r="D849">
        <v>5</v>
      </c>
    </row>
    <row r="850" spans="1:4" ht="28.8" x14ac:dyDescent="0.3">
      <c r="A850">
        <v>2125</v>
      </c>
      <c r="B850" s="3" t="s">
        <v>2126</v>
      </c>
      <c r="C850" t="s">
        <v>8221</v>
      </c>
      <c r="D850">
        <v>27</v>
      </c>
    </row>
    <row r="851" spans="1:4" x14ac:dyDescent="0.3">
      <c r="A851">
        <v>2126</v>
      </c>
      <c r="B851" s="3" t="s">
        <v>2127</v>
      </c>
      <c r="C851" t="s">
        <v>8221</v>
      </c>
      <c r="D851">
        <v>2</v>
      </c>
    </row>
    <row r="852" spans="1:4" x14ac:dyDescent="0.3">
      <c r="A852">
        <v>2127</v>
      </c>
      <c r="B852" s="3" t="s">
        <v>2128</v>
      </c>
      <c r="C852" t="s">
        <v>8221</v>
      </c>
      <c r="D852">
        <v>236</v>
      </c>
    </row>
    <row r="853" spans="1:4" x14ac:dyDescent="0.3">
      <c r="A853">
        <v>2128</v>
      </c>
      <c r="B853" s="3" t="s">
        <v>2129</v>
      </c>
      <c r="C853" t="s">
        <v>8221</v>
      </c>
      <c r="D853">
        <v>1</v>
      </c>
    </row>
    <row r="854" spans="1:4" x14ac:dyDescent="0.3">
      <c r="A854">
        <v>2129</v>
      </c>
      <c r="B854" s="3" t="s">
        <v>2130</v>
      </c>
      <c r="C854" t="s">
        <v>8221</v>
      </c>
      <c r="D854">
        <v>12</v>
      </c>
    </row>
    <row r="855" spans="1:4" x14ac:dyDescent="0.3">
      <c r="A855">
        <v>2130</v>
      </c>
      <c r="B855" s="3" t="s">
        <v>2131</v>
      </c>
      <c r="C855" t="s">
        <v>8221</v>
      </c>
      <c r="D855">
        <v>4</v>
      </c>
    </row>
    <row r="856" spans="1:4" x14ac:dyDescent="0.3">
      <c r="A856">
        <v>2131</v>
      </c>
      <c r="B856" s="3" t="s">
        <v>2132</v>
      </c>
      <c r="C856" t="s">
        <v>8221</v>
      </c>
      <c r="D856">
        <v>3</v>
      </c>
    </row>
    <row r="857" spans="1:4" x14ac:dyDescent="0.3">
      <c r="A857">
        <v>2132</v>
      </c>
      <c r="B857" s="3" t="s">
        <v>2133</v>
      </c>
      <c r="C857" t="s">
        <v>8221</v>
      </c>
      <c r="D857">
        <v>99</v>
      </c>
    </row>
    <row r="858" spans="1:4" ht="28.8" x14ac:dyDescent="0.3">
      <c r="A858">
        <v>2133</v>
      </c>
      <c r="B858" s="3" t="s">
        <v>2134</v>
      </c>
      <c r="C858" t="s">
        <v>8221</v>
      </c>
      <c r="D858">
        <v>3</v>
      </c>
    </row>
    <row r="859" spans="1:4" x14ac:dyDescent="0.3">
      <c r="A859">
        <v>2134</v>
      </c>
      <c r="B859" s="3" t="s">
        <v>2135</v>
      </c>
      <c r="C859" t="s">
        <v>8221</v>
      </c>
      <c r="D859">
        <v>3</v>
      </c>
    </row>
    <row r="860" spans="1:4" x14ac:dyDescent="0.3">
      <c r="A860">
        <v>2135</v>
      </c>
      <c r="B860" s="3" t="s">
        <v>2136</v>
      </c>
      <c r="C860" t="s">
        <v>8221</v>
      </c>
      <c r="D860">
        <v>22</v>
      </c>
    </row>
    <row r="861" spans="1:4" x14ac:dyDescent="0.3">
      <c r="A861">
        <v>2136</v>
      </c>
      <c r="B861" s="3" t="s">
        <v>2137</v>
      </c>
      <c r="C861" t="s">
        <v>8221</v>
      </c>
      <c r="D861">
        <v>4</v>
      </c>
    </row>
    <row r="862" spans="1:4" ht="28.8" x14ac:dyDescent="0.3">
      <c r="A862">
        <v>2137</v>
      </c>
      <c r="B862" s="3" t="s">
        <v>2138</v>
      </c>
      <c r="C862" t="s">
        <v>8221</v>
      </c>
      <c r="D862">
        <v>534</v>
      </c>
    </row>
    <row r="863" spans="1:4" x14ac:dyDescent="0.3">
      <c r="A863">
        <v>2138</v>
      </c>
      <c r="B863" s="3" t="s">
        <v>2139</v>
      </c>
      <c r="C863" t="s">
        <v>8221</v>
      </c>
      <c r="D863">
        <v>12</v>
      </c>
    </row>
    <row r="864" spans="1:4" x14ac:dyDescent="0.3">
      <c r="A864">
        <v>2139</v>
      </c>
      <c r="B864" s="3" t="s">
        <v>2140</v>
      </c>
      <c r="C864" t="s">
        <v>8221</v>
      </c>
      <c r="D864">
        <v>56</v>
      </c>
    </row>
    <row r="865" spans="1:4" ht="28.8" x14ac:dyDescent="0.3">
      <c r="A865">
        <v>2140</v>
      </c>
      <c r="B865" s="3" t="s">
        <v>2141</v>
      </c>
      <c r="C865" t="s">
        <v>8221</v>
      </c>
      <c r="D865">
        <v>11</v>
      </c>
    </row>
    <row r="866" spans="1:4" x14ac:dyDescent="0.3">
      <c r="A866">
        <v>2141</v>
      </c>
      <c r="B866" s="3" t="s">
        <v>2142</v>
      </c>
      <c r="C866" t="s">
        <v>8221</v>
      </c>
      <c r="D866">
        <v>0</v>
      </c>
    </row>
    <row r="867" spans="1:4" ht="28.8" x14ac:dyDescent="0.3">
      <c r="A867">
        <v>2142</v>
      </c>
      <c r="B867" s="3" t="s">
        <v>2143</v>
      </c>
      <c r="C867" t="s">
        <v>8221</v>
      </c>
      <c r="D867">
        <v>12</v>
      </c>
    </row>
    <row r="868" spans="1:4" ht="28.8" x14ac:dyDescent="0.3">
      <c r="A868">
        <v>2143</v>
      </c>
      <c r="B868" s="3" t="s">
        <v>2144</v>
      </c>
      <c r="C868" t="s">
        <v>8221</v>
      </c>
      <c r="D868">
        <v>5</v>
      </c>
    </row>
    <row r="869" spans="1:4" x14ac:dyDescent="0.3">
      <c r="A869">
        <v>2144</v>
      </c>
      <c r="B869" s="3" t="s">
        <v>2145</v>
      </c>
      <c r="C869" t="s">
        <v>8221</v>
      </c>
      <c r="D869">
        <v>24</v>
      </c>
    </row>
    <row r="870" spans="1:4" ht="28.8" x14ac:dyDescent="0.3">
      <c r="A870">
        <v>2145</v>
      </c>
      <c r="B870" s="3" t="s">
        <v>2146</v>
      </c>
      <c r="C870" t="s">
        <v>8221</v>
      </c>
      <c r="D870">
        <v>89</v>
      </c>
    </row>
    <row r="871" spans="1:4" x14ac:dyDescent="0.3">
      <c r="A871">
        <v>2146</v>
      </c>
      <c r="B871" s="3" t="s">
        <v>2147</v>
      </c>
      <c r="C871" t="s">
        <v>8221</v>
      </c>
      <c r="D871">
        <v>1</v>
      </c>
    </row>
    <row r="872" spans="1:4" x14ac:dyDescent="0.3">
      <c r="A872">
        <v>2147</v>
      </c>
      <c r="B872" s="3" t="s">
        <v>2148</v>
      </c>
      <c r="C872" t="s">
        <v>8221</v>
      </c>
      <c r="D872">
        <v>55</v>
      </c>
    </row>
    <row r="873" spans="1:4" x14ac:dyDescent="0.3">
      <c r="A873">
        <v>2148</v>
      </c>
      <c r="B873" s="3" t="s">
        <v>2149</v>
      </c>
      <c r="C873" t="s">
        <v>8221</v>
      </c>
      <c r="D873">
        <v>2</v>
      </c>
    </row>
    <row r="874" spans="1:4" x14ac:dyDescent="0.3">
      <c r="A874">
        <v>2149</v>
      </c>
      <c r="B874" s="3" t="s">
        <v>2150</v>
      </c>
      <c r="C874" t="s">
        <v>8221</v>
      </c>
      <c r="D874">
        <v>0</v>
      </c>
    </row>
    <row r="875" spans="1:4" x14ac:dyDescent="0.3">
      <c r="A875">
        <v>2150</v>
      </c>
      <c r="B875" s="3" t="s">
        <v>2151</v>
      </c>
      <c r="C875" t="s">
        <v>8221</v>
      </c>
      <c r="D875">
        <v>4</v>
      </c>
    </row>
    <row r="876" spans="1:4" x14ac:dyDescent="0.3">
      <c r="A876">
        <v>2151</v>
      </c>
      <c r="B876" s="3" t="s">
        <v>2152</v>
      </c>
      <c r="C876" t="s">
        <v>8221</v>
      </c>
      <c r="D876">
        <v>6</v>
      </c>
    </row>
    <row r="877" spans="1:4" x14ac:dyDescent="0.3">
      <c r="A877">
        <v>2152</v>
      </c>
      <c r="B877" s="3" t="s">
        <v>2153</v>
      </c>
      <c r="C877" t="s">
        <v>8221</v>
      </c>
      <c r="D877">
        <v>4</v>
      </c>
    </row>
    <row r="878" spans="1:4" x14ac:dyDescent="0.3">
      <c r="A878">
        <v>2153</v>
      </c>
      <c r="B878" s="3" t="s">
        <v>2154</v>
      </c>
      <c r="C878" t="s">
        <v>8221</v>
      </c>
      <c r="D878">
        <v>4</v>
      </c>
    </row>
    <row r="879" spans="1:4" ht="28.8" x14ac:dyDescent="0.3">
      <c r="A879">
        <v>2154</v>
      </c>
      <c r="B879" s="3" t="s">
        <v>2155</v>
      </c>
      <c r="C879" t="s">
        <v>8221</v>
      </c>
      <c r="D879">
        <v>2</v>
      </c>
    </row>
    <row r="880" spans="1:4" x14ac:dyDescent="0.3">
      <c r="A880">
        <v>2155</v>
      </c>
      <c r="B880" s="3" t="s">
        <v>2156</v>
      </c>
      <c r="C880" t="s">
        <v>8221</v>
      </c>
      <c r="D880">
        <v>5</v>
      </c>
    </row>
    <row r="881" spans="1:4" x14ac:dyDescent="0.3">
      <c r="A881">
        <v>2156</v>
      </c>
      <c r="B881" s="3" t="s">
        <v>2157</v>
      </c>
      <c r="C881" t="s">
        <v>8221</v>
      </c>
      <c r="D881">
        <v>83</v>
      </c>
    </row>
    <row r="882" spans="1:4" x14ac:dyDescent="0.3">
      <c r="A882">
        <v>2157</v>
      </c>
      <c r="B882" s="3" t="s">
        <v>2158</v>
      </c>
      <c r="C882" t="s">
        <v>8221</v>
      </c>
      <c r="D882">
        <v>57</v>
      </c>
    </row>
    <row r="883" spans="1:4" x14ac:dyDescent="0.3">
      <c r="A883">
        <v>2158</v>
      </c>
      <c r="B883" s="3" t="s">
        <v>2159</v>
      </c>
      <c r="C883" t="s">
        <v>8221</v>
      </c>
      <c r="D883">
        <v>311</v>
      </c>
    </row>
    <row r="884" spans="1:4" x14ac:dyDescent="0.3">
      <c r="A884">
        <v>2159</v>
      </c>
      <c r="B884" s="3" t="s">
        <v>2160</v>
      </c>
      <c r="C884" t="s">
        <v>8221</v>
      </c>
      <c r="D884">
        <v>2</v>
      </c>
    </row>
    <row r="885" spans="1:4" x14ac:dyDescent="0.3">
      <c r="A885">
        <v>2160</v>
      </c>
      <c r="B885" s="3" t="s">
        <v>2161</v>
      </c>
      <c r="C885" t="s">
        <v>8221</v>
      </c>
      <c r="D885">
        <v>16</v>
      </c>
    </row>
    <row r="886" spans="1:4" ht="28.8" x14ac:dyDescent="0.3">
      <c r="A886">
        <v>2401</v>
      </c>
      <c r="B886" s="3" t="s">
        <v>2402</v>
      </c>
      <c r="C886" t="s">
        <v>8221</v>
      </c>
      <c r="D886">
        <v>9</v>
      </c>
    </row>
    <row r="887" spans="1:4" x14ac:dyDescent="0.3">
      <c r="A887">
        <v>2402</v>
      </c>
      <c r="B887" s="3" t="s">
        <v>2403</v>
      </c>
      <c r="C887" t="s">
        <v>8221</v>
      </c>
      <c r="D887">
        <v>1</v>
      </c>
    </row>
    <row r="888" spans="1:4" ht="28.8" x14ac:dyDescent="0.3">
      <c r="A888">
        <v>2403</v>
      </c>
      <c r="B888" s="3" t="s">
        <v>2404</v>
      </c>
      <c r="C888" t="s">
        <v>8221</v>
      </c>
      <c r="D888">
        <v>12</v>
      </c>
    </row>
    <row r="889" spans="1:4" x14ac:dyDescent="0.3">
      <c r="A889">
        <v>2404</v>
      </c>
      <c r="B889" s="3" t="s">
        <v>2405</v>
      </c>
      <c r="C889" t="s">
        <v>8221</v>
      </c>
      <c r="D889">
        <v>0</v>
      </c>
    </row>
    <row r="890" spans="1:4" x14ac:dyDescent="0.3">
      <c r="A890">
        <v>2405</v>
      </c>
      <c r="B890" s="3" t="s">
        <v>2406</v>
      </c>
      <c r="C890" t="s">
        <v>8221</v>
      </c>
      <c r="D890">
        <v>20</v>
      </c>
    </row>
    <row r="891" spans="1:4" x14ac:dyDescent="0.3">
      <c r="A891">
        <v>2406</v>
      </c>
      <c r="B891" s="3" t="s">
        <v>2407</v>
      </c>
      <c r="C891" t="s">
        <v>8221</v>
      </c>
      <c r="D891">
        <v>16</v>
      </c>
    </row>
    <row r="892" spans="1:4" x14ac:dyDescent="0.3">
      <c r="A892">
        <v>2407</v>
      </c>
      <c r="B892" s="3" t="s">
        <v>2408</v>
      </c>
      <c r="C892" t="s">
        <v>8221</v>
      </c>
      <c r="D892">
        <v>33</v>
      </c>
    </row>
    <row r="893" spans="1:4" x14ac:dyDescent="0.3">
      <c r="A893">
        <v>2408</v>
      </c>
      <c r="B893" s="3" t="s">
        <v>2409</v>
      </c>
      <c r="C893" t="s">
        <v>8221</v>
      </c>
      <c r="D893">
        <v>2</v>
      </c>
    </row>
    <row r="894" spans="1:4" ht="28.8" x14ac:dyDescent="0.3">
      <c r="A894">
        <v>2409</v>
      </c>
      <c r="B894" s="3" t="s">
        <v>2410</v>
      </c>
      <c r="C894" t="s">
        <v>8221</v>
      </c>
      <c r="D894">
        <v>6</v>
      </c>
    </row>
    <row r="895" spans="1:4" x14ac:dyDescent="0.3">
      <c r="A895">
        <v>2410</v>
      </c>
      <c r="B895" s="3" t="s">
        <v>2411</v>
      </c>
      <c r="C895" t="s">
        <v>8221</v>
      </c>
      <c r="D895">
        <v>0</v>
      </c>
    </row>
    <row r="896" spans="1:4" x14ac:dyDescent="0.3">
      <c r="A896">
        <v>2411</v>
      </c>
      <c r="B896" s="3" t="s">
        <v>2412</v>
      </c>
      <c r="C896" t="s">
        <v>8221</v>
      </c>
      <c r="D896">
        <v>3</v>
      </c>
    </row>
    <row r="897" spans="1:4" ht="28.8" x14ac:dyDescent="0.3">
      <c r="A897">
        <v>2412</v>
      </c>
      <c r="B897" s="3" t="s">
        <v>2413</v>
      </c>
      <c r="C897" t="s">
        <v>8221</v>
      </c>
      <c r="D897">
        <v>0</v>
      </c>
    </row>
    <row r="898" spans="1:4" x14ac:dyDescent="0.3">
      <c r="A898">
        <v>2413</v>
      </c>
      <c r="B898" s="3" t="s">
        <v>2414</v>
      </c>
      <c r="C898" t="s">
        <v>8221</v>
      </c>
      <c r="D898">
        <v>3</v>
      </c>
    </row>
    <row r="899" spans="1:4" x14ac:dyDescent="0.3">
      <c r="A899">
        <v>2414</v>
      </c>
      <c r="B899" s="3" t="s">
        <v>2415</v>
      </c>
      <c r="C899" t="s">
        <v>8221</v>
      </c>
      <c r="D899">
        <v>13</v>
      </c>
    </row>
    <row r="900" spans="1:4" x14ac:dyDescent="0.3">
      <c r="A900">
        <v>2415</v>
      </c>
      <c r="B900" s="3" t="s">
        <v>2416</v>
      </c>
      <c r="C900" t="s">
        <v>8221</v>
      </c>
      <c r="D900">
        <v>6</v>
      </c>
    </row>
    <row r="901" spans="1:4" x14ac:dyDescent="0.3">
      <c r="A901">
        <v>2416</v>
      </c>
      <c r="B901" s="3" t="s">
        <v>2417</v>
      </c>
      <c r="C901" t="s">
        <v>8221</v>
      </c>
      <c r="D901">
        <v>1</v>
      </c>
    </row>
    <row r="902" spans="1:4" x14ac:dyDescent="0.3">
      <c r="A902">
        <v>2417</v>
      </c>
      <c r="B902" s="3" t="s">
        <v>2418</v>
      </c>
      <c r="C902" t="s">
        <v>8221</v>
      </c>
      <c r="D902">
        <v>0</v>
      </c>
    </row>
    <row r="903" spans="1:4" x14ac:dyDescent="0.3">
      <c r="A903">
        <v>2418</v>
      </c>
      <c r="B903" s="3" t="s">
        <v>2419</v>
      </c>
      <c r="C903" t="s">
        <v>8221</v>
      </c>
      <c r="D903">
        <v>5</v>
      </c>
    </row>
    <row r="904" spans="1:4" ht="28.8" x14ac:dyDescent="0.3">
      <c r="A904">
        <v>2419</v>
      </c>
      <c r="B904" s="3" t="s">
        <v>2420</v>
      </c>
      <c r="C904" t="s">
        <v>8221</v>
      </c>
      <c r="D904">
        <v>0</v>
      </c>
    </row>
    <row r="905" spans="1:4" ht="28.8" x14ac:dyDescent="0.3">
      <c r="A905">
        <v>2420</v>
      </c>
      <c r="B905" s="3" t="s">
        <v>2421</v>
      </c>
      <c r="C905" t="s">
        <v>8221</v>
      </c>
      <c r="D905">
        <v>36</v>
      </c>
    </row>
    <row r="906" spans="1:4" x14ac:dyDescent="0.3">
      <c r="A906">
        <v>2421</v>
      </c>
      <c r="B906" s="3" t="s">
        <v>2422</v>
      </c>
      <c r="C906" t="s">
        <v>8221</v>
      </c>
      <c r="D906">
        <v>1</v>
      </c>
    </row>
    <row r="907" spans="1:4" x14ac:dyDescent="0.3">
      <c r="A907">
        <v>2422</v>
      </c>
      <c r="B907" s="3" t="s">
        <v>2423</v>
      </c>
      <c r="C907" t="s">
        <v>8221</v>
      </c>
      <c r="D907">
        <v>1</v>
      </c>
    </row>
    <row r="908" spans="1:4" x14ac:dyDescent="0.3">
      <c r="A908">
        <v>2423</v>
      </c>
      <c r="B908" s="3" t="s">
        <v>2424</v>
      </c>
      <c r="C908" t="s">
        <v>8221</v>
      </c>
      <c r="D908">
        <v>1</v>
      </c>
    </row>
    <row r="909" spans="1:4" x14ac:dyDescent="0.3">
      <c r="A909">
        <v>2424</v>
      </c>
      <c r="B909" s="3" t="s">
        <v>2425</v>
      </c>
      <c r="C909" t="s">
        <v>8221</v>
      </c>
      <c r="D909">
        <v>9</v>
      </c>
    </row>
    <row r="910" spans="1:4" ht="28.8" x14ac:dyDescent="0.3">
      <c r="A910">
        <v>2425</v>
      </c>
      <c r="B910" s="3" t="s">
        <v>2426</v>
      </c>
      <c r="C910" t="s">
        <v>8221</v>
      </c>
      <c r="D910">
        <v>1</v>
      </c>
    </row>
    <row r="911" spans="1:4" x14ac:dyDescent="0.3">
      <c r="A911">
        <v>2426</v>
      </c>
      <c r="B911" s="3" t="s">
        <v>2427</v>
      </c>
      <c r="C911" t="s">
        <v>8221</v>
      </c>
      <c r="D911">
        <v>0</v>
      </c>
    </row>
    <row r="912" spans="1:4" ht="28.8" x14ac:dyDescent="0.3">
      <c r="A912">
        <v>2427</v>
      </c>
      <c r="B912" s="3" t="s">
        <v>2428</v>
      </c>
      <c r="C912" t="s">
        <v>8221</v>
      </c>
      <c r="D912">
        <v>1</v>
      </c>
    </row>
    <row r="913" spans="1:4" x14ac:dyDescent="0.3">
      <c r="A913">
        <v>2428</v>
      </c>
      <c r="B913" s="3" t="s">
        <v>2429</v>
      </c>
      <c r="C913" t="s">
        <v>8221</v>
      </c>
      <c r="D913">
        <v>1</v>
      </c>
    </row>
    <row r="914" spans="1:4" ht="28.8" x14ac:dyDescent="0.3">
      <c r="A914">
        <v>2429</v>
      </c>
      <c r="B914" s="3" t="s">
        <v>2430</v>
      </c>
      <c r="C914" t="s">
        <v>8221</v>
      </c>
      <c r="D914">
        <v>4</v>
      </c>
    </row>
    <row r="915" spans="1:4" x14ac:dyDescent="0.3">
      <c r="A915">
        <v>2430</v>
      </c>
      <c r="B915" s="3" t="s">
        <v>2431</v>
      </c>
      <c r="C915" t="s">
        <v>8221</v>
      </c>
      <c r="D915">
        <v>2</v>
      </c>
    </row>
    <row r="916" spans="1:4" x14ac:dyDescent="0.3">
      <c r="A916">
        <v>2431</v>
      </c>
      <c r="B916" s="3" t="s">
        <v>2432</v>
      </c>
      <c r="C916" t="s">
        <v>8221</v>
      </c>
      <c r="D916">
        <v>2</v>
      </c>
    </row>
    <row r="917" spans="1:4" x14ac:dyDescent="0.3">
      <c r="A917">
        <v>2432</v>
      </c>
      <c r="B917" s="3" t="s">
        <v>2433</v>
      </c>
      <c r="C917" t="s">
        <v>8221</v>
      </c>
      <c r="D917">
        <v>2</v>
      </c>
    </row>
    <row r="918" spans="1:4" x14ac:dyDescent="0.3">
      <c r="A918">
        <v>2433</v>
      </c>
      <c r="B918" s="3" t="s">
        <v>2434</v>
      </c>
      <c r="C918" t="s">
        <v>8221</v>
      </c>
      <c r="D918">
        <v>0</v>
      </c>
    </row>
    <row r="919" spans="1:4" x14ac:dyDescent="0.3">
      <c r="A919">
        <v>2434</v>
      </c>
      <c r="B919" s="3" t="s">
        <v>2435</v>
      </c>
      <c r="C919" t="s">
        <v>8221</v>
      </c>
      <c r="D919">
        <v>2</v>
      </c>
    </row>
    <row r="920" spans="1:4" ht="28.8" x14ac:dyDescent="0.3">
      <c r="A920">
        <v>2435</v>
      </c>
      <c r="B920" s="3" t="s">
        <v>2436</v>
      </c>
      <c r="C920" t="s">
        <v>8221</v>
      </c>
      <c r="D920">
        <v>4</v>
      </c>
    </row>
    <row r="921" spans="1:4" ht="28.8" x14ac:dyDescent="0.3">
      <c r="A921">
        <v>2436</v>
      </c>
      <c r="B921" s="3" t="s">
        <v>2437</v>
      </c>
      <c r="C921" t="s">
        <v>8221</v>
      </c>
      <c r="D921">
        <v>2</v>
      </c>
    </row>
    <row r="922" spans="1:4" x14ac:dyDescent="0.3">
      <c r="A922">
        <v>2437</v>
      </c>
      <c r="B922" s="3" t="s">
        <v>2438</v>
      </c>
      <c r="C922" t="s">
        <v>8221</v>
      </c>
      <c r="D922">
        <v>0</v>
      </c>
    </row>
    <row r="923" spans="1:4" x14ac:dyDescent="0.3">
      <c r="A923">
        <v>2438</v>
      </c>
      <c r="B923" s="3" t="s">
        <v>2439</v>
      </c>
      <c r="C923" t="s">
        <v>8221</v>
      </c>
      <c r="D923">
        <v>1</v>
      </c>
    </row>
    <row r="924" spans="1:4" x14ac:dyDescent="0.3">
      <c r="A924">
        <v>2439</v>
      </c>
      <c r="B924" s="3" t="s">
        <v>2440</v>
      </c>
      <c r="C924" t="s">
        <v>8221</v>
      </c>
      <c r="D924">
        <v>0</v>
      </c>
    </row>
    <row r="925" spans="1:4" x14ac:dyDescent="0.3">
      <c r="A925">
        <v>2440</v>
      </c>
      <c r="B925" s="3" t="s">
        <v>2441</v>
      </c>
      <c r="C925" t="s">
        <v>8221</v>
      </c>
      <c r="D925">
        <v>2</v>
      </c>
    </row>
    <row r="926" spans="1:4" ht="28.8" x14ac:dyDescent="0.3">
      <c r="A926">
        <v>2501</v>
      </c>
      <c r="B926" s="3" t="s">
        <v>2501</v>
      </c>
      <c r="C926" t="s">
        <v>8221</v>
      </c>
      <c r="D926">
        <v>7</v>
      </c>
    </row>
    <row r="927" spans="1:4" x14ac:dyDescent="0.3">
      <c r="A927">
        <v>2502</v>
      </c>
      <c r="B927" s="3" t="s">
        <v>2502</v>
      </c>
      <c r="C927" t="s">
        <v>8221</v>
      </c>
      <c r="D927">
        <v>5</v>
      </c>
    </row>
    <row r="928" spans="1:4" x14ac:dyDescent="0.3">
      <c r="A928">
        <v>2503</v>
      </c>
      <c r="B928" s="3" t="s">
        <v>2503</v>
      </c>
      <c r="C928" t="s">
        <v>8221</v>
      </c>
      <c r="D928">
        <v>0</v>
      </c>
    </row>
    <row r="929" spans="1:4" x14ac:dyDescent="0.3">
      <c r="A929">
        <v>2504</v>
      </c>
      <c r="B929" s="3" t="s">
        <v>2504</v>
      </c>
      <c r="C929" t="s">
        <v>8221</v>
      </c>
      <c r="D929">
        <v>0</v>
      </c>
    </row>
    <row r="930" spans="1:4" x14ac:dyDescent="0.3">
      <c r="A930">
        <v>2505</v>
      </c>
      <c r="B930" s="3" t="s">
        <v>2505</v>
      </c>
      <c r="C930" t="s">
        <v>8221</v>
      </c>
      <c r="D930">
        <v>0</v>
      </c>
    </row>
    <row r="931" spans="1:4" x14ac:dyDescent="0.3">
      <c r="A931">
        <v>2506</v>
      </c>
      <c r="B931" s="3" t="s">
        <v>2506</v>
      </c>
      <c r="C931" t="s">
        <v>8221</v>
      </c>
      <c r="D931">
        <v>2</v>
      </c>
    </row>
    <row r="932" spans="1:4" x14ac:dyDescent="0.3">
      <c r="A932">
        <v>2507</v>
      </c>
      <c r="B932" s="3" t="s">
        <v>2507</v>
      </c>
      <c r="C932" t="s">
        <v>8221</v>
      </c>
      <c r="D932">
        <v>0</v>
      </c>
    </row>
    <row r="933" spans="1:4" x14ac:dyDescent="0.3">
      <c r="A933">
        <v>2508</v>
      </c>
      <c r="B933" s="3" t="s">
        <v>2508</v>
      </c>
      <c r="C933" t="s">
        <v>8221</v>
      </c>
      <c r="D933">
        <v>0</v>
      </c>
    </row>
    <row r="934" spans="1:4" x14ac:dyDescent="0.3">
      <c r="A934">
        <v>2509</v>
      </c>
      <c r="B934" s="3" t="s">
        <v>2509</v>
      </c>
      <c r="C934" t="s">
        <v>8221</v>
      </c>
      <c r="D934">
        <v>28</v>
      </c>
    </row>
    <row r="935" spans="1:4" ht="28.8" x14ac:dyDescent="0.3">
      <c r="A935">
        <v>2510</v>
      </c>
      <c r="B935" s="3" t="s">
        <v>2510</v>
      </c>
      <c r="C935" t="s">
        <v>8221</v>
      </c>
      <c r="D935">
        <v>2</v>
      </c>
    </row>
    <row r="936" spans="1:4" x14ac:dyDescent="0.3">
      <c r="A936">
        <v>2511</v>
      </c>
      <c r="B936" s="3" t="s">
        <v>2511</v>
      </c>
      <c r="C936" t="s">
        <v>8221</v>
      </c>
      <c r="D936">
        <v>0</v>
      </c>
    </row>
    <row r="937" spans="1:4" x14ac:dyDescent="0.3">
      <c r="A937">
        <v>2512</v>
      </c>
      <c r="B937" s="3" t="s">
        <v>2512</v>
      </c>
      <c r="C937" t="s">
        <v>8221</v>
      </c>
      <c r="D937">
        <v>0</v>
      </c>
    </row>
    <row r="938" spans="1:4" x14ac:dyDescent="0.3">
      <c r="A938">
        <v>2513</v>
      </c>
      <c r="B938" s="3" t="s">
        <v>2513</v>
      </c>
      <c r="C938" t="s">
        <v>8221</v>
      </c>
      <c r="D938">
        <v>0</v>
      </c>
    </row>
    <row r="939" spans="1:4" x14ac:dyDescent="0.3">
      <c r="A939">
        <v>2514</v>
      </c>
      <c r="B939" s="3" t="s">
        <v>2514</v>
      </c>
      <c r="C939" t="s">
        <v>8221</v>
      </c>
      <c r="D939">
        <v>4</v>
      </c>
    </row>
    <row r="940" spans="1:4" x14ac:dyDescent="0.3">
      <c r="A940">
        <v>2515</v>
      </c>
      <c r="B940" s="3" t="s">
        <v>2515</v>
      </c>
      <c r="C940" t="s">
        <v>8221</v>
      </c>
      <c r="D940">
        <v>12</v>
      </c>
    </row>
    <row r="941" spans="1:4" x14ac:dyDescent="0.3">
      <c r="A941">
        <v>2516</v>
      </c>
      <c r="B941" s="3" t="s">
        <v>2516</v>
      </c>
      <c r="C941" t="s">
        <v>8221</v>
      </c>
      <c r="D941">
        <v>0</v>
      </c>
    </row>
    <row r="942" spans="1:4" x14ac:dyDescent="0.3">
      <c r="A942">
        <v>2517</v>
      </c>
      <c r="B942" s="3" t="s">
        <v>2517</v>
      </c>
      <c r="C942" t="s">
        <v>8221</v>
      </c>
      <c r="D942">
        <v>33</v>
      </c>
    </row>
    <row r="943" spans="1:4" x14ac:dyDescent="0.3">
      <c r="A943">
        <v>2518</v>
      </c>
      <c r="B943" s="3" t="s">
        <v>2518</v>
      </c>
      <c r="C943" t="s">
        <v>8221</v>
      </c>
      <c r="D943">
        <v>0</v>
      </c>
    </row>
    <row r="944" spans="1:4" x14ac:dyDescent="0.3">
      <c r="A944">
        <v>2519</v>
      </c>
      <c r="B944" s="3" t="s">
        <v>2519</v>
      </c>
      <c r="C944" t="s">
        <v>8221</v>
      </c>
      <c r="D944">
        <v>4</v>
      </c>
    </row>
    <row r="945" spans="1:4" x14ac:dyDescent="0.3">
      <c r="A945">
        <v>2520</v>
      </c>
      <c r="B945" s="3" t="s">
        <v>2520</v>
      </c>
      <c r="C945" t="s">
        <v>8221</v>
      </c>
      <c r="D945">
        <v>0</v>
      </c>
    </row>
    <row r="946" spans="1:4" x14ac:dyDescent="0.3">
      <c r="A946">
        <v>2581</v>
      </c>
      <c r="B946" s="3" t="s">
        <v>2581</v>
      </c>
      <c r="C946" t="s">
        <v>8221</v>
      </c>
      <c r="D946">
        <v>11</v>
      </c>
    </row>
    <row r="947" spans="1:4" x14ac:dyDescent="0.3">
      <c r="A947">
        <v>2582</v>
      </c>
      <c r="B947" s="3" t="s">
        <v>2582</v>
      </c>
      <c r="C947" t="s">
        <v>8221</v>
      </c>
      <c r="D947">
        <v>1</v>
      </c>
    </row>
    <row r="948" spans="1:4" x14ac:dyDescent="0.3">
      <c r="A948">
        <v>2583</v>
      </c>
      <c r="B948" s="3" t="s">
        <v>2583</v>
      </c>
      <c r="C948" t="s">
        <v>8221</v>
      </c>
      <c r="D948">
        <v>5</v>
      </c>
    </row>
    <row r="949" spans="1:4" x14ac:dyDescent="0.3">
      <c r="A949">
        <v>2584</v>
      </c>
      <c r="B949" s="3" t="s">
        <v>2584</v>
      </c>
      <c r="C949" t="s">
        <v>8221</v>
      </c>
      <c r="D949">
        <v>0</v>
      </c>
    </row>
    <row r="950" spans="1:4" x14ac:dyDescent="0.3">
      <c r="A950">
        <v>2585</v>
      </c>
      <c r="B950" s="3" t="s">
        <v>2585</v>
      </c>
      <c r="C950" t="s">
        <v>8221</v>
      </c>
      <c r="D950">
        <v>1</v>
      </c>
    </row>
    <row r="951" spans="1:4" x14ac:dyDescent="0.3">
      <c r="A951">
        <v>2586</v>
      </c>
      <c r="B951" s="3" t="s">
        <v>2586</v>
      </c>
      <c r="C951" t="s">
        <v>8221</v>
      </c>
      <c r="D951">
        <v>1</v>
      </c>
    </row>
    <row r="952" spans="1:4" ht="28.8" x14ac:dyDescent="0.3">
      <c r="A952">
        <v>2587</v>
      </c>
      <c r="B952" s="3" t="s">
        <v>2587</v>
      </c>
      <c r="C952" t="s">
        <v>8221</v>
      </c>
      <c r="D952">
        <v>6</v>
      </c>
    </row>
    <row r="953" spans="1:4" ht="28.8" x14ac:dyDescent="0.3">
      <c r="A953">
        <v>2588</v>
      </c>
      <c r="B953" s="3" t="s">
        <v>2588</v>
      </c>
      <c r="C953" t="s">
        <v>8221</v>
      </c>
      <c r="D953">
        <v>8</v>
      </c>
    </row>
    <row r="954" spans="1:4" x14ac:dyDescent="0.3">
      <c r="A954">
        <v>2589</v>
      </c>
      <c r="B954" s="3" t="s">
        <v>2589</v>
      </c>
      <c r="C954" t="s">
        <v>8221</v>
      </c>
      <c r="D954">
        <v>1</v>
      </c>
    </row>
    <row r="955" spans="1:4" ht="28.8" x14ac:dyDescent="0.3">
      <c r="A955">
        <v>2590</v>
      </c>
      <c r="B955" s="3" t="s">
        <v>2590</v>
      </c>
      <c r="C955" t="s">
        <v>8221</v>
      </c>
      <c r="D955">
        <v>0</v>
      </c>
    </row>
    <row r="956" spans="1:4" x14ac:dyDescent="0.3">
      <c r="A956">
        <v>2591</v>
      </c>
      <c r="B956" s="3" t="s">
        <v>2591</v>
      </c>
      <c r="C956" t="s">
        <v>8221</v>
      </c>
      <c r="D956">
        <v>2</v>
      </c>
    </row>
    <row r="957" spans="1:4" x14ac:dyDescent="0.3">
      <c r="A957">
        <v>2592</v>
      </c>
      <c r="B957" s="3" t="s">
        <v>2592</v>
      </c>
      <c r="C957" t="s">
        <v>8221</v>
      </c>
      <c r="D957">
        <v>1</v>
      </c>
    </row>
    <row r="958" spans="1:4" x14ac:dyDescent="0.3">
      <c r="A958">
        <v>2593</v>
      </c>
      <c r="B958" s="3" t="s">
        <v>2593</v>
      </c>
      <c r="C958" t="s">
        <v>8221</v>
      </c>
      <c r="D958">
        <v>0</v>
      </c>
    </row>
    <row r="959" spans="1:4" ht="28.8" x14ac:dyDescent="0.3">
      <c r="A959">
        <v>2594</v>
      </c>
      <c r="B959" s="3" t="s">
        <v>2594</v>
      </c>
      <c r="C959" t="s">
        <v>8221</v>
      </c>
      <c r="D959">
        <v>1</v>
      </c>
    </row>
    <row r="960" spans="1:4" x14ac:dyDescent="0.3">
      <c r="A960">
        <v>2595</v>
      </c>
      <c r="B960" s="3" t="s">
        <v>2595</v>
      </c>
      <c r="C960" t="s">
        <v>8221</v>
      </c>
      <c r="D960">
        <v>19</v>
      </c>
    </row>
    <row r="961" spans="1:4" x14ac:dyDescent="0.3">
      <c r="A961">
        <v>2596</v>
      </c>
      <c r="B961" s="3" t="s">
        <v>2596</v>
      </c>
      <c r="C961" t="s">
        <v>8221</v>
      </c>
      <c r="D961">
        <v>27</v>
      </c>
    </row>
    <row r="962" spans="1:4" ht="28.8" x14ac:dyDescent="0.3">
      <c r="A962">
        <v>2597</v>
      </c>
      <c r="B962" s="3" t="s">
        <v>2597</v>
      </c>
      <c r="C962" t="s">
        <v>8221</v>
      </c>
      <c r="D962">
        <v>7</v>
      </c>
    </row>
    <row r="963" spans="1:4" ht="28.8" x14ac:dyDescent="0.3">
      <c r="A963">
        <v>2598</v>
      </c>
      <c r="B963" s="3" t="s">
        <v>2598</v>
      </c>
      <c r="C963" t="s">
        <v>8221</v>
      </c>
      <c r="D963">
        <v>14</v>
      </c>
    </row>
    <row r="964" spans="1:4" x14ac:dyDescent="0.3">
      <c r="A964">
        <v>2599</v>
      </c>
      <c r="B964" s="3" t="s">
        <v>2599</v>
      </c>
      <c r="C964" t="s">
        <v>8221</v>
      </c>
      <c r="D964">
        <v>5</v>
      </c>
    </row>
    <row r="965" spans="1:4" x14ac:dyDescent="0.3">
      <c r="A965">
        <v>2600</v>
      </c>
      <c r="B965" s="3" t="s">
        <v>2600</v>
      </c>
      <c r="C965" t="s">
        <v>8221</v>
      </c>
      <c r="D965">
        <v>30</v>
      </c>
    </row>
    <row r="966" spans="1:4" ht="28.8" x14ac:dyDescent="0.3">
      <c r="A966">
        <v>2641</v>
      </c>
      <c r="B966" s="3" t="s">
        <v>2641</v>
      </c>
      <c r="C966" t="s">
        <v>8221</v>
      </c>
      <c r="D966">
        <v>1</v>
      </c>
    </row>
    <row r="967" spans="1:4" x14ac:dyDescent="0.3">
      <c r="A967">
        <v>2642</v>
      </c>
      <c r="B967" s="3" t="s">
        <v>2642</v>
      </c>
      <c r="C967" t="s">
        <v>8221</v>
      </c>
      <c r="D967">
        <v>0</v>
      </c>
    </row>
    <row r="968" spans="1:4" x14ac:dyDescent="0.3">
      <c r="A968">
        <v>2670</v>
      </c>
      <c r="B968" s="3" t="s">
        <v>2670</v>
      </c>
      <c r="C968" t="s">
        <v>8221</v>
      </c>
      <c r="D968">
        <v>60</v>
      </c>
    </row>
    <row r="969" spans="1:4" ht="28.8" x14ac:dyDescent="0.3">
      <c r="A969">
        <v>2671</v>
      </c>
      <c r="B969" s="3" t="s">
        <v>2671</v>
      </c>
      <c r="C969" t="s">
        <v>8221</v>
      </c>
      <c r="D969">
        <v>84</v>
      </c>
    </row>
    <row r="970" spans="1:4" ht="28.8" x14ac:dyDescent="0.3">
      <c r="A970">
        <v>2672</v>
      </c>
      <c r="B970" s="3" t="s">
        <v>2672</v>
      </c>
      <c r="C970" t="s">
        <v>8221</v>
      </c>
      <c r="D970">
        <v>47</v>
      </c>
    </row>
    <row r="971" spans="1:4" x14ac:dyDescent="0.3">
      <c r="A971">
        <v>2673</v>
      </c>
      <c r="B971" s="3" t="s">
        <v>2673</v>
      </c>
      <c r="C971" t="s">
        <v>8221</v>
      </c>
      <c r="D971">
        <v>66</v>
      </c>
    </row>
    <row r="972" spans="1:4" ht="28.8" x14ac:dyDescent="0.3">
      <c r="A972">
        <v>2674</v>
      </c>
      <c r="B972" s="3" t="s">
        <v>2674</v>
      </c>
      <c r="C972" t="s">
        <v>8221</v>
      </c>
      <c r="D972">
        <v>171</v>
      </c>
    </row>
    <row r="973" spans="1:4" ht="28.8" x14ac:dyDescent="0.3">
      <c r="A973">
        <v>2675</v>
      </c>
      <c r="B973" s="3" t="s">
        <v>2675</v>
      </c>
      <c r="C973" t="s">
        <v>8221</v>
      </c>
      <c r="D973">
        <v>29</v>
      </c>
    </row>
    <row r="974" spans="1:4" x14ac:dyDescent="0.3">
      <c r="A974">
        <v>2676</v>
      </c>
      <c r="B974" s="3" t="s">
        <v>2676</v>
      </c>
      <c r="C974" t="s">
        <v>8221</v>
      </c>
      <c r="D974">
        <v>9</v>
      </c>
    </row>
    <row r="975" spans="1:4" x14ac:dyDescent="0.3">
      <c r="A975">
        <v>2677</v>
      </c>
      <c r="B975" s="3" t="s">
        <v>2677</v>
      </c>
      <c r="C975" t="s">
        <v>8221</v>
      </c>
      <c r="D975">
        <v>27</v>
      </c>
    </row>
    <row r="976" spans="1:4" x14ac:dyDescent="0.3">
      <c r="A976">
        <v>2678</v>
      </c>
      <c r="B976" s="3" t="s">
        <v>2678</v>
      </c>
      <c r="C976" t="s">
        <v>8221</v>
      </c>
      <c r="D976">
        <v>2</v>
      </c>
    </row>
    <row r="977" spans="1:4" x14ac:dyDescent="0.3">
      <c r="A977">
        <v>2679</v>
      </c>
      <c r="B977" s="3" t="s">
        <v>2679</v>
      </c>
      <c r="C977" t="s">
        <v>8221</v>
      </c>
      <c r="D977">
        <v>3</v>
      </c>
    </row>
    <row r="978" spans="1:4" x14ac:dyDescent="0.3">
      <c r="A978">
        <v>2680</v>
      </c>
      <c r="B978" s="3" t="s">
        <v>2680</v>
      </c>
      <c r="C978" t="s">
        <v>8221</v>
      </c>
      <c r="D978">
        <v>4</v>
      </c>
    </row>
    <row r="979" spans="1:4" x14ac:dyDescent="0.3">
      <c r="A979">
        <v>2681</v>
      </c>
      <c r="B979" s="3" t="s">
        <v>2681</v>
      </c>
      <c r="C979" t="s">
        <v>8221</v>
      </c>
      <c r="D979">
        <v>2</v>
      </c>
    </row>
    <row r="980" spans="1:4" x14ac:dyDescent="0.3">
      <c r="A980">
        <v>2682</v>
      </c>
      <c r="B980" s="3" t="s">
        <v>2682</v>
      </c>
      <c r="C980" t="s">
        <v>8221</v>
      </c>
      <c r="D980">
        <v>20</v>
      </c>
    </row>
    <row r="981" spans="1:4" x14ac:dyDescent="0.3">
      <c r="A981">
        <v>2683</v>
      </c>
      <c r="B981" s="3" t="s">
        <v>2683</v>
      </c>
      <c r="C981" t="s">
        <v>8221</v>
      </c>
      <c r="D981">
        <v>3</v>
      </c>
    </row>
    <row r="982" spans="1:4" x14ac:dyDescent="0.3">
      <c r="A982">
        <v>2684</v>
      </c>
      <c r="B982" s="3" t="s">
        <v>2684</v>
      </c>
      <c r="C982" t="s">
        <v>8221</v>
      </c>
      <c r="D982">
        <v>4</v>
      </c>
    </row>
    <row r="983" spans="1:4" x14ac:dyDescent="0.3">
      <c r="A983">
        <v>2685</v>
      </c>
      <c r="B983" s="3" t="s">
        <v>2685</v>
      </c>
      <c r="C983" t="s">
        <v>8221</v>
      </c>
      <c r="D983">
        <v>1</v>
      </c>
    </row>
    <row r="984" spans="1:4" ht="28.8" x14ac:dyDescent="0.3">
      <c r="A984">
        <v>2686</v>
      </c>
      <c r="B984" s="3" t="s">
        <v>2686</v>
      </c>
      <c r="C984" t="s">
        <v>8221</v>
      </c>
      <c r="D984">
        <v>0</v>
      </c>
    </row>
    <row r="985" spans="1:4" x14ac:dyDescent="0.3">
      <c r="A985">
        <v>2687</v>
      </c>
      <c r="B985" s="3" t="s">
        <v>2687</v>
      </c>
      <c r="C985" t="s">
        <v>8221</v>
      </c>
      <c r="D985">
        <v>0</v>
      </c>
    </row>
    <row r="986" spans="1:4" x14ac:dyDescent="0.3">
      <c r="A986">
        <v>2688</v>
      </c>
      <c r="B986" s="3" t="s">
        <v>2688</v>
      </c>
      <c r="C986" t="s">
        <v>8221</v>
      </c>
      <c r="D986">
        <v>14</v>
      </c>
    </row>
    <row r="987" spans="1:4" x14ac:dyDescent="0.3">
      <c r="A987">
        <v>2689</v>
      </c>
      <c r="B987" s="3" t="s">
        <v>2689</v>
      </c>
      <c r="C987" t="s">
        <v>8221</v>
      </c>
      <c r="D987">
        <v>1</v>
      </c>
    </row>
    <row r="988" spans="1:4" x14ac:dyDescent="0.3">
      <c r="A988">
        <v>2690</v>
      </c>
      <c r="B988" s="3" t="s">
        <v>2690</v>
      </c>
      <c r="C988" t="s">
        <v>8221</v>
      </c>
      <c r="D988">
        <v>118</v>
      </c>
    </row>
    <row r="989" spans="1:4" x14ac:dyDescent="0.3">
      <c r="A989">
        <v>2691</v>
      </c>
      <c r="B989" s="3" t="s">
        <v>2691</v>
      </c>
      <c r="C989" t="s">
        <v>8221</v>
      </c>
      <c r="D989">
        <v>2</v>
      </c>
    </row>
    <row r="990" spans="1:4" x14ac:dyDescent="0.3">
      <c r="A990">
        <v>2692</v>
      </c>
      <c r="B990" s="3" t="s">
        <v>2692</v>
      </c>
      <c r="C990" t="s">
        <v>8221</v>
      </c>
      <c r="D990">
        <v>1</v>
      </c>
    </row>
    <row r="991" spans="1:4" x14ac:dyDescent="0.3">
      <c r="A991">
        <v>2693</v>
      </c>
      <c r="B991" s="3" t="s">
        <v>2693</v>
      </c>
      <c r="C991" t="s">
        <v>8221</v>
      </c>
      <c r="D991">
        <v>3</v>
      </c>
    </row>
    <row r="992" spans="1:4" ht="28.8" x14ac:dyDescent="0.3">
      <c r="A992">
        <v>2694</v>
      </c>
      <c r="B992" s="3" t="s">
        <v>2694</v>
      </c>
      <c r="C992" t="s">
        <v>8221</v>
      </c>
      <c r="D992">
        <v>1</v>
      </c>
    </row>
    <row r="993" spans="1:4" x14ac:dyDescent="0.3">
      <c r="A993">
        <v>2695</v>
      </c>
      <c r="B993" s="3" t="s">
        <v>2695</v>
      </c>
      <c r="C993" t="s">
        <v>8221</v>
      </c>
      <c r="D993">
        <v>3</v>
      </c>
    </row>
    <row r="994" spans="1:4" x14ac:dyDescent="0.3">
      <c r="A994">
        <v>2696</v>
      </c>
      <c r="B994" s="3" t="s">
        <v>2696</v>
      </c>
      <c r="C994" t="s">
        <v>8221</v>
      </c>
      <c r="D994">
        <v>38</v>
      </c>
    </row>
    <row r="995" spans="1:4" ht="28.8" x14ac:dyDescent="0.3">
      <c r="A995">
        <v>2697</v>
      </c>
      <c r="B995" s="3" t="s">
        <v>2697</v>
      </c>
      <c r="C995" t="s">
        <v>8221</v>
      </c>
      <c r="D995">
        <v>52</v>
      </c>
    </row>
    <row r="996" spans="1:4" ht="28.8" x14ac:dyDescent="0.3">
      <c r="A996">
        <v>2698</v>
      </c>
      <c r="B996" s="3" t="s">
        <v>2698</v>
      </c>
      <c r="C996" t="s">
        <v>8221</v>
      </c>
      <c r="D996">
        <v>2</v>
      </c>
    </row>
    <row r="997" spans="1:4" x14ac:dyDescent="0.3">
      <c r="A997">
        <v>2699</v>
      </c>
      <c r="B997" s="3" t="s">
        <v>2699</v>
      </c>
      <c r="C997" t="s">
        <v>8221</v>
      </c>
      <c r="D997">
        <v>0</v>
      </c>
    </row>
    <row r="998" spans="1:4" x14ac:dyDescent="0.3">
      <c r="A998">
        <v>2700</v>
      </c>
      <c r="B998" s="3" t="s">
        <v>2700</v>
      </c>
      <c r="C998" t="s">
        <v>8221</v>
      </c>
      <c r="D998">
        <v>4</v>
      </c>
    </row>
    <row r="999" spans="1:4" x14ac:dyDescent="0.3">
      <c r="A999">
        <v>2741</v>
      </c>
      <c r="B999" s="3" t="s">
        <v>2741</v>
      </c>
      <c r="C999" t="s">
        <v>8221</v>
      </c>
      <c r="D999">
        <v>4</v>
      </c>
    </row>
    <row r="1000" spans="1:4" x14ac:dyDescent="0.3">
      <c r="A1000">
        <v>2742</v>
      </c>
      <c r="B1000" s="3" t="s">
        <v>2742</v>
      </c>
      <c r="C1000" t="s">
        <v>8221</v>
      </c>
      <c r="D1000">
        <v>18</v>
      </c>
    </row>
    <row r="1001" spans="1:4" x14ac:dyDescent="0.3">
      <c r="A1001">
        <v>2743</v>
      </c>
      <c r="B1001" s="3" t="s">
        <v>2743</v>
      </c>
      <c r="C1001" t="s">
        <v>8221</v>
      </c>
      <c r="D1001">
        <v>0</v>
      </c>
    </row>
    <row r="1002" spans="1:4" ht="28.8" x14ac:dyDescent="0.3">
      <c r="A1002">
        <v>2744</v>
      </c>
      <c r="B1002" s="3" t="s">
        <v>2744</v>
      </c>
      <c r="C1002" t="s">
        <v>8221</v>
      </c>
      <c r="D1002">
        <v>22</v>
      </c>
    </row>
    <row r="1003" spans="1:4" x14ac:dyDescent="0.3">
      <c r="A1003">
        <v>2745</v>
      </c>
      <c r="B1003" s="3" t="s">
        <v>2745</v>
      </c>
      <c r="C1003" t="s">
        <v>8221</v>
      </c>
      <c r="D1003">
        <v>49</v>
      </c>
    </row>
    <row r="1004" spans="1:4" x14ac:dyDescent="0.3">
      <c r="A1004">
        <v>2746</v>
      </c>
      <c r="B1004" s="3" t="s">
        <v>2746</v>
      </c>
      <c r="C1004" t="s">
        <v>8221</v>
      </c>
      <c r="D1004">
        <v>19</v>
      </c>
    </row>
    <row r="1005" spans="1:4" ht="28.8" x14ac:dyDescent="0.3">
      <c r="A1005">
        <v>2747</v>
      </c>
      <c r="B1005" s="3" t="s">
        <v>2747</v>
      </c>
      <c r="C1005" t="s">
        <v>8221</v>
      </c>
      <c r="D1005">
        <v>4</v>
      </c>
    </row>
    <row r="1006" spans="1:4" x14ac:dyDescent="0.3">
      <c r="A1006">
        <v>2748</v>
      </c>
      <c r="B1006" s="3" t="s">
        <v>2748</v>
      </c>
      <c r="C1006" t="s">
        <v>8221</v>
      </c>
      <c r="D1006">
        <v>4</v>
      </c>
    </row>
    <row r="1007" spans="1:4" ht="28.8" x14ac:dyDescent="0.3">
      <c r="A1007">
        <v>2749</v>
      </c>
      <c r="B1007" s="3" t="s">
        <v>2749</v>
      </c>
      <c r="C1007" t="s">
        <v>8221</v>
      </c>
      <c r="D1007">
        <v>2</v>
      </c>
    </row>
    <row r="1008" spans="1:4" x14ac:dyDescent="0.3">
      <c r="A1008">
        <v>2750</v>
      </c>
      <c r="B1008" s="3" t="s">
        <v>2750</v>
      </c>
      <c r="C1008" t="s">
        <v>8221</v>
      </c>
      <c r="D1008">
        <v>0</v>
      </c>
    </row>
    <row r="1009" spans="1:4" ht="28.8" x14ac:dyDescent="0.3">
      <c r="A1009">
        <v>2751</v>
      </c>
      <c r="B1009" s="3" t="s">
        <v>2751</v>
      </c>
      <c r="C1009" t="s">
        <v>8221</v>
      </c>
      <c r="D1009">
        <v>0</v>
      </c>
    </row>
    <row r="1010" spans="1:4" x14ac:dyDescent="0.3">
      <c r="A1010">
        <v>2752</v>
      </c>
      <c r="B1010" s="3" t="s">
        <v>2752</v>
      </c>
      <c r="C1010" t="s">
        <v>8221</v>
      </c>
      <c r="D1010">
        <v>14</v>
      </c>
    </row>
    <row r="1011" spans="1:4" ht="28.8" x14ac:dyDescent="0.3">
      <c r="A1011">
        <v>2753</v>
      </c>
      <c r="B1011" s="3" t="s">
        <v>2753</v>
      </c>
      <c r="C1011" t="s">
        <v>8221</v>
      </c>
      <c r="D1011">
        <v>8</v>
      </c>
    </row>
    <row r="1012" spans="1:4" x14ac:dyDescent="0.3">
      <c r="A1012">
        <v>2754</v>
      </c>
      <c r="B1012" s="3" t="s">
        <v>2754</v>
      </c>
      <c r="C1012" t="s">
        <v>8221</v>
      </c>
      <c r="D1012">
        <v>0</v>
      </c>
    </row>
    <row r="1013" spans="1:4" x14ac:dyDescent="0.3">
      <c r="A1013">
        <v>2755</v>
      </c>
      <c r="B1013" s="3" t="s">
        <v>2755</v>
      </c>
      <c r="C1013" t="s">
        <v>8221</v>
      </c>
      <c r="D1013">
        <v>15</v>
      </c>
    </row>
    <row r="1014" spans="1:4" x14ac:dyDescent="0.3">
      <c r="A1014">
        <v>2756</v>
      </c>
      <c r="B1014" s="3" t="s">
        <v>2756</v>
      </c>
      <c r="C1014" t="s">
        <v>8221</v>
      </c>
      <c r="D1014">
        <v>33</v>
      </c>
    </row>
    <row r="1015" spans="1:4" x14ac:dyDescent="0.3">
      <c r="A1015">
        <v>2757</v>
      </c>
      <c r="B1015" s="3" t="s">
        <v>2757</v>
      </c>
      <c r="C1015" t="s">
        <v>8221</v>
      </c>
      <c r="D1015">
        <v>2</v>
      </c>
    </row>
    <row r="1016" spans="1:4" x14ac:dyDescent="0.3">
      <c r="A1016">
        <v>2758</v>
      </c>
      <c r="B1016" s="3" t="s">
        <v>2758</v>
      </c>
      <c r="C1016" t="s">
        <v>8221</v>
      </c>
      <c r="D1016">
        <v>6</v>
      </c>
    </row>
    <row r="1017" spans="1:4" ht="28.8" x14ac:dyDescent="0.3">
      <c r="A1017">
        <v>2759</v>
      </c>
      <c r="B1017" s="3" t="s">
        <v>2759</v>
      </c>
      <c r="C1017" t="s">
        <v>8221</v>
      </c>
      <c r="D1017">
        <v>2</v>
      </c>
    </row>
    <row r="1018" spans="1:4" ht="28.8" x14ac:dyDescent="0.3">
      <c r="A1018">
        <v>2760</v>
      </c>
      <c r="B1018" s="3" t="s">
        <v>2760</v>
      </c>
      <c r="C1018" t="s">
        <v>8221</v>
      </c>
      <c r="D1018">
        <v>0</v>
      </c>
    </row>
    <row r="1019" spans="1:4" ht="28.8" x14ac:dyDescent="0.3">
      <c r="A1019">
        <v>2761</v>
      </c>
      <c r="B1019" s="3" t="s">
        <v>2761</v>
      </c>
      <c r="C1019" t="s">
        <v>8221</v>
      </c>
      <c r="D1019">
        <v>4</v>
      </c>
    </row>
    <row r="1020" spans="1:4" ht="28.8" x14ac:dyDescent="0.3">
      <c r="A1020">
        <v>2762</v>
      </c>
      <c r="B1020" s="3" t="s">
        <v>2762</v>
      </c>
      <c r="C1020" t="s">
        <v>8221</v>
      </c>
      <c r="D1020">
        <v>1</v>
      </c>
    </row>
    <row r="1021" spans="1:4" x14ac:dyDescent="0.3">
      <c r="A1021">
        <v>2763</v>
      </c>
      <c r="B1021" s="3" t="s">
        <v>2763</v>
      </c>
      <c r="C1021" t="s">
        <v>8221</v>
      </c>
      <c r="D1021">
        <v>3</v>
      </c>
    </row>
    <row r="1022" spans="1:4" x14ac:dyDescent="0.3">
      <c r="A1022">
        <v>2764</v>
      </c>
      <c r="B1022" s="3" t="s">
        <v>2764</v>
      </c>
      <c r="C1022" t="s">
        <v>8221</v>
      </c>
      <c r="D1022">
        <v>4</v>
      </c>
    </row>
    <row r="1023" spans="1:4" ht="28.8" x14ac:dyDescent="0.3">
      <c r="A1023">
        <v>2765</v>
      </c>
      <c r="B1023" s="3" t="s">
        <v>2765</v>
      </c>
      <c r="C1023" t="s">
        <v>8221</v>
      </c>
      <c r="D1023">
        <v>0</v>
      </c>
    </row>
    <row r="1024" spans="1:4" x14ac:dyDescent="0.3">
      <c r="A1024">
        <v>2766</v>
      </c>
      <c r="B1024" s="3" t="s">
        <v>2766</v>
      </c>
      <c r="C1024" t="s">
        <v>8221</v>
      </c>
      <c r="D1024">
        <v>4</v>
      </c>
    </row>
    <row r="1025" spans="1:4" x14ac:dyDescent="0.3">
      <c r="A1025">
        <v>2767</v>
      </c>
      <c r="B1025" s="3" t="s">
        <v>2767</v>
      </c>
      <c r="C1025" t="s">
        <v>8221</v>
      </c>
      <c r="D1025">
        <v>3</v>
      </c>
    </row>
    <row r="1026" spans="1:4" x14ac:dyDescent="0.3">
      <c r="A1026">
        <v>2768</v>
      </c>
      <c r="B1026" s="3" t="s">
        <v>2768</v>
      </c>
      <c r="C1026" t="s">
        <v>8221</v>
      </c>
      <c r="D1026">
        <v>34</v>
      </c>
    </row>
    <row r="1027" spans="1:4" x14ac:dyDescent="0.3">
      <c r="A1027">
        <v>2769</v>
      </c>
      <c r="B1027" s="3" t="s">
        <v>2769</v>
      </c>
      <c r="C1027" t="s">
        <v>8221</v>
      </c>
      <c r="D1027">
        <v>2</v>
      </c>
    </row>
    <row r="1028" spans="1:4" x14ac:dyDescent="0.3">
      <c r="A1028">
        <v>2770</v>
      </c>
      <c r="B1028" s="3" t="s">
        <v>2770</v>
      </c>
      <c r="C1028" t="s">
        <v>8221</v>
      </c>
      <c r="D1028">
        <v>33</v>
      </c>
    </row>
    <row r="1029" spans="1:4" x14ac:dyDescent="0.3">
      <c r="A1029">
        <v>2771</v>
      </c>
      <c r="B1029" s="3" t="s">
        <v>2771</v>
      </c>
      <c r="C1029" t="s">
        <v>8221</v>
      </c>
      <c r="D1029">
        <v>0</v>
      </c>
    </row>
    <row r="1030" spans="1:4" ht="28.8" x14ac:dyDescent="0.3">
      <c r="A1030">
        <v>2772</v>
      </c>
      <c r="B1030" s="3" t="s">
        <v>2772</v>
      </c>
      <c r="C1030" t="s">
        <v>8221</v>
      </c>
      <c r="D1030">
        <v>0</v>
      </c>
    </row>
    <row r="1031" spans="1:4" x14ac:dyDescent="0.3">
      <c r="A1031">
        <v>2773</v>
      </c>
      <c r="B1031" s="3" t="s">
        <v>2773</v>
      </c>
      <c r="C1031" t="s">
        <v>8221</v>
      </c>
      <c r="D1031">
        <v>1</v>
      </c>
    </row>
    <row r="1032" spans="1:4" ht="28.8" x14ac:dyDescent="0.3">
      <c r="A1032">
        <v>2774</v>
      </c>
      <c r="B1032" s="3" t="s">
        <v>2774</v>
      </c>
      <c r="C1032" t="s">
        <v>8221</v>
      </c>
      <c r="D1032">
        <v>13</v>
      </c>
    </row>
    <row r="1033" spans="1:4" x14ac:dyDescent="0.3">
      <c r="A1033">
        <v>2775</v>
      </c>
      <c r="B1033" s="3" t="s">
        <v>2775</v>
      </c>
      <c r="C1033" t="s">
        <v>8221</v>
      </c>
      <c r="D1033">
        <v>2</v>
      </c>
    </row>
    <row r="1034" spans="1:4" x14ac:dyDescent="0.3">
      <c r="A1034">
        <v>2776</v>
      </c>
      <c r="B1034" s="3" t="s">
        <v>2776</v>
      </c>
      <c r="C1034" t="s">
        <v>8221</v>
      </c>
      <c r="D1034">
        <v>36</v>
      </c>
    </row>
    <row r="1035" spans="1:4" ht="28.8" x14ac:dyDescent="0.3">
      <c r="A1035">
        <v>2777</v>
      </c>
      <c r="B1035" s="3" t="s">
        <v>2777</v>
      </c>
      <c r="C1035" t="s">
        <v>8221</v>
      </c>
      <c r="D1035">
        <v>1</v>
      </c>
    </row>
    <row r="1036" spans="1:4" ht="28.8" x14ac:dyDescent="0.3">
      <c r="A1036">
        <v>2778</v>
      </c>
      <c r="B1036" s="3" t="s">
        <v>2778</v>
      </c>
      <c r="C1036" t="s">
        <v>8221</v>
      </c>
      <c r="D1036">
        <v>15</v>
      </c>
    </row>
    <row r="1037" spans="1:4" ht="28.8" x14ac:dyDescent="0.3">
      <c r="A1037">
        <v>2779</v>
      </c>
      <c r="B1037" s="3" t="s">
        <v>2779</v>
      </c>
      <c r="C1037" t="s">
        <v>8221</v>
      </c>
      <c r="D1037">
        <v>1</v>
      </c>
    </row>
    <row r="1038" spans="1:4" x14ac:dyDescent="0.3">
      <c r="A1038">
        <v>2780</v>
      </c>
      <c r="B1038" s="3" t="s">
        <v>2780</v>
      </c>
      <c r="C1038" t="s">
        <v>8221</v>
      </c>
      <c r="D1038">
        <v>0</v>
      </c>
    </row>
    <row r="1039" spans="1:4" x14ac:dyDescent="0.3">
      <c r="A1039">
        <v>2841</v>
      </c>
      <c r="B1039" s="3" t="s">
        <v>2841</v>
      </c>
      <c r="C1039" t="s">
        <v>8221</v>
      </c>
      <c r="D1039">
        <v>1</v>
      </c>
    </row>
    <row r="1040" spans="1:4" x14ac:dyDescent="0.3">
      <c r="A1040">
        <v>2842</v>
      </c>
      <c r="B1040" s="3" t="s">
        <v>2842</v>
      </c>
      <c r="C1040" t="s">
        <v>8221</v>
      </c>
      <c r="D1040">
        <v>0</v>
      </c>
    </row>
    <row r="1041" spans="1:4" x14ac:dyDescent="0.3">
      <c r="A1041">
        <v>2843</v>
      </c>
      <c r="B1041" s="3" t="s">
        <v>2843</v>
      </c>
      <c r="C1041" t="s">
        <v>8221</v>
      </c>
      <c r="D1041">
        <v>0</v>
      </c>
    </row>
    <row r="1042" spans="1:4" x14ac:dyDescent="0.3">
      <c r="A1042">
        <v>2844</v>
      </c>
      <c r="B1042" s="3" t="s">
        <v>2844</v>
      </c>
      <c r="C1042" t="s">
        <v>8221</v>
      </c>
      <c r="D1042">
        <v>1</v>
      </c>
    </row>
    <row r="1043" spans="1:4" ht="28.8" x14ac:dyDescent="0.3">
      <c r="A1043">
        <v>2845</v>
      </c>
      <c r="B1043" s="3" t="s">
        <v>2845</v>
      </c>
      <c r="C1043" t="s">
        <v>8221</v>
      </c>
      <c r="D1043">
        <v>39</v>
      </c>
    </row>
    <row r="1044" spans="1:4" ht="28.8" x14ac:dyDescent="0.3">
      <c r="A1044">
        <v>2846</v>
      </c>
      <c r="B1044" s="3" t="s">
        <v>2846</v>
      </c>
      <c r="C1044" t="s">
        <v>8221</v>
      </c>
      <c r="D1044">
        <v>0</v>
      </c>
    </row>
    <row r="1045" spans="1:4" x14ac:dyDescent="0.3">
      <c r="A1045">
        <v>2847</v>
      </c>
      <c r="B1045" s="3" t="s">
        <v>2847</v>
      </c>
      <c r="C1045" t="s">
        <v>8221</v>
      </c>
      <c r="D1045">
        <v>0</v>
      </c>
    </row>
    <row r="1046" spans="1:4" ht="28.8" x14ac:dyDescent="0.3">
      <c r="A1046">
        <v>2848</v>
      </c>
      <c r="B1046" s="3" t="s">
        <v>2848</v>
      </c>
      <c r="C1046" t="s">
        <v>8221</v>
      </c>
      <c r="D1046">
        <v>3</v>
      </c>
    </row>
    <row r="1047" spans="1:4" x14ac:dyDescent="0.3">
      <c r="A1047">
        <v>2849</v>
      </c>
      <c r="B1047" s="3" t="s">
        <v>2849</v>
      </c>
      <c r="C1047" t="s">
        <v>8221</v>
      </c>
      <c r="D1047">
        <v>1</v>
      </c>
    </row>
    <row r="1048" spans="1:4" x14ac:dyDescent="0.3">
      <c r="A1048">
        <v>2850</v>
      </c>
      <c r="B1048" s="3" t="s">
        <v>2850</v>
      </c>
      <c r="C1048" t="s">
        <v>8221</v>
      </c>
      <c r="D1048">
        <v>13</v>
      </c>
    </row>
    <row r="1049" spans="1:4" ht="28.8" x14ac:dyDescent="0.3">
      <c r="A1049">
        <v>2851</v>
      </c>
      <c r="B1049" s="3" t="s">
        <v>2851</v>
      </c>
      <c r="C1049" t="s">
        <v>8221</v>
      </c>
      <c r="D1049">
        <v>0</v>
      </c>
    </row>
    <row r="1050" spans="1:4" x14ac:dyDescent="0.3">
      <c r="A1050">
        <v>2852</v>
      </c>
      <c r="B1050" s="3" t="s">
        <v>2852</v>
      </c>
      <c r="C1050" t="s">
        <v>8221</v>
      </c>
      <c r="D1050">
        <v>6</v>
      </c>
    </row>
    <row r="1051" spans="1:4" x14ac:dyDescent="0.3">
      <c r="A1051">
        <v>2853</v>
      </c>
      <c r="B1051" s="3" t="s">
        <v>2853</v>
      </c>
      <c r="C1051" t="s">
        <v>8221</v>
      </c>
      <c r="D1051">
        <v>0</v>
      </c>
    </row>
    <row r="1052" spans="1:4" x14ac:dyDescent="0.3">
      <c r="A1052">
        <v>2854</v>
      </c>
      <c r="B1052" s="3" t="s">
        <v>2854</v>
      </c>
      <c r="C1052" t="s">
        <v>8221</v>
      </c>
      <c r="D1052">
        <v>14</v>
      </c>
    </row>
    <row r="1053" spans="1:4" x14ac:dyDescent="0.3">
      <c r="A1053">
        <v>2855</v>
      </c>
      <c r="B1053" s="3" t="s">
        <v>2855</v>
      </c>
      <c r="C1053" t="s">
        <v>8221</v>
      </c>
      <c r="D1053">
        <v>5</v>
      </c>
    </row>
    <row r="1054" spans="1:4" x14ac:dyDescent="0.3">
      <c r="A1054">
        <v>2856</v>
      </c>
      <c r="B1054" s="3" t="s">
        <v>2856</v>
      </c>
      <c r="C1054" t="s">
        <v>8221</v>
      </c>
      <c r="D1054">
        <v>6</v>
      </c>
    </row>
    <row r="1055" spans="1:4" x14ac:dyDescent="0.3">
      <c r="A1055">
        <v>2857</v>
      </c>
      <c r="B1055" s="3" t="s">
        <v>2857</v>
      </c>
      <c r="C1055" t="s">
        <v>8221</v>
      </c>
      <c r="D1055">
        <v>15</v>
      </c>
    </row>
    <row r="1056" spans="1:4" x14ac:dyDescent="0.3">
      <c r="A1056">
        <v>2858</v>
      </c>
      <c r="B1056" s="3" t="s">
        <v>2858</v>
      </c>
      <c r="C1056" t="s">
        <v>8221</v>
      </c>
      <c r="D1056">
        <v>0</v>
      </c>
    </row>
    <row r="1057" spans="1:4" x14ac:dyDescent="0.3">
      <c r="A1057">
        <v>2859</v>
      </c>
      <c r="B1057" s="3" t="s">
        <v>2859</v>
      </c>
      <c r="C1057" t="s">
        <v>8221</v>
      </c>
      <c r="D1057">
        <v>1</v>
      </c>
    </row>
    <row r="1058" spans="1:4" x14ac:dyDescent="0.3">
      <c r="A1058">
        <v>2860</v>
      </c>
      <c r="B1058" s="3" t="s">
        <v>2860</v>
      </c>
      <c r="C1058" t="s">
        <v>8221</v>
      </c>
      <c r="D1058">
        <v>9</v>
      </c>
    </row>
    <row r="1059" spans="1:4" x14ac:dyDescent="0.3">
      <c r="A1059">
        <v>2861</v>
      </c>
      <c r="B1059" s="3" t="s">
        <v>2861</v>
      </c>
      <c r="C1059" t="s">
        <v>8221</v>
      </c>
      <c r="D1059">
        <v>3</v>
      </c>
    </row>
    <row r="1060" spans="1:4" x14ac:dyDescent="0.3">
      <c r="A1060">
        <v>2862</v>
      </c>
      <c r="B1060" s="3" t="s">
        <v>2862</v>
      </c>
      <c r="C1060" t="s">
        <v>8221</v>
      </c>
      <c r="D1060">
        <v>3</v>
      </c>
    </row>
    <row r="1061" spans="1:4" x14ac:dyDescent="0.3">
      <c r="A1061">
        <v>2863</v>
      </c>
      <c r="B1061" s="3" t="s">
        <v>2863</v>
      </c>
      <c r="C1061" t="s">
        <v>8221</v>
      </c>
      <c r="D1061">
        <v>1</v>
      </c>
    </row>
    <row r="1062" spans="1:4" x14ac:dyDescent="0.3">
      <c r="A1062">
        <v>2864</v>
      </c>
      <c r="B1062" s="3" t="s">
        <v>2864</v>
      </c>
      <c r="C1062" t="s">
        <v>8221</v>
      </c>
      <c r="D1062">
        <v>3</v>
      </c>
    </row>
    <row r="1063" spans="1:4" x14ac:dyDescent="0.3">
      <c r="A1063">
        <v>2865</v>
      </c>
      <c r="B1063" s="3" t="s">
        <v>2865</v>
      </c>
      <c r="C1063" t="s">
        <v>8221</v>
      </c>
      <c r="D1063">
        <v>0</v>
      </c>
    </row>
    <row r="1064" spans="1:4" x14ac:dyDescent="0.3">
      <c r="A1064">
        <v>2866</v>
      </c>
      <c r="B1064" s="3" t="s">
        <v>2866</v>
      </c>
      <c r="C1064" t="s">
        <v>8221</v>
      </c>
      <c r="D1064">
        <v>2</v>
      </c>
    </row>
    <row r="1065" spans="1:4" x14ac:dyDescent="0.3">
      <c r="A1065">
        <v>2867</v>
      </c>
      <c r="B1065" s="3" t="s">
        <v>2867</v>
      </c>
      <c r="C1065" t="s">
        <v>8221</v>
      </c>
      <c r="D1065">
        <v>10</v>
      </c>
    </row>
    <row r="1066" spans="1:4" x14ac:dyDescent="0.3">
      <c r="A1066">
        <v>2868</v>
      </c>
      <c r="B1066" s="3" t="s">
        <v>2868</v>
      </c>
      <c r="C1066" t="s">
        <v>8221</v>
      </c>
      <c r="D1066">
        <v>60</v>
      </c>
    </row>
    <row r="1067" spans="1:4" ht="28.8" x14ac:dyDescent="0.3">
      <c r="A1067">
        <v>2869</v>
      </c>
      <c r="B1067" s="3" t="s">
        <v>2869</v>
      </c>
      <c r="C1067" t="s">
        <v>8221</v>
      </c>
      <c r="D1067">
        <v>5</v>
      </c>
    </row>
    <row r="1068" spans="1:4" ht="28.8" x14ac:dyDescent="0.3">
      <c r="A1068">
        <v>2870</v>
      </c>
      <c r="B1068" s="3" t="s">
        <v>2870</v>
      </c>
      <c r="C1068" t="s">
        <v>8221</v>
      </c>
      <c r="D1068">
        <v>9</v>
      </c>
    </row>
    <row r="1069" spans="1:4" x14ac:dyDescent="0.3">
      <c r="A1069">
        <v>2871</v>
      </c>
      <c r="B1069" s="3" t="s">
        <v>2871</v>
      </c>
      <c r="C1069" t="s">
        <v>8221</v>
      </c>
      <c r="D1069">
        <v>13</v>
      </c>
    </row>
    <row r="1070" spans="1:4" x14ac:dyDescent="0.3">
      <c r="A1070">
        <v>2872</v>
      </c>
      <c r="B1070" s="3" t="s">
        <v>2872</v>
      </c>
      <c r="C1070" t="s">
        <v>8221</v>
      </c>
      <c r="D1070">
        <v>0</v>
      </c>
    </row>
    <row r="1071" spans="1:4" x14ac:dyDescent="0.3">
      <c r="A1071">
        <v>2873</v>
      </c>
      <c r="B1071" s="3" t="s">
        <v>2873</v>
      </c>
      <c r="C1071" t="s">
        <v>8221</v>
      </c>
      <c r="D1071">
        <v>8</v>
      </c>
    </row>
    <row r="1072" spans="1:4" x14ac:dyDescent="0.3">
      <c r="A1072">
        <v>2874</v>
      </c>
      <c r="B1072" s="3" t="s">
        <v>2874</v>
      </c>
      <c r="C1072" t="s">
        <v>8221</v>
      </c>
      <c r="D1072">
        <v>3</v>
      </c>
    </row>
    <row r="1073" spans="1:4" x14ac:dyDescent="0.3">
      <c r="A1073">
        <v>2875</v>
      </c>
      <c r="B1073" s="3" t="s">
        <v>2875</v>
      </c>
      <c r="C1073" t="s">
        <v>8221</v>
      </c>
      <c r="D1073">
        <v>3</v>
      </c>
    </row>
    <row r="1074" spans="1:4" x14ac:dyDescent="0.3">
      <c r="A1074">
        <v>2876</v>
      </c>
      <c r="B1074" s="3" t="s">
        <v>2876</v>
      </c>
      <c r="C1074" t="s">
        <v>8221</v>
      </c>
      <c r="D1074">
        <v>0</v>
      </c>
    </row>
    <row r="1075" spans="1:4" x14ac:dyDescent="0.3">
      <c r="A1075">
        <v>2877</v>
      </c>
      <c r="B1075" s="3" t="s">
        <v>2877</v>
      </c>
      <c r="C1075" t="s">
        <v>8221</v>
      </c>
      <c r="D1075">
        <v>6</v>
      </c>
    </row>
    <row r="1076" spans="1:4" ht="28.8" x14ac:dyDescent="0.3">
      <c r="A1076">
        <v>2878</v>
      </c>
      <c r="B1076" s="3" t="s">
        <v>2878</v>
      </c>
      <c r="C1076" t="s">
        <v>8221</v>
      </c>
      <c r="D1076">
        <v>4</v>
      </c>
    </row>
    <row r="1077" spans="1:4" x14ac:dyDescent="0.3">
      <c r="A1077">
        <v>2879</v>
      </c>
      <c r="B1077" s="3" t="s">
        <v>2879</v>
      </c>
      <c r="C1077" t="s">
        <v>8221</v>
      </c>
      <c r="D1077">
        <v>1</v>
      </c>
    </row>
    <row r="1078" spans="1:4" x14ac:dyDescent="0.3">
      <c r="A1078">
        <v>2880</v>
      </c>
      <c r="B1078" s="3" t="s">
        <v>2880</v>
      </c>
      <c r="C1078" t="s">
        <v>8221</v>
      </c>
      <c r="D1078">
        <v>29</v>
      </c>
    </row>
    <row r="1079" spans="1:4" ht="28.8" x14ac:dyDescent="0.3">
      <c r="A1079">
        <v>2881</v>
      </c>
      <c r="B1079" s="3" t="s">
        <v>2881</v>
      </c>
      <c r="C1079" t="s">
        <v>8221</v>
      </c>
      <c r="D1079">
        <v>0</v>
      </c>
    </row>
    <row r="1080" spans="1:4" ht="28.8" x14ac:dyDescent="0.3">
      <c r="A1080">
        <v>2882</v>
      </c>
      <c r="B1080" s="3" t="s">
        <v>2882</v>
      </c>
      <c r="C1080" t="s">
        <v>8221</v>
      </c>
      <c r="D1080">
        <v>4</v>
      </c>
    </row>
    <row r="1081" spans="1:4" ht="28.8" x14ac:dyDescent="0.3">
      <c r="A1081">
        <v>2883</v>
      </c>
      <c r="B1081" s="3" t="s">
        <v>2883</v>
      </c>
      <c r="C1081" t="s">
        <v>8221</v>
      </c>
      <c r="D1081">
        <v>5</v>
      </c>
    </row>
    <row r="1082" spans="1:4" x14ac:dyDescent="0.3">
      <c r="A1082">
        <v>2884</v>
      </c>
      <c r="B1082" s="3" t="s">
        <v>2884</v>
      </c>
      <c r="C1082" t="s">
        <v>8221</v>
      </c>
      <c r="D1082">
        <v>4</v>
      </c>
    </row>
    <row r="1083" spans="1:4" x14ac:dyDescent="0.3">
      <c r="A1083">
        <v>2885</v>
      </c>
      <c r="B1083" s="3" t="s">
        <v>2885</v>
      </c>
      <c r="C1083" t="s">
        <v>8221</v>
      </c>
      <c r="D1083">
        <v>5</v>
      </c>
    </row>
    <row r="1084" spans="1:4" x14ac:dyDescent="0.3">
      <c r="A1084">
        <v>2886</v>
      </c>
      <c r="B1084" s="3" t="s">
        <v>2886</v>
      </c>
      <c r="C1084" t="s">
        <v>8221</v>
      </c>
      <c r="D1084">
        <v>1</v>
      </c>
    </row>
    <row r="1085" spans="1:4" ht="28.8" x14ac:dyDescent="0.3">
      <c r="A1085">
        <v>2887</v>
      </c>
      <c r="B1085" s="3" t="s">
        <v>2887</v>
      </c>
      <c r="C1085" t="s">
        <v>8221</v>
      </c>
      <c r="D1085">
        <v>1</v>
      </c>
    </row>
    <row r="1086" spans="1:4" ht="28.8" x14ac:dyDescent="0.3">
      <c r="A1086">
        <v>2888</v>
      </c>
      <c r="B1086" s="3" t="s">
        <v>2888</v>
      </c>
      <c r="C1086" t="s">
        <v>8221</v>
      </c>
      <c r="D1086">
        <v>0</v>
      </c>
    </row>
    <row r="1087" spans="1:4" x14ac:dyDescent="0.3">
      <c r="A1087">
        <v>2889</v>
      </c>
      <c r="B1087" s="3" t="s">
        <v>2889</v>
      </c>
      <c r="C1087" t="s">
        <v>8221</v>
      </c>
      <c r="D1087">
        <v>14</v>
      </c>
    </row>
    <row r="1088" spans="1:4" x14ac:dyDescent="0.3">
      <c r="A1088">
        <v>2890</v>
      </c>
      <c r="B1088" s="3" t="s">
        <v>2890</v>
      </c>
      <c r="C1088" t="s">
        <v>8221</v>
      </c>
      <c r="D1088">
        <v>3</v>
      </c>
    </row>
    <row r="1089" spans="1:4" x14ac:dyDescent="0.3">
      <c r="A1089">
        <v>2891</v>
      </c>
      <c r="B1089" s="3" t="s">
        <v>2891</v>
      </c>
      <c r="C1089" t="s">
        <v>8221</v>
      </c>
      <c r="D1089">
        <v>10</v>
      </c>
    </row>
    <row r="1090" spans="1:4" x14ac:dyDescent="0.3">
      <c r="A1090">
        <v>2892</v>
      </c>
      <c r="B1090" s="3" t="s">
        <v>2892</v>
      </c>
      <c r="C1090" t="s">
        <v>8221</v>
      </c>
      <c r="D1090">
        <v>17</v>
      </c>
    </row>
    <row r="1091" spans="1:4" x14ac:dyDescent="0.3">
      <c r="A1091">
        <v>2893</v>
      </c>
      <c r="B1091" s="3" t="s">
        <v>2893</v>
      </c>
      <c r="C1091" t="s">
        <v>8221</v>
      </c>
      <c r="D1091">
        <v>2</v>
      </c>
    </row>
    <row r="1092" spans="1:4" ht="28.8" x14ac:dyDescent="0.3">
      <c r="A1092">
        <v>2894</v>
      </c>
      <c r="B1092" s="3" t="s">
        <v>2894</v>
      </c>
      <c r="C1092" t="s">
        <v>8221</v>
      </c>
      <c r="D1092">
        <v>0</v>
      </c>
    </row>
    <row r="1093" spans="1:4" ht="28.8" x14ac:dyDescent="0.3">
      <c r="A1093">
        <v>2895</v>
      </c>
      <c r="B1093" s="3" t="s">
        <v>2895</v>
      </c>
      <c r="C1093" t="s">
        <v>8221</v>
      </c>
      <c r="D1093">
        <v>4</v>
      </c>
    </row>
    <row r="1094" spans="1:4" ht="28.8" x14ac:dyDescent="0.3">
      <c r="A1094">
        <v>2896</v>
      </c>
      <c r="B1094" s="3" t="s">
        <v>2896</v>
      </c>
      <c r="C1094" t="s">
        <v>8221</v>
      </c>
      <c r="D1094">
        <v>12</v>
      </c>
    </row>
    <row r="1095" spans="1:4" x14ac:dyDescent="0.3">
      <c r="A1095">
        <v>2897</v>
      </c>
      <c r="B1095" s="3" t="s">
        <v>2897</v>
      </c>
      <c r="C1095" t="s">
        <v>8221</v>
      </c>
      <c r="D1095">
        <v>3</v>
      </c>
    </row>
    <row r="1096" spans="1:4" x14ac:dyDescent="0.3">
      <c r="A1096">
        <v>2898</v>
      </c>
      <c r="B1096" s="3" t="s">
        <v>2898</v>
      </c>
      <c r="C1096" t="s">
        <v>8221</v>
      </c>
      <c r="D1096">
        <v>12</v>
      </c>
    </row>
    <row r="1097" spans="1:4" x14ac:dyDescent="0.3">
      <c r="A1097">
        <v>2899</v>
      </c>
      <c r="B1097" s="3" t="s">
        <v>2899</v>
      </c>
      <c r="C1097" t="s">
        <v>8221</v>
      </c>
      <c r="D1097">
        <v>0</v>
      </c>
    </row>
    <row r="1098" spans="1:4" x14ac:dyDescent="0.3">
      <c r="A1098">
        <v>2900</v>
      </c>
      <c r="B1098" s="3" t="s">
        <v>2900</v>
      </c>
      <c r="C1098" t="s">
        <v>8221</v>
      </c>
      <c r="D1098">
        <v>7</v>
      </c>
    </row>
    <row r="1099" spans="1:4" x14ac:dyDescent="0.3">
      <c r="A1099">
        <v>2901</v>
      </c>
      <c r="B1099" s="3" t="s">
        <v>2901</v>
      </c>
      <c r="C1099" t="s">
        <v>8221</v>
      </c>
      <c r="D1099">
        <v>2</v>
      </c>
    </row>
    <row r="1100" spans="1:4" ht="28.8" x14ac:dyDescent="0.3">
      <c r="A1100">
        <v>2902</v>
      </c>
      <c r="B1100" s="3" t="s">
        <v>2902</v>
      </c>
      <c r="C1100" t="s">
        <v>8221</v>
      </c>
      <c r="D1100">
        <v>1</v>
      </c>
    </row>
    <row r="1101" spans="1:4" ht="28.8" x14ac:dyDescent="0.3">
      <c r="A1101">
        <v>2903</v>
      </c>
      <c r="B1101" s="3" t="s">
        <v>2903</v>
      </c>
      <c r="C1101" t="s">
        <v>8221</v>
      </c>
      <c r="D1101">
        <v>4</v>
      </c>
    </row>
    <row r="1102" spans="1:4" x14ac:dyDescent="0.3">
      <c r="A1102">
        <v>2904</v>
      </c>
      <c r="B1102" s="3" t="s">
        <v>2904</v>
      </c>
      <c r="C1102" t="s">
        <v>8221</v>
      </c>
      <c r="D1102">
        <v>4</v>
      </c>
    </row>
    <row r="1103" spans="1:4" ht="28.8" x14ac:dyDescent="0.3">
      <c r="A1103">
        <v>2905</v>
      </c>
      <c r="B1103" s="3" t="s">
        <v>2905</v>
      </c>
      <c r="C1103" t="s">
        <v>8221</v>
      </c>
      <c r="D1103">
        <v>17</v>
      </c>
    </row>
    <row r="1104" spans="1:4" x14ac:dyDescent="0.3">
      <c r="A1104">
        <v>2906</v>
      </c>
      <c r="B1104" s="3" t="s">
        <v>2906</v>
      </c>
      <c r="C1104" t="s">
        <v>8221</v>
      </c>
      <c r="D1104">
        <v>7</v>
      </c>
    </row>
    <row r="1105" spans="1:4" x14ac:dyDescent="0.3">
      <c r="A1105">
        <v>2907</v>
      </c>
      <c r="B1105" s="3" t="s">
        <v>2907</v>
      </c>
      <c r="C1105" t="s">
        <v>8221</v>
      </c>
      <c r="D1105">
        <v>2</v>
      </c>
    </row>
    <row r="1106" spans="1:4" x14ac:dyDescent="0.3">
      <c r="A1106">
        <v>2908</v>
      </c>
      <c r="B1106" s="3" t="s">
        <v>2908</v>
      </c>
      <c r="C1106" t="s">
        <v>8221</v>
      </c>
      <c r="D1106">
        <v>5</v>
      </c>
    </row>
    <row r="1107" spans="1:4" x14ac:dyDescent="0.3">
      <c r="A1107">
        <v>2909</v>
      </c>
      <c r="B1107" s="3" t="s">
        <v>2909</v>
      </c>
      <c r="C1107" t="s">
        <v>8221</v>
      </c>
      <c r="D1107">
        <v>1</v>
      </c>
    </row>
    <row r="1108" spans="1:4" x14ac:dyDescent="0.3">
      <c r="A1108">
        <v>2910</v>
      </c>
      <c r="B1108" s="3" t="s">
        <v>2910</v>
      </c>
      <c r="C1108" t="s">
        <v>8221</v>
      </c>
      <c r="D1108">
        <v>1</v>
      </c>
    </row>
    <row r="1109" spans="1:4" ht="28.8" x14ac:dyDescent="0.3">
      <c r="A1109">
        <v>2911</v>
      </c>
      <c r="B1109" s="3" t="s">
        <v>2911</v>
      </c>
      <c r="C1109" t="s">
        <v>8221</v>
      </c>
      <c r="D1109">
        <v>14</v>
      </c>
    </row>
    <row r="1110" spans="1:4" x14ac:dyDescent="0.3">
      <c r="A1110">
        <v>2912</v>
      </c>
      <c r="B1110" s="3" t="s">
        <v>2912</v>
      </c>
      <c r="C1110" t="s">
        <v>8221</v>
      </c>
      <c r="D1110">
        <v>26</v>
      </c>
    </row>
    <row r="1111" spans="1:4" x14ac:dyDescent="0.3">
      <c r="A1111">
        <v>2913</v>
      </c>
      <c r="B1111" s="3" t="s">
        <v>2913</v>
      </c>
      <c r="C1111" t="s">
        <v>8221</v>
      </c>
      <c r="D1111">
        <v>2</v>
      </c>
    </row>
    <row r="1112" spans="1:4" x14ac:dyDescent="0.3">
      <c r="A1112">
        <v>2914</v>
      </c>
      <c r="B1112" s="3" t="s">
        <v>2914</v>
      </c>
      <c r="C1112" t="s">
        <v>8221</v>
      </c>
      <c r="D1112">
        <v>1</v>
      </c>
    </row>
    <row r="1113" spans="1:4" x14ac:dyDescent="0.3">
      <c r="A1113">
        <v>2915</v>
      </c>
      <c r="B1113" s="3" t="s">
        <v>2915</v>
      </c>
      <c r="C1113" t="s">
        <v>8221</v>
      </c>
      <c r="D1113">
        <v>3</v>
      </c>
    </row>
    <row r="1114" spans="1:4" x14ac:dyDescent="0.3">
      <c r="A1114">
        <v>2916</v>
      </c>
      <c r="B1114" s="3" t="s">
        <v>2916</v>
      </c>
      <c r="C1114" t="s">
        <v>8221</v>
      </c>
      <c r="D1114">
        <v>7</v>
      </c>
    </row>
    <row r="1115" spans="1:4" x14ac:dyDescent="0.3">
      <c r="A1115">
        <v>2917</v>
      </c>
      <c r="B1115" s="3" t="s">
        <v>2917</v>
      </c>
      <c r="C1115" t="s">
        <v>8221</v>
      </c>
      <c r="D1115">
        <v>9</v>
      </c>
    </row>
    <row r="1116" spans="1:4" x14ac:dyDescent="0.3">
      <c r="A1116">
        <v>2918</v>
      </c>
      <c r="B1116" s="3" t="s">
        <v>2918</v>
      </c>
      <c r="C1116" t="s">
        <v>8221</v>
      </c>
      <c r="D1116">
        <v>20</v>
      </c>
    </row>
    <row r="1117" spans="1:4" x14ac:dyDescent="0.3">
      <c r="A1117">
        <v>2919</v>
      </c>
      <c r="B1117" s="3" t="s">
        <v>2919</v>
      </c>
      <c r="C1117" t="s">
        <v>8221</v>
      </c>
      <c r="D1117">
        <v>6</v>
      </c>
    </row>
    <row r="1118" spans="1:4" x14ac:dyDescent="0.3">
      <c r="A1118">
        <v>2920</v>
      </c>
      <c r="B1118" s="3" t="s">
        <v>2920</v>
      </c>
      <c r="C1118" t="s">
        <v>8221</v>
      </c>
      <c r="D1118">
        <v>13</v>
      </c>
    </row>
    <row r="1119" spans="1:4" x14ac:dyDescent="0.3">
      <c r="A1119">
        <v>2941</v>
      </c>
      <c r="B1119" s="3" t="s">
        <v>2941</v>
      </c>
      <c r="C1119" t="s">
        <v>8221</v>
      </c>
      <c r="D1119">
        <v>1</v>
      </c>
    </row>
    <row r="1120" spans="1:4" x14ac:dyDescent="0.3">
      <c r="A1120">
        <v>2942</v>
      </c>
      <c r="B1120" s="3" t="s">
        <v>2942</v>
      </c>
      <c r="C1120" t="s">
        <v>8221</v>
      </c>
      <c r="D1120">
        <v>202</v>
      </c>
    </row>
    <row r="1121" spans="1:4" ht="28.8" x14ac:dyDescent="0.3">
      <c r="A1121">
        <v>2943</v>
      </c>
      <c r="B1121" s="3" t="s">
        <v>2943</v>
      </c>
      <c r="C1121" t="s">
        <v>8221</v>
      </c>
      <c r="D1121">
        <v>0</v>
      </c>
    </row>
    <row r="1122" spans="1:4" x14ac:dyDescent="0.3">
      <c r="A1122">
        <v>2944</v>
      </c>
      <c r="B1122" s="3" t="s">
        <v>2944</v>
      </c>
      <c r="C1122" t="s">
        <v>8221</v>
      </c>
      <c r="D1122">
        <v>1</v>
      </c>
    </row>
    <row r="1123" spans="1:4" x14ac:dyDescent="0.3">
      <c r="A1123">
        <v>2945</v>
      </c>
      <c r="B1123" s="3" t="s">
        <v>2945</v>
      </c>
      <c r="C1123" t="s">
        <v>8221</v>
      </c>
      <c r="D1123">
        <v>0</v>
      </c>
    </row>
    <row r="1124" spans="1:4" x14ac:dyDescent="0.3">
      <c r="A1124">
        <v>2946</v>
      </c>
      <c r="B1124" s="3" t="s">
        <v>2946</v>
      </c>
      <c r="C1124" t="s">
        <v>8221</v>
      </c>
      <c r="D1124">
        <v>2</v>
      </c>
    </row>
    <row r="1125" spans="1:4" ht="28.8" x14ac:dyDescent="0.3">
      <c r="A1125">
        <v>2947</v>
      </c>
      <c r="B1125" s="3" t="s">
        <v>2947</v>
      </c>
      <c r="C1125" t="s">
        <v>8221</v>
      </c>
      <c r="D1125">
        <v>13</v>
      </c>
    </row>
    <row r="1126" spans="1:4" x14ac:dyDescent="0.3">
      <c r="A1126">
        <v>2948</v>
      </c>
      <c r="B1126" s="3" t="s">
        <v>2948</v>
      </c>
      <c r="C1126" t="s">
        <v>8221</v>
      </c>
      <c r="D1126">
        <v>9</v>
      </c>
    </row>
    <row r="1127" spans="1:4" ht="28.8" x14ac:dyDescent="0.3">
      <c r="A1127">
        <v>2949</v>
      </c>
      <c r="B1127" s="3" t="s">
        <v>2949</v>
      </c>
      <c r="C1127" t="s">
        <v>8221</v>
      </c>
      <c r="D1127">
        <v>2</v>
      </c>
    </row>
    <row r="1128" spans="1:4" ht="28.8" x14ac:dyDescent="0.3">
      <c r="A1128">
        <v>2950</v>
      </c>
      <c r="B1128" s="3" t="s">
        <v>2950</v>
      </c>
      <c r="C1128" t="s">
        <v>8221</v>
      </c>
      <c r="D1128">
        <v>0</v>
      </c>
    </row>
    <row r="1129" spans="1:4" x14ac:dyDescent="0.3">
      <c r="A1129">
        <v>3051</v>
      </c>
      <c r="B1129" s="3" t="s">
        <v>3051</v>
      </c>
      <c r="C1129" t="s">
        <v>8221</v>
      </c>
      <c r="D1129">
        <v>35</v>
      </c>
    </row>
    <row r="1130" spans="1:4" ht="28.8" x14ac:dyDescent="0.3">
      <c r="A1130">
        <v>3052</v>
      </c>
      <c r="B1130" s="3" t="s">
        <v>3052</v>
      </c>
      <c r="C1130" t="s">
        <v>8221</v>
      </c>
      <c r="D1130">
        <v>2</v>
      </c>
    </row>
    <row r="1131" spans="1:4" x14ac:dyDescent="0.3">
      <c r="A1131">
        <v>3053</v>
      </c>
      <c r="B1131" s="3" t="s">
        <v>3053</v>
      </c>
      <c r="C1131" t="s">
        <v>8221</v>
      </c>
      <c r="D1131">
        <v>3</v>
      </c>
    </row>
    <row r="1132" spans="1:4" ht="28.8" x14ac:dyDescent="0.3">
      <c r="A1132">
        <v>3054</v>
      </c>
      <c r="B1132" s="3" t="s">
        <v>3054</v>
      </c>
      <c r="C1132" t="s">
        <v>8221</v>
      </c>
      <c r="D1132">
        <v>0</v>
      </c>
    </row>
    <row r="1133" spans="1:4" x14ac:dyDescent="0.3">
      <c r="A1133">
        <v>3055</v>
      </c>
      <c r="B1133" s="3" t="s">
        <v>3055</v>
      </c>
      <c r="C1133" t="s">
        <v>8221</v>
      </c>
      <c r="D1133">
        <v>1</v>
      </c>
    </row>
    <row r="1134" spans="1:4" x14ac:dyDescent="0.3">
      <c r="A1134">
        <v>3056</v>
      </c>
      <c r="B1134" s="3" t="s">
        <v>3056</v>
      </c>
      <c r="C1134" t="s">
        <v>8221</v>
      </c>
      <c r="D1134">
        <v>0</v>
      </c>
    </row>
    <row r="1135" spans="1:4" x14ac:dyDescent="0.3">
      <c r="A1135">
        <v>3057</v>
      </c>
      <c r="B1135" s="3" t="s">
        <v>3057</v>
      </c>
      <c r="C1135" t="s">
        <v>8221</v>
      </c>
      <c r="D1135">
        <v>0</v>
      </c>
    </row>
    <row r="1136" spans="1:4" x14ac:dyDescent="0.3">
      <c r="A1136">
        <v>3058</v>
      </c>
      <c r="B1136" s="3" t="s">
        <v>3058</v>
      </c>
      <c r="C1136" t="s">
        <v>8221</v>
      </c>
      <c r="D1136">
        <v>3</v>
      </c>
    </row>
    <row r="1137" spans="1:4" ht="28.8" x14ac:dyDescent="0.3">
      <c r="A1137">
        <v>3059</v>
      </c>
      <c r="B1137" s="3" t="s">
        <v>3059</v>
      </c>
      <c r="C1137" t="s">
        <v>8221</v>
      </c>
      <c r="D1137">
        <v>11</v>
      </c>
    </row>
    <row r="1138" spans="1:4" x14ac:dyDescent="0.3">
      <c r="A1138">
        <v>3060</v>
      </c>
      <c r="B1138" s="3" t="s">
        <v>3060</v>
      </c>
      <c r="C1138" t="s">
        <v>8221</v>
      </c>
      <c r="D1138">
        <v>6</v>
      </c>
    </row>
    <row r="1139" spans="1:4" x14ac:dyDescent="0.3">
      <c r="A1139">
        <v>3061</v>
      </c>
      <c r="B1139" s="3" t="s">
        <v>3061</v>
      </c>
      <c r="C1139" t="s">
        <v>8221</v>
      </c>
      <c r="D1139">
        <v>0</v>
      </c>
    </row>
    <row r="1140" spans="1:4" ht="28.8" x14ac:dyDescent="0.3">
      <c r="A1140">
        <v>3062</v>
      </c>
      <c r="B1140" s="3" t="s">
        <v>3062</v>
      </c>
      <c r="C1140" t="s">
        <v>8221</v>
      </c>
      <c r="D1140">
        <v>67</v>
      </c>
    </row>
    <row r="1141" spans="1:4" x14ac:dyDescent="0.3">
      <c r="A1141">
        <v>3063</v>
      </c>
      <c r="B1141" s="3" t="s">
        <v>3063</v>
      </c>
      <c r="C1141" t="s">
        <v>8221</v>
      </c>
      <c r="D1141">
        <v>23</v>
      </c>
    </row>
    <row r="1142" spans="1:4" x14ac:dyDescent="0.3">
      <c r="A1142">
        <v>3064</v>
      </c>
      <c r="B1142" s="3" t="s">
        <v>3064</v>
      </c>
      <c r="C1142" t="s">
        <v>8221</v>
      </c>
      <c r="D1142">
        <v>72</v>
      </c>
    </row>
    <row r="1143" spans="1:4" x14ac:dyDescent="0.3">
      <c r="A1143">
        <v>3065</v>
      </c>
      <c r="B1143" s="3" t="s">
        <v>3065</v>
      </c>
      <c r="C1143" t="s">
        <v>8221</v>
      </c>
      <c r="D1143">
        <v>2</v>
      </c>
    </row>
    <row r="1144" spans="1:4" x14ac:dyDescent="0.3">
      <c r="A1144">
        <v>3066</v>
      </c>
      <c r="B1144" s="3" t="s">
        <v>3066</v>
      </c>
      <c r="C1144" t="s">
        <v>8221</v>
      </c>
      <c r="D1144">
        <v>15</v>
      </c>
    </row>
    <row r="1145" spans="1:4" ht="28.8" x14ac:dyDescent="0.3">
      <c r="A1145">
        <v>3067</v>
      </c>
      <c r="B1145" s="3" t="s">
        <v>3067</v>
      </c>
      <c r="C1145" t="s">
        <v>8221</v>
      </c>
      <c r="D1145">
        <v>1</v>
      </c>
    </row>
    <row r="1146" spans="1:4" ht="28.8" x14ac:dyDescent="0.3">
      <c r="A1146">
        <v>3068</v>
      </c>
      <c r="B1146" s="3" t="s">
        <v>3068</v>
      </c>
      <c r="C1146" t="s">
        <v>8221</v>
      </c>
      <c r="D1146">
        <v>2</v>
      </c>
    </row>
    <row r="1147" spans="1:4" ht="28.8" x14ac:dyDescent="0.3">
      <c r="A1147">
        <v>3069</v>
      </c>
      <c r="B1147" s="3" t="s">
        <v>3069</v>
      </c>
      <c r="C1147" t="s">
        <v>8221</v>
      </c>
      <c r="D1147">
        <v>7</v>
      </c>
    </row>
    <row r="1148" spans="1:4" ht="28.8" x14ac:dyDescent="0.3">
      <c r="A1148">
        <v>3070</v>
      </c>
      <c r="B1148" s="3" t="s">
        <v>3070</v>
      </c>
      <c r="C1148" t="s">
        <v>8221</v>
      </c>
      <c r="D1148">
        <v>16</v>
      </c>
    </row>
    <row r="1149" spans="1:4" x14ac:dyDescent="0.3">
      <c r="A1149">
        <v>3071</v>
      </c>
      <c r="B1149" s="3" t="s">
        <v>3071</v>
      </c>
      <c r="C1149" t="s">
        <v>8221</v>
      </c>
      <c r="D1149">
        <v>117</v>
      </c>
    </row>
    <row r="1150" spans="1:4" x14ac:dyDescent="0.3">
      <c r="A1150">
        <v>3072</v>
      </c>
      <c r="B1150" s="3" t="s">
        <v>3072</v>
      </c>
      <c r="C1150" t="s">
        <v>8221</v>
      </c>
      <c r="D1150">
        <v>2</v>
      </c>
    </row>
    <row r="1151" spans="1:4" ht="28.8" x14ac:dyDescent="0.3">
      <c r="A1151">
        <v>3073</v>
      </c>
      <c r="B1151" s="3" t="s">
        <v>3073</v>
      </c>
      <c r="C1151" t="s">
        <v>8221</v>
      </c>
      <c r="D1151">
        <v>7</v>
      </c>
    </row>
    <row r="1152" spans="1:4" x14ac:dyDescent="0.3">
      <c r="A1152">
        <v>3074</v>
      </c>
      <c r="B1152" s="3" t="s">
        <v>3074</v>
      </c>
      <c r="C1152" t="s">
        <v>8221</v>
      </c>
      <c r="D1152">
        <v>3</v>
      </c>
    </row>
    <row r="1153" spans="1:4" x14ac:dyDescent="0.3">
      <c r="A1153">
        <v>3075</v>
      </c>
      <c r="B1153" s="3" t="s">
        <v>3075</v>
      </c>
      <c r="C1153" t="s">
        <v>8221</v>
      </c>
      <c r="D1153">
        <v>20</v>
      </c>
    </row>
    <row r="1154" spans="1:4" x14ac:dyDescent="0.3">
      <c r="A1154">
        <v>3076</v>
      </c>
      <c r="B1154" s="3" t="s">
        <v>3076</v>
      </c>
      <c r="C1154" t="s">
        <v>8221</v>
      </c>
      <c r="D1154">
        <v>50</v>
      </c>
    </row>
    <row r="1155" spans="1:4" ht="28.8" x14ac:dyDescent="0.3">
      <c r="A1155">
        <v>3077</v>
      </c>
      <c r="B1155" s="3" t="s">
        <v>3077</v>
      </c>
      <c r="C1155" t="s">
        <v>8221</v>
      </c>
      <c r="D1155">
        <v>2</v>
      </c>
    </row>
    <row r="1156" spans="1:4" ht="28.8" x14ac:dyDescent="0.3">
      <c r="A1156">
        <v>3078</v>
      </c>
      <c r="B1156" s="3" t="s">
        <v>3078</v>
      </c>
      <c r="C1156" t="s">
        <v>8221</v>
      </c>
      <c r="D1156">
        <v>3</v>
      </c>
    </row>
    <row r="1157" spans="1:4" x14ac:dyDescent="0.3">
      <c r="A1157">
        <v>3079</v>
      </c>
      <c r="B1157" s="3" t="s">
        <v>3079</v>
      </c>
      <c r="C1157" t="s">
        <v>8221</v>
      </c>
      <c r="D1157">
        <v>27</v>
      </c>
    </row>
    <row r="1158" spans="1:4" x14ac:dyDescent="0.3">
      <c r="A1158">
        <v>3080</v>
      </c>
      <c r="B1158" s="3" t="s">
        <v>3080</v>
      </c>
      <c r="C1158" t="s">
        <v>8221</v>
      </c>
      <c r="D1158">
        <v>7</v>
      </c>
    </row>
    <row r="1159" spans="1:4" ht="28.8" x14ac:dyDescent="0.3">
      <c r="A1159">
        <v>3081</v>
      </c>
      <c r="B1159" s="3" t="s">
        <v>3081</v>
      </c>
      <c r="C1159" t="s">
        <v>8221</v>
      </c>
      <c r="D1159">
        <v>5</v>
      </c>
    </row>
    <row r="1160" spans="1:4" x14ac:dyDescent="0.3">
      <c r="A1160">
        <v>3082</v>
      </c>
      <c r="B1160" s="3" t="s">
        <v>3082</v>
      </c>
      <c r="C1160" t="s">
        <v>8221</v>
      </c>
      <c r="D1160">
        <v>0</v>
      </c>
    </row>
    <row r="1161" spans="1:4" x14ac:dyDescent="0.3">
      <c r="A1161">
        <v>3083</v>
      </c>
      <c r="B1161" s="3" t="s">
        <v>3083</v>
      </c>
      <c r="C1161" t="s">
        <v>8221</v>
      </c>
      <c r="D1161">
        <v>3</v>
      </c>
    </row>
    <row r="1162" spans="1:4" x14ac:dyDescent="0.3">
      <c r="A1162">
        <v>3084</v>
      </c>
      <c r="B1162" s="3" t="s">
        <v>3084</v>
      </c>
      <c r="C1162" t="s">
        <v>8221</v>
      </c>
      <c r="D1162">
        <v>6</v>
      </c>
    </row>
    <row r="1163" spans="1:4" x14ac:dyDescent="0.3">
      <c r="A1163">
        <v>3085</v>
      </c>
      <c r="B1163" s="3" t="s">
        <v>3085</v>
      </c>
      <c r="C1163" t="s">
        <v>8221</v>
      </c>
      <c r="D1163">
        <v>9</v>
      </c>
    </row>
    <row r="1164" spans="1:4" ht="28.8" x14ac:dyDescent="0.3">
      <c r="A1164">
        <v>3086</v>
      </c>
      <c r="B1164" s="3" t="s">
        <v>3086</v>
      </c>
      <c r="C1164" t="s">
        <v>8221</v>
      </c>
      <c r="D1164">
        <v>3</v>
      </c>
    </row>
    <row r="1165" spans="1:4" ht="28.8" x14ac:dyDescent="0.3">
      <c r="A1165">
        <v>3087</v>
      </c>
      <c r="B1165" s="3" t="s">
        <v>3087</v>
      </c>
      <c r="C1165" t="s">
        <v>8221</v>
      </c>
      <c r="D1165">
        <v>2</v>
      </c>
    </row>
    <row r="1166" spans="1:4" ht="28.8" x14ac:dyDescent="0.3">
      <c r="A1166">
        <v>3088</v>
      </c>
      <c r="B1166" s="3" t="s">
        <v>3088</v>
      </c>
      <c r="C1166" t="s">
        <v>8221</v>
      </c>
      <c r="D1166">
        <v>3</v>
      </c>
    </row>
    <row r="1167" spans="1:4" ht="28.8" x14ac:dyDescent="0.3">
      <c r="A1167">
        <v>3089</v>
      </c>
      <c r="B1167" s="3" t="s">
        <v>3089</v>
      </c>
      <c r="C1167" t="s">
        <v>8221</v>
      </c>
      <c r="D1167">
        <v>45</v>
      </c>
    </row>
    <row r="1168" spans="1:4" x14ac:dyDescent="0.3">
      <c r="A1168">
        <v>3090</v>
      </c>
      <c r="B1168" s="3" t="s">
        <v>3090</v>
      </c>
      <c r="C1168" t="s">
        <v>8221</v>
      </c>
      <c r="D1168">
        <v>9</v>
      </c>
    </row>
    <row r="1169" spans="1:4" x14ac:dyDescent="0.3">
      <c r="A1169">
        <v>3091</v>
      </c>
      <c r="B1169" s="3" t="s">
        <v>3091</v>
      </c>
      <c r="C1169" t="s">
        <v>8221</v>
      </c>
      <c r="D1169">
        <v>9</v>
      </c>
    </row>
    <row r="1170" spans="1:4" ht="28.8" x14ac:dyDescent="0.3">
      <c r="A1170">
        <v>3092</v>
      </c>
      <c r="B1170" s="3" t="s">
        <v>3092</v>
      </c>
      <c r="C1170" t="s">
        <v>8221</v>
      </c>
      <c r="D1170">
        <v>21</v>
      </c>
    </row>
    <row r="1171" spans="1:4" ht="28.8" x14ac:dyDescent="0.3">
      <c r="A1171">
        <v>3093</v>
      </c>
      <c r="B1171" s="3" t="s">
        <v>3093</v>
      </c>
      <c r="C1171" t="s">
        <v>8221</v>
      </c>
      <c r="D1171">
        <v>17</v>
      </c>
    </row>
    <row r="1172" spans="1:4" x14ac:dyDescent="0.3">
      <c r="A1172">
        <v>3094</v>
      </c>
      <c r="B1172" s="3" t="s">
        <v>3094</v>
      </c>
      <c r="C1172" t="s">
        <v>8221</v>
      </c>
      <c r="D1172">
        <v>1</v>
      </c>
    </row>
    <row r="1173" spans="1:4" x14ac:dyDescent="0.3">
      <c r="A1173">
        <v>3095</v>
      </c>
      <c r="B1173" s="3" t="s">
        <v>3095</v>
      </c>
      <c r="C1173" t="s">
        <v>8221</v>
      </c>
      <c r="D1173">
        <v>1</v>
      </c>
    </row>
    <row r="1174" spans="1:4" ht="28.8" x14ac:dyDescent="0.3">
      <c r="A1174">
        <v>3096</v>
      </c>
      <c r="B1174" s="3" t="s">
        <v>3096</v>
      </c>
      <c r="C1174" t="s">
        <v>8221</v>
      </c>
      <c r="D1174">
        <v>14</v>
      </c>
    </row>
    <row r="1175" spans="1:4" ht="28.8" x14ac:dyDescent="0.3">
      <c r="A1175">
        <v>3097</v>
      </c>
      <c r="B1175" s="3" t="s">
        <v>3097</v>
      </c>
      <c r="C1175" t="s">
        <v>8221</v>
      </c>
      <c r="D1175">
        <v>42</v>
      </c>
    </row>
    <row r="1176" spans="1:4" x14ac:dyDescent="0.3">
      <c r="A1176">
        <v>3098</v>
      </c>
      <c r="B1176" s="3" t="s">
        <v>3098</v>
      </c>
      <c r="C1176" t="s">
        <v>8221</v>
      </c>
      <c r="D1176">
        <v>27</v>
      </c>
    </row>
    <row r="1177" spans="1:4" ht="28.8" x14ac:dyDescent="0.3">
      <c r="A1177">
        <v>3099</v>
      </c>
      <c r="B1177" s="3" t="s">
        <v>3099</v>
      </c>
      <c r="C1177" t="s">
        <v>8221</v>
      </c>
      <c r="D1177">
        <v>5</v>
      </c>
    </row>
    <row r="1178" spans="1:4" ht="28.8" x14ac:dyDescent="0.3">
      <c r="A1178">
        <v>3100</v>
      </c>
      <c r="B1178" s="3" t="s">
        <v>3100</v>
      </c>
      <c r="C1178" t="s">
        <v>8221</v>
      </c>
      <c r="D1178">
        <v>13</v>
      </c>
    </row>
    <row r="1179" spans="1:4" x14ac:dyDescent="0.3">
      <c r="A1179">
        <v>3101</v>
      </c>
      <c r="B1179" s="3" t="s">
        <v>3101</v>
      </c>
      <c r="C1179" t="s">
        <v>8221</v>
      </c>
      <c r="D1179">
        <v>12</v>
      </c>
    </row>
    <row r="1180" spans="1:4" x14ac:dyDescent="0.3">
      <c r="A1180">
        <v>3102</v>
      </c>
      <c r="B1180" s="3" t="s">
        <v>3102</v>
      </c>
      <c r="C1180" t="s">
        <v>8221</v>
      </c>
      <c r="D1180">
        <v>90</v>
      </c>
    </row>
    <row r="1181" spans="1:4" x14ac:dyDescent="0.3">
      <c r="A1181">
        <v>3103</v>
      </c>
      <c r="B1181" s="3" t="s">
        <v>3103</v>
      </c>
      <c r="C1181" t="s">
        <v>8221</v>
      </c>
      <c r="D1181">
        <v>2</v>
      </c>
    </row>
    <row r="1182" spans="1:4" x14ac:dyDescent="0.3">
      <c r="A1182">
        <v>3104</v>
      </c>
      <c r="B1182" s="3" t="s">
        <v>3104</v>
      </c>
      <c r="C1182" t="s">
        <v>8221</v>
      </c>
      <c r="D1182">
        <v>5</v>
      </c>
    </row>
    <row r="1183" spans="1:4" x14ac:dyDescent="0.3">
      <c r="A1183">
        <v>3105</v>
      </c>
      <c r="B1183" s="3" t="s">
        <v>3105</v>
      </c>
      <c r="C1183" t="s">
        <v>8221</v>
      </c>
      <c r="D1183">
        <v>31</v>
      </c>
    </row>
    <row r="1184" spans="1:4" x14ac:dyDescent="0.3">
      <c r="A1184">
        <v>3106</v>
      </c>
      <c r="B1184" s="3" t="s">
        <v>3106</v>
      </c>
      <c r="C1184" t="s">
        <v>8221</v>
      </c>
      <c r="D1184">
        <v>4</v>
      </c>
    </row>
    <row r="1185" spans="1:4" x14ac:dyDescent="0.3">
      <c r="A1185">
        <v>3107</v>
      </c>
      <c r="B1185" s="3" t="s">
        <v>3107</v>
      </c>
      <c r="C1185" t="s">
        <v>8221</v>
      </c>
      <c r="D1185">
        <v>29</v>
      </c>
    </row>
    <row r="1186" spans="1:4" x14ac:dyDescent="0.3">
      <c r="A1186">
        <v>3108</v>
      </c>
      <c r="B1186" s="3" t="s">
        <v>3108</v>
      </c>
      <c r="C1186" t="s">
        <v>8221</v>
      </c>
      <c r="D1186">
        <v>2</v>
      </c>
    </row>
    <row r="1187" spans="1:4" ht="28.8" x14ac:dyDescent="0.3">
      <c r="A1187">
        <v>3109</v>
      </c>
      <c r="B1187" s="3" t="s">
        <v>3109</v>
      </c>
      <c r="C1187" t="s">
        <v>8221</v>
      </c>
      <c r="D1187">
        <v>114</v>
      </c>
    </row>
    <row r="1188" spans="1:4" x14ac:dyDescent="0.3">
      <c r="A1188">
        <v>3110</v>
      </c>
      <c r="B1188" s="3" t="s">
        <v>3110</v>
      </c>
      <c r="C1188" t="s">
        <v>8221</v>
      </c>
      <c r="D1188">
        <v>1</v>
      </c>
    </row>
    <row r="1189" spans="1:4" x14ac:dyDescent="0.3">
      <c r="A1189">
        <v>3111</v>
      </c>
      <c r="B1189" s="3" t="s">
        <v>3111</v>
      </c>
      <c r="C1189" t="s">
        <v>8221</v>
      </c>
      <c r="D1189">
        <v>76</v>
      </c>
    </row>
    <row r="1190" spans="1:4" x14ac:dyDescent="0.3">
      <c r="A1190">
        <v>3112</v>
      </c>
      <c r="B1190" s="3" t="s">
        <v>3112</v>
      </c>
      <c r="C1190" t="s">
        <v>8221</v>
      </c>
      <c r="D1190">
        <v>9</v>
      </c>
    </row>
    <row r="1191" spans="1:4" x14ac:dyDescent="0.3">
      <c r="A1191">
        <v>3113</v>
      </c>
      <c r="B1191" s="3" t="s">
        <v>3113</v>
      </c>
      <c r="C1191" t="s">
        <v>8221</v>
      </c>
      <c r="D1191">
        <v>37</v>
      </c>
    </row>
    <row r="1192" spans="1:4" ht="28.8" x14ac:dyDescent="0.3">
      <c r="A1192">
        <v>3114</v>
      </c>
      <c r="B1192" s="3" t="s">
        <v>3114</v>
      </c>
      <c r="C1192" t="s">
        <v>8221</v>
      </c>
      <c r="D1192">
        <v>0</v>
      </c>
    </row>
    <row r="1193" spans="1:4" x14ac:dyDescent="0.3">
      <c r="A1193">
        <v>3115</v>
      </c>
      <c r="B1193" s="3" t="s">
        <v>3115</v>
      </c>
      <c r="C1193" t="s">
        <v>8221</v>
      </c>
      <c r="D1193">
        <v>1</v>
      </c>
    </row>
    <row r="1194" spans="1:4" x14ac:dyDescent="0.3">
      <c r="A1194">
        <v>3116</v>
      </c>
      <c r="B1194" s="3" t="s">
        <v>3116</v>
      </c>
      <c r="C1194" t="s">
        <v>8221</v>
      </c>
      <c r="D1194">
        <v>10</v>
      </c>
    </row>
    <row r="1195" spans="1:4" x14ac:dyDescent="0.3">
      <c r="A1195">
        <v>3117</v>
      </c>
      <c r="B1195" s="3" t="s">
        <v>3117</v>
      </c>
      <c r="C1195" t="s">
        <v>8221</v>
      </c>
      <c r="D1195">
        <v>1</v>
      </c>
    </row>
    <row r="1196" spans="1:4" ht="28.8" x14ac:dyDescent="0.3">
      <c r="A1196">
        <v>3118</v>
      </c>
      <c r="B1196" s="3" t="s">
        <v>3118</v>
      </c>
      <c r="C1196" t="s">
        <v>8221</v>
      </c>
      <c r="D1196">
        <v>2</v>
      </c>
    </row>
    <row r="1197" spans="1:4" ht="28.8" x14ac:dyDescent="0.3">
      <c r="A1197">
        <v>3119</v>
      </c>
      <c r="B1197" s="3" t="s">
        <v>3119</v>
      </c>
      <c r="C1197" t="s">
        <v>8221</v>
      </c>
      <c r="D1197">
        <v>1</v>
      </c>
    </row>
    <row r="1198" spans="1:4" x14ac:dyDescent="0.3">
      <c r="A1198">
        <v>3120</v>
      </c>
      <c r="B1198" s="3" t="s">
        <v>3120</v>
      </c>
      <c r="C1198" t="s">
        <v>8221</v>
      </c>
      <c r="D1198">
        <v>10</v>
      </c>
    </row>
    <row r="1199" spans="1:4" x14ac:dyDescent="0.3">
      <c r="A1199">
        <v>3188</v>
      </c>
      <c r="B1199" s="3" t="s">
        <v>3188</v>
      </c>
      <c r="C1199" t="s">
        <v>8221</v>
      </c>
      <c r="D1199">
        <v>9</v>
      </c>
    </row>
    <row r="1200" spans="1:4" x14ac:dyDescent="0.3">
      <c r="A1200">
        <v>3189</v>
      </c>
      <c r="B1200" s="3" t="s">
        <v>3189</v>
      </c>
      <c r="C1200" t="s">
        <v>8221</v>
      </c>
      <c r="D1200">
        <v>19</v>
      </c>
    </row>
    <row r="1201" spans="1:4" x14ac:dyDescent="0.3">
      <c r="A1201">
        <v>3190</v>
      </c>
      <c r="B1201" s="3" t="s">
        <v>3190</v>
      </c>
      <c r="C1201" t="s">
        <v>8221</v>
      </c>
      <c r="D1201">
        <v>0</v>
      </c>
    </row>
    <row r="1202" spans="1:4" x14ac:dyDescent="0.3">
      <c r="A1202">
        <v>3191</v>
      </c>
      <c r="B1202" s="3" t="s">
        <v>3191</v>
      </c>
      <c r="C1202" t="s">
        <v>8221</v>
      </c>
      <c r="D1202">
        <v>4</v>
      </c>
    </row>
    <row r="1203" spans="1:4" x14ac:dyDescent="0.3">
      <c r="A1203">
        <v>3192</v>
      </c>
      <c r="B1203" s="3" t="s">
        <v>3192</v>
      </c>
      <c r="C1203" t="s">
        <v>8221</v>
      </c>
      <c r="D1203">
        <v>8</v>
      </c>
    </row>
    <row r="1204" spans="1:4" ht="28.8" x14ac:dyDescent="0.3">
      <c r="A1204">
        <v>3193</v>
      </c>
      <c r="B1204" s="3" t="s">
        <v>3193</v>
      </c>
      <c r="C1204" t="s">
        <v>8221</v>
      </c>
      <c r="D1204">
        <v>24</v>
      </c>
    </row>
    <row r="1205" spans="1:4" x14ac:dyDescent="0.3">
      <c r="A1205">
        <v>3194</v>
      </c>
      <c r="B1205" s="3" t="s">
        <v>3194</v>
      </c>
      <c r="C1205" t="s">
        <v>8221</v>
      </c>
      <c r="D1205">
        <v>0</v>
      </c>
    </row>
    <row r="1206" spans="1:4" x14ac:dyDescent="0.3">
      <c r="A1206">
        <v>3195</v>
      </c>
      <c r="B1206" s="3" t="s">
        <v>3195</v>
      </c>
      <c r="C1206" t="s">
        <v>8221</v>
      </c>
      <c r="D1206">
        <v>39</v>
      </c>
    </row>
    <row r="1207" spans="1:4" x14ac:dyDescent="0.3">
      <c r="A1207">
        <v>3196</v>
      </c>
      <c r="B1207" s="3" t="s">
        <v>3196</v>
      </c>
      <c r="C1207" t="s">
        <v>8221</v>
      </c>
      <c r="D1207">
        <v>6</v>
      </c>
    </row>
    <row r="1208" spans="1:4" x14ac:dyDescent="0.3">
      <c r="A1208">
        <v>3197</v>
      </c>
      <c r="B1208" s="3" t="s">
        <v>3197</v>
      </c>
      <c r="C1208" t="s">
        <v>8221</v>
      </c>
      <c r="D1208">
        <v>4</v>
      </c>
    </row>
    <row r="1209" spans="1:4" x14ac:dyDescent="0.3">
      <c r="A1209">
        <v>3198</v>
      </c>
      <c r="B1209" s="3" t="s">
        <v>3198</v>
      </c>
      <c r="C1209" t="s">
        <v>8221</v>
      </c>
      <c r="D1209">
        <v>3</v>
      </c>
    </row>
    <row r="1210" spans="1:4" ht="28.8" x14ac:dyDescent="0.3">
      <c r="A1210">
        <v>3199</v>
      </c>
      <c r="B1210" s="3" t="s">
        <v>3199</v>
      </c>
      <c r="C1210" t="s">
        <v>8221</v>
      </c>
      <c r="D1210">
        <v>53</v>
      </c>
    </row>
    <row r="1211" spans="1:4" x14ac:dyDescent="0.3">
      <c r="A1211">
        <v>3200</v>
      </c>
      <c r="B1211" s="3" t="s">
        <v>3200</v>
      </c>
      <c r="C1211" t="s">
        <v>8221</v>
      </c>
      <c r="D1211">
        <v>1</v>
      </c>
    </row>
    <row r="1212" spans="1:4" x14ac:dyDescent="0.3">
      <c r="A1212">
        <v>3201</v>
      </c>
      <c r="B1212" s="3" t="s">
        <v>3201</v>
      </c>
      <c r="C1212" t="s">
        <v>8221</v>
      </c>
      <c r="D1212">
        <v>2</v>
      </c>
    </row>
    <row r="1213" spans="1:4" x14ac:dyDescent="0.3">
      <c r="A1213">
        <v>3202</v>
      </c>
      <c r="B1213" s="3" t="s">
        <v>3202</v>
      </c>
      <c r="C1213" t="s">
        <v>8221</v>
      </c>
      <c r="D1213">
        <v>25</v>
      </c>
    </row>
    <row r="1214" spans="1:4" ht="28.8" x14ac:dyDescent="0.3">
      <c r="A1214">
        <v>3203</v>
      </c>
      <c r="B1214" s="3" t="s">
        <v>3203</v>
      </c>
      <c r="C1214" t="s">
        <v>8221</v>
      </c>
      <c r="D1214">
        <v>6</v>
      </c>
    </row>
    <row r="1215" spans="1:4" x14ac:dyDescent="0.3">
      <c r="A1215">
        <v>3204</v>
      </c>
      <c r="B1215" s="3" t="s">
        <v>3204</v>
      </c>
      <c r="C1215" t="s">
        <v>8221</v>
      </c>
      <c r="D1215">
        <v>0</v>
      </c>
    </row>
    <row r="1216" spans="1:4" x14ac:dyDescent="0.3">
      <c r="A1216">
        <v>3205</v>
      </c>
      <c r="B1216" s="3" t="s">
        <v>3205</v>
      </c>
      <c r="C1216" t="s">
        <v>8221</v>
      </c>
      <c r="D1216">
        <v>12</v>
      </c>
    </row>
    <row r="1217" spans="1:4" ht="28.8" x14ac:dyDescent="0.3">
      <c r="A1217">
        <v>3206</v>
      </c>
      <c r="B1217" s="3" t="s">
        <v>3206</v>
      </c>
      <c r="C1217" t="s">
        <v>8221</v>
      </c>
      <c r="D1217">
        <v>0</v>
      </c>
    </row>
    <row r="1218" spans="1:4" ht="28.8" x14ac:dyDescent="0.3">
      <c r="A1218">
        <v>3207</v>
      </c>
      <c r="B1218" s="3" t="s">
        <v>3207</v>
      </c>
      <c r="C1218" t="s">
        <v>8221</v>
      </c>
      <c r="D1218">
        <v>36</v>
      </c>
    </row>
    <row r="1219" spans="1:4" x14ac:dyDescent="0.3">
      <c r="A1219">
        <v>3628</v>
      </c>
      <c r="B1219" s="3" t="s">
        <v>3626</v>
      </c>
      <c r="C1219" t="s">
        <v>8221</v>
      </c>
      <c r="D1219">
        <v>0</v>
      </c>
    </row>
    <row r="1220" spans="1:4" ht="28.8" x14ac:dyDescent="0.3">
      <c r="A1220">
        <v>3629</v>
      </c>
      <c r="B1220" s="3" t="s">
        <v>3627</v>
      </c>
      <c r="C1220" t="s">
        <v>8221</v>
      </c>
      <c r="D1220">
        <v>2</v>
      </c>
    </row>
    <row r="1221" spans="1:4" x14ac:dyDescent="0.3">
      <c r="A1221">
        <v>3630</v>
      </c>
      <c r="B1221" s="3" t="s">
        <v>3628</v>
      </c>
      <c r="C1221" t="s">
        <v>8221</v>
      </c>
      <c r="D1221">
        <v>1</v>
      </c>
    </row>
    <row r="1222" spans="1:4" x14ac:dyDescent="0.3">
      <c r="A1222">
        <v>3631</v>
      </c>
      <c r="B1222" s="3" t="s">
        <v>3629</v>
      </c>
      <c r="C1222" t="s">
        <v>8221</v>
      </c>
      <c r="D1222">
        <v>59</v>
      </c>
    </row>
    <row r="1223" spans="1:4" x14ac:dyDescent="0.3">
      <c r="A1223">
        <v>3632</v>
      </c>
      <c r="B1223" s="3" t="s">
        <v>3630</v>
      </c>
      <c r="C1223" t="s">
        <v>8221</v>
      </c>
      <c r="D1223">
        <v>1</v>
      </c>
    </row>
    <row r="1224" spans="1:4" x14ac:dyDescent="0.3">
      <c r="A1224">
        <v>3633</v>
      </c>
      <c r="B1224" s="3" t="s">
        <v>3631</v>
      </c>
      <c r="C1224" t="s">
        <v>8221</v>
      </c>
      <c r="D1224">
        <v>31</v>
      </c>
    </row>
    <row r="1225" spans="1:4" x14ac:dyDescent="0.3">
      <c r="A1225">
        <v>3634</v>
      </c>
      <c r="B1225" s="3" t="s">
        <v>3632</v>
      </c>
      <c r="C1225" t="s">
        <v>8221</v>
      </c>
      <c r="D1225">
        <v>18</v>
      </c>
    </row>
    <row r="1226" spans="1:4" x14ac:dyDescent="0.3">
      <c r="A1226">
        <v>3635</v>
      </c>
      <c r="B1226" s="3" t="s">
        <v>3633</v>
      </c>
      <c r="C1226" t="s">
        <v>8221</v>
      </c>
      <c r="D1226">
        <v>10</v>
      </c>
    </row>
    <row r="1227" spans="1:4" x14ac:dyDescent="0.3">
      <c r="A1227">
        <v>3636</v>
      </c>
      <c r="B1227" s="3" t="s">
        <v>3634</v>
      </c>
      <c r="C1227" t="s">
        <v>8221</v>
      </c>
      <c r="D1227">
        <v>0</v>
      </c>
    </row>
    <row r="1228" spans="1:4" x14ac:dyDescent="0.3">
      <c r="A1228">
        <v>3637</v>
      </c>
      <c r="B1228" s="3" t="s">
        <v>3635</v>
      </c>
      <c r="C1228" t="s">
        <v>8221</v>
      </c>
      <c r="D1228">
        <v>14</v>
      </c>
    </row>
    <row r="1229" spans="1:4" x14ac:dyDescent="0.3">
      <c r="A1229">
        <v>3638</v>
      </c>
      <c r="B1229" s="3" t="s">
        <v>3636</v>
      </c>
      <c r="C1229" t="s">
        <v>8221</v>
      </c>
      <c r="D1229">
        <v>2</v>
      </c>
    </row>
    <row r="1230" spans="1:4" x14ac:dyDescent="0.3">
      <c r="A1230">
        <v>3639</v>
      </c>
      <c r="B1230" s="3" t="s">
        <v>3637</v>
      </c>
      <c r="C1230" t="s">
        <v>8221</v>
      </c>
      <c r="D1230">
        <v>1</v>
      </c>
    </row>
    <row r="1231" spans="1:4" ht="28.8" x14ac:dyDescent="0.3">
      <c r="A1231">
        <v>3640</v>
      </c>
      <c r="B1231" s="3" t="s">
        <v>3638</v>
      </c>
      <c r="C1231" t="s">
        <v>8221</v>
      </c>
      <c r="D1231">
        <v>3</v>
      </c>
    </row>
    <row r="1232" spans="1:4" ht="28.8" x14ac:dyDescent="0.3">
      <c r="A1232">
        <v>3641</v>
      </c>
      <c r="B1232" s="3" t="s">
        <v>3639</v>
      </c>
      <c r="C1232" t="s">
        <v>8221</v>
      </c>
      <c r="D1232">
        <v>0</v>
      </c>
    </row>
    <row r="1233" spans="1:4" x14ac:dyDescent="0.3">
      <c r="A1233">
        <v>3642</v>
      </c>
      <c r="B1233" s="3" t="s">
        <v>3640</v>
      </c>
      <c r="C1233" t="s">
        <v>8221</v>
      </c>
      <c r="D1233">
        <v>2</v>
      </c>
    </row>
    <row r="1234" spans="1:4" x14ac:dyDescent="0.3">
      <c r="A1234">
        <v>3643</v>
      </c>
      <c r="B1234" s="3" t="s">
        <v>3641</v>
      </c>
      <c r="C1234" t="s">
        <v>8221</v>
      </c>
      <c r="D1234">
        <v>0</v>
      </c>
    </row>
    <row r="1235" spans="1:4" ht="28.8" x14ac:dyDescent="0.3">
      <c r="A1235">
        <v>3644</v>
      </c>
      <c r="B1235" s="3" t="s">
        <v>3642</v>
      </c>
      <c r="C1235" t="s">
        <v>8221</v>
      </c>
      <c r="D1235">
        <v>12</v>
      </c>
    </row>
    <row r="1236" spans="1:4" x14ac:dyDescent="0.3">
      <c r="A1236">
        <v>3645</v>
      </c>
      <c r="B1236" s="3" t="s">
        <v>3643</v>
      </c>
      <c r="C1236" t="s">
        <v>8221</v>
      </c>
      <c r="D1236">
        <v>1</v>
      </c>
    </row>
    <row r="1237" spans="1:4" x14ac:dyDescent="0.3">
      <c r="A1237">
        <v>3646</v>
      </c>
      <c r="B1237" s="3" t="s">
        <v>3644</v>
      </c>
      <c r="C1237" t="s">
        <v>8221</v>
      </c>
      <c r="D1237">
        <v>8</v>
      </c>
    </row>
    <row r="1238" spans="1:4" ht="28.8" x14ac:dyDescent="0.3">
      <c r="A1238">
        <v>3647</v>
      </c>
      <c r="B1238" s="3" t="s">
        <v>3645</v>
      </c>
      <c r="C1238" t="s">
        <v>8221</v>
      </c>
      <c r="D1238">
        <v>2</v>
      </c>
    </row>
    <row r="1239" spans="1:4" x14ac:dyDescent="0.3">
      <c r="A1239">
        <v>3728</v>
      </c>
      <c r="B1239" s="3" t="s">
        <v>3725</v>
      </c>
      <c r="C1239" t="s">
        <v>8221</v>
      </c>
      <c r="D1239">
        <v>31</v>
      </c>
    </row>
    <row r="1240" spans="1:4" ht="28.8" x14ac:dyDescent="0.3">
      <c r="A1240">
        <v>3729</v>
      </c>
      <c r="B1240" s="3" t="s">
        <v>3726</v>
      </c>
      <c r="C1240" t="s">
        <v>8221</v>
      </c>
      <c r="D1240">
        <v>5</v>
      </c>
    </row>
    <row r="1241" spans="1:4" ht="28.8" x14ac:dyDescent="0.3">
      <c r="A1241">
        <v>3730</v>
      </c>
      <c r="B1241" s="3" t="s">
        <v>3727</v>
      </c>
      <c r="C1241" t="s">
        <v>8221</v>
      </c>
      <c r="D1241">
        <v>1</v>
      </c>
    </row>
    <row r="1242" spans="1:4" x14ac:dyDescent="0.3">
      <c r="A1242">
        <v>3731</v>
      </c>
      <c r="B1242" s="3" t="s">
        <v>3728</v>
      </c>
      <c r="C1242" t="s">
        <v>8221</v>
      </c>
      <c r="D1242">
        <v>12</v>
      </c>
    </row>
    <row r="1243" spans="1:4" x14ac:dyDescent="0.3">
      <c r="A1243">
        <v>3732</v>
      </c>
      <c r="B1243" s="3" t="s">
        <v>3729</v>
      </c>
      <c r="C1243" t="s">
        <v>8221</v>
      </c>
      <c r="D1243">
        <v>4</v>
      </c>
    </row>
    <row r="1244" spans="1:4" x14ac:dyDescent="0.3">
      <c r="A1244">
        <v>3733</v>
      </c>
      <c r="B1244" s="3" t="s">
        <v>3730</v>
      </c>
      <c r="C1244" t="s">
        <v>8221</v>
      </c>
      <c r="D1244">
        <v>0</v>
      </c>
    </row>
    <row r="1245" spans="1:4" x14ac:dyDescent="0.3">
      <c r="A1245">
        <v>3734</v>
      </c>
      <c r="B1245" s="3" t="s">
        <v>3731</v>
      </c>
      <c r="C1245" t="s">
        <v>8221</v>
      </c>
      <c r="D1245">
        <v>7</v>
      </c>
    </row>
    <row r="1246" spans="1:4" x14ac:dyDescent="0.3">
      <c r="A1246">
        <v>3735</v>
      </c>
      <c r="B1246" s="3" t="s">
        <v>3732</v>
      </c>
      <c r="C1246" t="s">
        <v>8221</v>
      </c>
      <c r="D1246">
        <v>2</v>
      </c>
    </row>
    <row r="1247" spans="1:4" x14ac:dyDescent="0.3">
      <c r="A1247">
        <v>3736</v>
      </c>
      <c r="B1247" s="3" t="s">
        <v>3733</v>
      </c>
      <c r="C1247" t="s">
        <v>8221</v>
      </c>
      <c r="D1247">
        <v>1</v>
      </c>
    </row>
    <row r="1248" spans="1:4" x14ac:dyDescent="0.3">
      <c r="A1248">
        <v>3737</v>
      </c>
      <c r="B1248" s="3" t="s">
        <v>3734</v>
      </c>
      <c r="C1248" t="s">
        <v>8221</v>
      </c>
      <c r="D1248">
        <v>4</v>
      </c>
    </row>
    <row r="1249" spans="1:4" x14ac:dyDescent="0.3">
      <c r="A1249">
        <v>3738</v>
      </c>
      <c r="B1249" s="3" t="s">
        <v>3735</v>
      </c>
      <c r="C1249" t="s">
        <v>8221</v>
      </c>
      <c r="D1249">
        <v>6</v>
      </c>
    </row>
    <row r="1250" spans="1:4" ht="28.8" x14ac:dyDescent="0.3">
      <c r="A1250">
        <v>3739</v>
      </c>
      <c r="B1250" s="3" t="s">
        <v>3736</v>
      </c>
      <c r="C1250" t="s">
        <v>8221</v>
      </c>
      <c r="D1250">
        <v>8</v>
      </c>
    </row>
    <row r="1251" spans="1:4" x14ac:dyDescent="0.3">
      <c r="A1251">
        <v>3740</v>
      </c>
      <c r="B1251" s="3" t="s">
        <v>3737</v>
      </c>
      <c r="C1251" t="s">
        <v>8221</v>
      </c>
      <c r="D1251">
        <v>14</v>
      </c>
    </row>
    <row r="1252" spans="1:4" x14ac:dyDescent="0.3">
      <c r="A1252">
        <v>3741</v>
      </c>
      <c r="B1252" s="3" t="s">
        <v>3738</v>
      </c>
      <c r="C1252" t="s">
        <v>8221</v>
      </c>
      <c r="D1252">
        <v>0</v>
      </c>
    </row>
    <row r="1253" spans="1:4" x14ac:dyDescent="0.3">
      <c r="A1253">
        <v>3742</v>
      </c>
      <c r="B1253" s="3" t="s">
        <v>3739</v>
      </c>
      <c r="C1253" t="s">
        <v>8221</v>
      </c>
      <c r="D1253">
        <v>4</v>
      </c>
    </row>
    <row r="1254" spans="1:4" x14ac:dyDescent="0.3">
      <c r="A1254">
        <v>3743</v>
      </c>
      <c r="B1254" s="3" t="s">
        <v>3740</v>
      </c>
      <c r="C1254" t="s">
        <v>8221</v>
      </c>
      <c r="D1254">
        <v>0</v>
      </c>
    </row>
    <row r="1255" spans="1:4" x14ac:dyDescent="0.3">
      <c r="A1255">
        <v>3744</v>
      </c>
      <c r="B1255" s="3" t="s">
        <v>3741</v>
      </c>
      <c r="C1255" t="s">
        <v>8221</v>
      </c>
      <c r="D1255">
        <v>0</v>
      </c>
    </row>
    <row r="1256" spans="1:4" x14ac:dyDescent="0.3">
      <c r="A1256">
        <v>3745</v>
      </c>
      <c r="B1256" s="3" t="s">
        <v>3742</v>
      </c>
      <c r="C1256" t="s">
        <v>8221</v>
      </c>
      <c r="D1256">
        <v>1</v>
      </c>
    </row>
    <row r="1257" spans="1:4" x14ac:dyDescent="0.3">
      <c r="A1257">
        <v>3746</v>
      </c>
      <c r="B1257" s="3" t="s">
        <v>3743</v>
      </c>
      <c r="C1257" t="s">
        <v>8221</v>
      </c>
      <c r="D1257">
        <v>1</v>
      </c>
    </row>
    <row r="1258" spans="1:4" x14ac:dyDescent="0.3">
      <c r="A1258">
        <v>3747</v>
      </c>
      <c r="B1258" s="3" t="s">
        <v>3744</v>
      </c>
      <c r="C1258" t="s">
        <v>8221</v>
      </c>
      <c r="D1258">
        <v>1</v>
      </c>
    </row>
    <row r="1259" spans="1:4" ht="28.8" x14ac:dyDescent="0.3">
      <c r="A1259">
        <v>3788</v>
      </c>
      <c r="B1259" s="3" t="s">
        <v>3785</v>
      </c>
      <c r="C1259" t="s">
        <v>8221</v>
      </c>
      <c r="D1259">
        <v>1</v>
      </c>
    </row>
    <row r="1260" spans="1:4" x14ac:dyDescent="0.3">
      <c r="A1260">
        <v>3789</v>
      </c>
      <c r="B1260" s="3" t="s">
        <v>3786</v>
      </c>
      <c r="C1260" t="s">
        <v>8221</v>
      </c>
      <c r="D1260">
        <v>4</v>
      </c>
    </row>
    <row r="1261" spans="1:4" ht="28.8" x14ac:dyDescent="0.3">
      <c r="A1261">
        <v>3790</v>
      </c>
      <c r="B1261" s="3" t="s">
        <v>3787</v>
      </c>
      <c r="C1261" t="s">
        <v>8221</v>
      </c>
      <c r="D1261">
        <v>0</v>
      </c>
    </row>
    <row r="1262" spans="1:4" x14ac:dyDescent="0.3">
      <c r="A1262">
        <v>3791</v>
      </c>
      <c r="B1262" s="3" t="s">
        <v>3788</v>
      </c>
      <c r="C1262" t="s">
        <v>8221</v>
      </c>
      <c r="D1262">
        <v>0</v>
      </c>
    </row>
    <row r="1263" spans="1:4" x14ac:dyDescent="0.3">
      <c r="A1263">
        <v>3792</v>
      </c>
      <c r="B1263" s="3" t="s">
        <v>3789</v>
      </c>
      <c r="C1263" t="s">
        <v>8221</v>
      </c>
      <c r="D1263">
        <v>2</v>
      </c>
    </row>
    <row r="1264" spans="1:4" ht="28.8" x14ac:dyDescent="0.3">
      <c r="A1264">
        <v>3793</v>
      </c>
      <c r="B1264" s="3" t="s">
        <v>3790</v>
      </c>
      <c r="C1264" t="s">
        <v>8221</v>
      </c>
      <c r="D1264">
        <v>24</v>
      </c>
    </row>
    <row r="1265" spans="1:4" ht="28.8" x14ac:dyDescent="0.3">
      <c r="A1265">
        <v>3794</v>
      </c>
      <c r="B1265" s="3" t="s">
        <v>3791</v>
      </c>
      <c r="C1265" t="s">
        <v>8221</v>
      </c>
      <c r="D1265">
        <v>1</v>
      </c>
    </row>
    <row r="1266" spans="1:4" x14ac:dyDescent="0.3">
      <c r="A1266">
        <v>3795</v>
      </c>
      <c r="B1266" s="3" t="s">
        <v>3792</v>
      </c>
      <c r="C1266" t="s">
        <v>8221</v>
      </c>
      <c r="D1266">
        <v>2</v>
      </c>
    </row>
    <row r="1267" spans="1:4" x14ac:dyDescent="0.3">
      <c r="A1267">
        <v>3796</v>
      </c>
      <c r="B1267" s="3" t="s">
        <v>3793</v>
      </c>
      <c r="C1267" t="s">
        <v>8221</v>
      </c>
      <c r="D1267">
        <v>1</v>
      </c>
    </row>
    <row r="1268" spans="1:4" ht="28.8" x14ac:dyDescent="0.3">
      <c r="A1268">
        <v>3797</v>
      </c>
      <c r="B1268" s="3" t="s">
        <v>3794</v>
      </c>
      <c r="C1268" t="s">
        <v>8221</v>
      </c>
      <c r="D1268">
        <v>37</v>
      </c>
    </row>
    <row r="1269" spans="1:4" ht="28.8" x14ac:dyDescent="0.3">
      <c r="A1269">
        <v>3798</v>
      </c>
      <c r="B1269" s="3" t="s">
        <v>3795</v>
      </c>
      <c r="C1269" t="s">
        <v>8221</v>
      </c>
      <c r="D1269">
        <v>5</v>
      </c>
    </row>
    <row r="1270" spans="1:4" x14ac:dyDescent="0.3">
      <c r="A1270">
        <v>3799</v>
      </c>
      <c r="B1270" s="3" t="s">
        <v>3796</v>
      </c>
      <c r="C1270" t="s">
        <v>8221</v>
      </c>
      <c r="D1270">
        <v>4</v>
      </c>
    </row>
    <row r="1271" spans="1:4" x14ac:dyDescent="0.3">
      <c r="A1271">
        <v>3800</v>
      </c>
      <c r="B1271" s="3" t="s">
        <v>3797</v>
      </c>
      <c r="C1271" t="s">
        <v>8221</v>
      </c>
      <c r="D1271">
        <v>16</v>
      </c>
    </row>
    <row r="1272" spans="1:4" x14ac:dyDescent="0.3">
      <c r="A1272">
        <v>3801</v>
      </c>
      <c r="B1272" s="3" t="s">
        <v>3798</v>
      </c>
      <c r="C1272" t="s">
        <v>8221</v>
      </c>
      <c r="D1272">
        <v>9</v>
      </c>
    </row>
    <row r="1273" spans="1:4" x14ac:dyDescent="0.3">
      <c r="A1273">
        <v>3802</v>
      </c>
      <c r="B1273" s="3" t="s">
        <v>3799</v>
      </c>
      <c r="C1273" t="s">
        <v>8221</v>
      </c>
      <c r="D1273">
        <v>0</v>
      </c>
    </row>
    <row r="1274" spans="1:4" x14ac:dyDescent="0.3">
      <c r="A1274">
        <v>3803</v>
      </c>
      <c r="B1274" s="3" t="s">
        <v>3800</v>
      </c>
      <c r="C1274" t="s">
        <v>8221</v>
      </c>
      <c r="D1274">
        <v>40</v>
      </c>
    </row>
    <row r="1275" spans="1:4" ht="28.8" x14ac:dyDescent="0.3">
      <c r="A1275">
        <v>3804</v>
      </c>
      <c r="B1275" s="3" t="s">
        <v>3801</v>
      </c>
      <c r="C1275" t="s">
        <v>8221</v>
      </c>
      <c r="D1275">
        <v>0</v>
      </c>
    </row>
    <row r="1276" spans="1:4" x14ac:dyDescent="0.3">
      <c r="A1276">
        <v>3805</v>
      </c>
      <c r="B1276" s="3" t="s">
        <v>3802</v>
      </c>
      <c r="C1276" t="s">
        <v>8221</v>
      </c>
      <c r="D1276">
        <v>2</v>
      </c>
    </row>
    <row r="1277" spans="1:4" ht="28.8" x14ac:dyDescent="0.3">
      <c r="A1277">
        <v>3806</v>
      </c>
      <c r="B1277" s="3" t="s">
        <v>3803</v>
      </c>
      <c r="C1277" t="s">
        <v>8221</v>
      </c>
      <c r="D1277">
        <v>1</v>
      </c>
    </row>
    <row r="1278" spans="1:4" ht="28.8" x14ac:dyDescent="0.3">
      <c r="A1278">
        <v>3807</v>
      </c>
      <c r="B1278" s="3" t="s">
        <v>3804</v>
      </c>
      <c r="C1278" t="s">
        <v>8221</v>
      </c>
      <c r="D1278">
        <v>9</v>
      </c>
    </row>
    <row r="1279" spans="1:4" x14ac:dyDescent="0.3">
      <c r="A1279">
        <v>3841</v>
      </c>
      <c r="B1279" s="3" t="s">
        <v>3838</v>
      </c>
      <c r="C1279" t="s">
        <v>8221</v>
      </c>
      <c r="D1279">
        <v>34</v>
      </c>
    </row>
    <row r="1280" spans="1:4" x14ac:dyDescent="0.3">
      <c r="A1280">
        <v>3842</v>
      </c>
      <c r="B1280" s="3" t="s">
        <v>3839</v>
      </c>
      <c r="C1280" t="s">
        <v>8221</v>
      </c>
      <c r="D1280">
        <v>23</v>
      </c>
    </row>
    <row r="1281" spans="1:4" x14ac:dyDescent="0.3">
      <c r="A1281">
        <v>3843</v>
      </c>
      <c r="B1281" s="3" t="s">
        <v>3840</v>
      </c>
      <c r="C1281" t="s">
        <v>8221</v>
      </c>
      <c r="D1281">
        <v>19</v>
      </c>
    </row>
    <row r="1282" spans="1:4" ht="28.8" x14ac:dyDescent="0.3">
      <c r="A1282">
        <v>3844</v>
      </c>
      <c r="B1282" s="3" t="s">
        <v>3841</v>
      </c>
      <c r="C1282" t="s">
        <v>8221</v>
      </c>
      <c r="D1282">
        <v>50</v>
      </c>
    </row>
    <row r="1283" spans="1:4" x14ac:dyDescent="0.3">
      <c r="A1283">
        <v>3845</v>
      </c>
      <c r="B1283" s="3" t="s">
        <v>3842</v>
      </c>
      <c r="C1283" t="s">
        <v>8221</v>
      </c>
      <c r="D1283">
        <v>12</v>
      </c>
    </row>
    <row r="1284" spans="1:4" x14ac:dyDescent="0.3">
      <c r="A1284">
        <v>3846</v>
      </c>
      <c r="B1284" s="3" t="s">
        <v>3843</v>
      </c>
      <c r="C1284" t="s">
        <v>8221</v>
      </c>
      <c r="D1284">
        <v>8</v>
      </c>
    </row>
    <row r="1285" spans="1:4" x14ac:dyDescent="0.3">
      <c r="A1285">
        <v>3847</v>
      </c>
      <c r="B1285" s="3" t="s">
        <v>3844</v>
      </c>
      <c r="C1285" t="s">
        <v>8221</v>
      </c>
      <c r="D1285">
        <v>9</v>
      </c>
    </row>
    <row r="1286" spans="1:4" ht="28.8" x14ac:dyDescent="0.3">
      <c r="A1286">
        <v>3848</v>
      </c>
      <c r="B1286" s="3" t="s">
        <v>3845</v>
      </c>
      <c r="C1286" t="s">
        <v>8221</v>
      </c>
      <c r="D1286">
        <v>43</v>
      </c>
    </row>
    <row r="1287" spans="1:4" x14ac:dyDescent="0.3">
      <c r="A1287">
        <v>3849</v>
      </c>
      <c r="B1287" s="3" t="s">
        <v>3846</v>
      </c>
      <c r="C1287" t="s">
        <v>8221</v>
      </c>
      <c r="D1287">
        <v>28</v>
      </c>
    </row>
    <row r="1288" spans="1:4" x14ac:dyDescent="0.3">
      <c r="A1288">
        <v>3850</v>
      </c>
      <c r="B1288" s="3" t="s">
        <v>3847</v>
      </c>
      <c r="C1288" t="s">
        <v>8221</v>
      </c>
      <c r="D1288">
        <v>4</v>
      </c>
    </row>
    <row r="1289" spans="1:4" x14ac:dyDescent="0.3">
      <c r="A1289">
        <v>3851</v>
      </c>
      <c r="B1289" s="3" t="s">
        <v>3848</v>
      </c>
      <c r="C1289" t="s">
        <v>8221</v>
      </c>
      <c r="D1289">
        <v>24</v>
      </c>
    </row>
    <row r="1290" spans="1:4" ht="28.8" x14ac:dyDescent="0.3">
      <c r="A1290">
        <v>3852</v>
      </c>
      <c r="B1290" s="3" t="s">
        <v>3849</v>
      </c>
      <c r="C1290" t="s">
        <v>8221</v>
      </c>
      <c r="D1290">
        <v>2</v>
      </c>
    </row>
    <row r="1291" spans="1:4" x14ac:dyDescent="0.3">
      <c r="A1291">
        <v>3853</v>
      </c>
      <c r="B1291" s="3" t="s">
        <v>3850</v>
      </c>
      <c r="C1291" t="s">
        <v>8221</v>
      </c>
      <c r="D1291">
        <v>2</v>
      </c>
    </row>
    <row r="1292" spans="1:4" x14ac:dyDescent="0.3">
      <c r="A1292">
        <v>3854</v>
      </c>
      <c r="B1292" s="3" t="s">
        <v>3851</v>
      </c>
      <c r="C1292" t="s">
        <v>8221</v>
      </c>
      <c r="D1292">
        <v>20</v>
      </c>
    </row>
    <row r="1293" spans="1:4" ht="28.8" x14ac:dyDescent="0.3">
      <c r="A1293">
        <v>3855</v>
      </c>
      <c r="B1293" s="3" t="s">
        <v>3852</v>
      </c>
      <c r="C1293" t="s">
        <v>8221</v>
      </c>
      <c r="D1293">
        <v>1</v>
      </c>
    </row>
    <row r="1294" spans="1:4" x14ac:dyDescent="0.3">
      <c r="A1294">
        <v>3856</v>
      </c>
      <c r="B1294" s="3" t="s">
        <v>3853</v>
      </c>
      <c r="C1294" t="s">
        <v>8221</v>
      </c>
      <c r="D1294">
        <v>1</v>
      </c>
    </row>
    <row r="1295" spans="1:4" x14ac:dyDescent="0.3">
      <c r="A1295">
        <v>3857</v>
      </c>
      <c r="B1295" s="3" t="s">
        <v>3854</v>
      </c>
      <c r="C1295" t="s">
        <v>8221</v>
      </c>
      <c r="D1295">
        <v>4</v>
      </c>
    </row>
    <row r="1296" spans="1:4" ht="28.8" x14ac:dyDescent="0.3">
      <c r="A1296">
        <v>3858</v>
      </c>
      <c r="B1296" s="3" t="s">
        <v>3855</v>
      </c>
      <c r="C1296" t="s">
        <v>8221</v>
      </c>
      <c r="D1296">
        <v>1</v>
      </c>
    </row>
    <row r="1297" spans="1:4" x14ac:dyDescent="0.3">
      <c r="A1297">
        <v>3859</v>
      </c>
      <c r="B1297" s="3" t="s">
        <v>3856</v>
      </c>
      <c r="C1297" t="s">
        <v>8221</v>
      </c>
      <c r="D1297">
        <v>1</v>
      </c>
    </row>
    <row r="1298" spans="1:4" ht="28.8" x14ac:dyDescent="0.3">
      <c r="A1298">
        <v>3860</v>
      </c>
      <c r="B1298" s="3" t="s">
        <v>3857</v>
      </c>
      <c r="C1298" t="s">
        <v>8221</v>
      </c>
      <c r="D1298">
        <v>13</v>
      </c>
    </row>
    <row r="1299" spans="1:4" x14ac:dyDescent="0.3">
      <c r="A1299">
        <v>3861</v>
      </c>
      <c r="B1299" s="3" t="s">
        <v>3858</v>
      </c>
      <c r="C1299" t="s">
        <v>8221</v>
      </c>
      <c r="D1299">
        <v>1</v>
      </c>
    </row>
    <row r="1300" spans="1:4" x14ac:dyDescent="0.3">
      <c r="A1300">
        <v>3862</v>
      </c>
      <c r="B1300" s="3" t="s">
        <v>3859</v>
      </c>
      <c r="C1300" t="s">
        <v>8221</v>
      </c>
      <c r="D1300">
        <v>1</v>
      </c>
    </row>
    <row r="1301" spans="1:4" x14ac:dyDescent="0.3">
      <c r="A1301">
        <v>3863</v>
      </c>
      <c r="B1301" s="3" t="s">
        <v>3860</v>
      </c>
      <c r="C1301" t="s">
        <v>8221</v>
      </c>
      <c r="D1301">
        <v>0</v>
      </c>
    </row>
    <row r="1302" spans="1:4" x14ac:dyDescent="0.3">
      <c r="A1302">
        <v>3864</v>
      </c>
      <c r="B1302" s="3" t="s">
        <v>3861</v>
      </c>
      <c r="C1302" t="s">
        <v>8221</v>
      </c>
      <c r="D1302">
        <v>3</v>
      </c>
    </row>
    <row r="1303" spans="1:4" x14ac:dyDescent="0.3">
      <c r="A1303">
        <v>3865</v>
      </c>
      <c r="B1303" s="3" t="s">
        <v>3862</v>
      </c>
      <c r="C1303" t="s">
        <v>8221</v>
      </c>
      <c r="D1303">
        <v>14</v>
      </c>
    </row>
    <row r="1304" spans="1:4" ht="28.8" x14ac:dyDescent="0.3">
      <c r="A1304">
        <v>3866</v>
      </c>
      <c r="B1304" s="3" t="s">
        <v>3863</v>
      </c>
      <c r="C1304" t="s">
        <v>8221</v>
      </c>
      <c r="D1304">
        <v>2</v>
      </c>
    </row>
    <row r="1305" spans="1:4" x14ac:dyDescent="0.3">
      <c r="A1305">
        <v>3867</v>
      </c>
      <c r="B1305" s="3" t="s">
        <v>3864</v>
      </c>
      <c r="C1305" t="s">
        <v>8221</v>
      </c>
      <c r="D1305">
        <v>5</v>
      </c>
    </row>
    <row r="1306" spans="1:4" x14ac:dyDescent="0.3">
      <c r="A1306">
        <v>3888</v>
      </c>
      <c r="B1306" s="3" t="s">
        <v>3885</v>
      </c>
      <c r="C1306" t="s">
        <v>8221</v>
      </c>
      <c r="D1306">
        <v>14</v>
      </c>
    </row>
    <row r="1307" spans="1:4" ht="28.8" x14ac:dyDescent="0.3">
      <c r="A1307">
        <v>3889</v>
      </c>
      <c r="B1307" s="3" t="s">
        <v>3886</v>
      </c>
      <c r="C1307" t="s">
        <v>8221</v>
      </c>
      <c r="D1307">
        <v>9</v>
      </c>
    </row>
    <row r="1308" spans="1:4" x14ac:dyDescent="0.3">
      <c r="A1308">
        <v>3890</v>
      </c>
      <c r="B1308" s="3" t="s">
        <v>3887</v>
      </c>
      <c r="C1308" t="s">
        <v>8221</v>
      </c>
      <c r="D1308">
        <v>8</v>
      </c>
    </row>
    <row r="1309" spans="1:4" x14ac:dyDescent="0.3">
      <c r="A1309">
        <v>3891</v>
      </c>
      <c r="B1309" s="3" t="s">
        <v>3888</v>
      </c>
      <c r="C1309" t="s">
        <v>8221</v>
      </c>
      <c r="D1309">
        <v>7</v>
      </c>
    </row>
    <row r="1310" spans="1:4" x14ac:dyDescent="0.3">
      <c r="A1310">
        <v>3892</v>
      </c>
      <c r="B1310" s="3" t="s">
        <v>3889</v>
      </c>
      <c r="C1310" t="s">
        <v>8221</v>
      </c>
      <c r="D1310">
        <v>0</v>
      </c>
    </row>
    <row r="1311" spans="1:4" x14ac:dyDescent="0.3">
      <c r="A1311">
        <v>3893</v>
      </c>
      <c r="B1311" s="3" t="s">
        <v>3890</v>
      </c>
      <c r="C1311" t="s">
        <v>8221</v>
      </c>
      <c r="D1311">
        <v>84</v>
      </c>
    </row>
    <row r="1312" spans="1:4" x14ac:dyDescent="0.3">
      <c r="A1312">
        <v>3894</v>
      </c>
      <c r="B1312" s="3" t="s">
        <v>3891</v>
      </c>
      <c r="C1312" t="s">
        <v>8221</v>
      </c>
      <c r="D1312">
        <v>11</v>
      </c>
    </row>
    <row r="1313" spans="1:4" x14ac:dyDescent="0.3">
      <c r="A1313">
        <v>3895</v>
      </c>
      <c r="B1313" s="3" t="s">
        <v>3892</v>
      </c>
      <c r="C1313" t="s">
        <v>8221</v>
      </c>
      <c r="D1313">
        <v>1</v>
      </c>
    </row>
    <row r="1314" spans="1:4" x14ac:dyDescent="0.3">
      <c r="A1314">
        <v>3896</v>
      </c>
      <c r="B1314" s="3" t="s">
        <v>3893</v>
      </c>
      <c r="C1314" t="s">
        <v>8221</v>
      </c>
      <c r="D1314">
        <v>4</v>
      </c>
    </row>
    <row r="1315" spans="1:4" ht="28.8" x14ac:dyDescent="0.3">
      <c r="A1315">
        <v>3897</v>
      </c>
      <c r="B1315" s="3" t="s">
        <v>3894</v>
      </c>
      <c r="C1315" t="s">
        <v>8221</v>
      </c>
      <c r="D1315">
        <v>10</v>
      </c>
    </row>
    <row r="1316" spans="1:4" x14ac:dyDescent="0.3">
      <c r="A1316">
        <v>3898</v>
      </c>
      <c r="B1316" s="3" t="s">
        <v>3895</v>
      </c>
      <c r="C1316" t="s">
        <v>8221</v>
      </c>
      <c r="D1316">
        <v>16</v>
      </c>
    </row>
    <row r="1317" spans="1:4" ht="28.8" x14ac:dyDescent="0.3">
      <c r="A1317">
        <v>3899</v>
      </c>
      <c r="B1317" s="3" t="s">
        <v>3896</v>
      </c>
      <c r="C1317" t="s">
        <v>8221</v>
      </c>
      <c r="D1317">
        <v>2</v>
      </c>
    </row>
    <row r="1318" spans="1:4" ht="28.8" x14ac:dyDescent="0.3">
      <c r="A1318">
        <v>3900</v>
      </c>
      <c r="B1318" s="3" t="s">
        <v>3897</v>
      </c>
      <c r="C1318" t="s">
        <v>8221</v>
      </c>
      <c r="D1318">
        <v>5</v>
      </c>
    </row>
    <row r="1319" spans="1:4" ht="28.8" x14ac:dyDescent="0.3">
      <c r="A1319">
        <v>3901</v>
      </c>
      <c r="B1319" s="3" t="s">
        <v>3898</v>
      </c>
      <c r="C1319" t="s">
        <v>8221</v>
      </c>
      <c r="D1319">
        <v>1</v>
      </c>
    </row>
    <row r="1320" spans="1:4" ht="28.8" x14ac:dyDescent="0.3">
      <c r="A1320">
        <v>3902</v>
      </c>
      <c r="B1320" s="3" t="s">
        <v>3899</v>
      </c>
      <c r="C1320" t="s">
        <v>8221</v>
      </c>
      <c r="D1320">
        <v>31</v>
      </c>
    </row>
    <row r="1321" spans="1:4" x14ac:dyDescent="0.3">
      <c r="A1321">
        <v>3903</v>
      </c>
      <c r="B1321" s="3" t="s">
        <v>3900</v>
      </c>
      <c r="C1321" t="s">
        <v>8221</v>
      </c>
      <c r="D1321">
        <v>0</v>
      </c>
    </row>
    <row r="1322" spans="1:4" x14ac:dyDescent="0.3">
      <c r="A1322">
        <v>3904</v>
      </c>
      <c r="B1322" s="3" t="s">
        <v>3901</v>
      </c>
      <c r="C1322" t="s">
        <v>8221</v>
      </c>
      <c r="D1322">
        <v>2</v>
      </c>
    </row>
    <row r="1323" spans="1:4" x14ac:dyDescent="0.3">
      <c r="A1323">
        <v>3905</v>
      </c>
      <c r="B1323" s="3" t="s">
        <v>3902</v>
      </c>
      <c r="C1323" t="s">
        <v>8221</v>
      </c>
      <c r="D1323">
        <v>7</v>
      </c>
    </row>
    <row r="1324" spans="1:4" x14ac:dyDescent="0.3">
      <c r="A1324">
        <v>3906</v>
      </c>
      <c r="B1324" s="3" t="s">
        <v>3903</v>
      </c>
      <c r="C1324" t="s">
        <v>8221</v>
      </c>
      <c r="D1324">
        <v>16</v>
      </c>
    </row>
    <row r="1325" spans="1:4" ht="28.8" x14ac:dyDescent="0.3">
      <c r="A1325">
        <v>3907</v>
      </c>
      <c r="B1325" s="3" t="s">
        <v>3904</v>
      </c>
      <c r="C1325" t="s">
        <v>8221</v>
      </c>
      <c r="D1325">
        <v>4</v>
      </c>
    </row>
    <row r="1326" spans="1:4" x14ac:dyDescent="0.3">
      <c r="A1326">
        <v>3908</v>
      </c>
      <c r="B1326" s="3" t="s">
        <v>3905</v>
      </c>
      <c r="C1326" t="s">
        <v>8221</v>
      </c>
      <c r="D1326">
        <v>4</v>
      </c>
    </row>
    <row r="1327" spans="1:4" x14ac:dyDescent="0.3">
      <c r="A1327">
        <v>3909</v>
      </c>
      <c r="B1327" s="3" t="s">
        <v>3906</v>
      </c>
      <c r="C1327" t="s">
        <v>8221</v>
      </c>
      <c r="D1327">
        <v>4</v>
      </c>
    </row>
    <row r="1328" spans="1:4" ht="28.8" x14ac:dyDescent="0.3">
      <c r="A1328">
        <v>3910</v>
      </c>
      <c r="B1328" s="3" t="s">
        <v>3907</v>
      </c>
      <c r="C1328" t="s">
        <v>8221</v>
      </c>
      <c r="D1328">
        <v>3</v>
      </c>
    </row>
    <row r="1329" spans="1:4" x14ac:dyDescent="0.3">
      <c r="A1329">
        <v>3911</v>
      </c>
      <c r="B1329" s="3" t="s">
        <v>3908</v>
      </c>
      <c r="C1329" t="s">
        <v>8221</v>
      </c>
      <c r="D1329">
        <v>36</v>
      </c>
    </row>
    <row r="1330" spans="1:4" x14ac:dyDescent="0.3">
      <c r="A1330">
        <v>3912</v>
      </c>
      <c r="B1330" s="3" t="s">
        <v>3909</v>
      </c>
      <c r="C1330" t="s">
        <v>8221</v>
      </c>
      <c r="D1330">
        <v>1</v>
      </c>
    </row>
    <row r="1331" spans="1:4" ht="28.8" x14ac:dyDescent="0.3">
      <c r="A1331">
        <v>3913</v>
      </c>
      <c r="B1331" s="3" t="s">
        <v>3910</v>
      </c>
      <c r="C1331" t="s">
        <v>8221</v>
      </c>
      <c r="D1331">
        <v>7</v>
      </c>
    </row>
    <row r="1332" spans="1:4" ht="28.8" x14ac:dyDescent="0.3">
      <c r="A1332">
        <v>3914</v>
      </c>
      <c r="B1332" s="3" t="s">
        <v>3911</v>
      </c>
      <c r="C1332" t="s">
        <v>8221</v>
      </c>
      <c r="D1332">
        <v>27</v>
      </c>
    </row>
    <row r="1333" spans="1:4" x14ac:dyDescent="0.3">
      <c r="A1333">
        <v>3915</v>
      </c>
      <c r="B1333" s="3" t="s">
        <v>3912</v>
      </c>
      <c r="C1333" t="s">
        <v>8221</v>
      </c>
      <c r="D1333">
        <v>1</v>
      </c>
    </row>
    <row r="1334" spans="1:4" x14ac:dyDescent="0.3">
      <c r="A1334">
        <v>3916</v>
      </c>
      <c r="B1334" s="3" t="s">
        <v>3913</v>
      </c>
      <c r="C1334" t="s">
        <v>8221</v>
      </c>
      <c r="D1334">
        <v>0</v>
      </c>
    </row>
    <row r="1335" spans="1:4" x14ac:dyDescent="0.3">
      <c r="A1335">
        <v>3917</v>
      </c>
      <c r="B1335" s="3" t="s">
        <v>3914</v>
      </c>
      <c r="C1335" t="s">
        <v>8221</v>
      </c>
      <c r="D1335">
        <v>1</v>
      </c>
    </row>
    <row r="1336" spans="1:4" x14ac:dyDescent="0.3">
      <c r="A1336">
        <v>3918</v>
      </c>
      <c r="B1336" s="3" t="s">
        <v>3915</v>
      </c>
      <c r="C1336" t="s">
        <v>8221</v>
      </c>
      <c r="D1336">
        <v>3</v>
      </c>
    </row>
    <row r="1337" spans="1:4" x14ac:dyDescent="0.3">
      <c r="A1337">
        <v>3919</v>
      </c>
      <c r="B1337" s="3" t="s">
        <v>3916</v>
      </c>
      <c r="C1337" t="s">
        <v>8221</v>
      </c>
      <c r="D1337">
        <v>3</v>
      </c>
    </row>
    <row r="1338" spans="1:4" x14ac:dyDescent="0.3">
      <c r="A1338">
        <v>3920</v>
      </c>
      <c r="B1338" s="3" t="s">
        <v>3917</v>
      </c>
      <c r="C1338" t="s">
        <v>8221</v>
      </c>
      <c r="D1338">
        <v>3</v>
      </c>
    </row>
    <row r="1339" spans="1:4" ht="28.8" x14ac:dyDescent="0.3">
      <c r="A1339">
        <v>3921</v>
      </c>
      <c r="B1339" s="3" t="s">
        <v>3918</v>
      </c>
      <c r="C1339" t="s">
        <v>8221</v>
      </c>
      <c r="D1339">
        <v>0</v>
      </c>
    </row>
    <row r="1340" spans="1:4" x14ac:dyDescent="0.3">
      <c r="A1340">
        <v>3922</v>
      </c>
      <c r="B1340" s="3" t="s">
        <v>3919</v>
      </c>
      <c r="C1340" t="s">
        <v>8221</v>
      </c>
      <c r="D1340">
        <v>6</v>
      </c>
    </row>
    <row r="1341" spans="1:4" x14ac:dyDescent="0.3">
      <c r="A1341">
        <v>3923</v>
      </c>
      <c r="B1341" s="3" t="s">
        <v>3920</v>
      </c>
      <c r="C1341" t="s">
        <v>8221</v>
      </c>
      <c r="D1341">
        <v>17</v>
      </c>
    </row>
    <row r="1342" spans="1:4" ht="28.8" x14ac:dyDescent="0.3">
      <c r="A1342">
        <v>3924</v>
      </c>
      <c r="B1342" s="3" t="s">
        <v>3921</v>
      </c>
      <c r="C1342" t="s">
        <v>8221</v>
      </c>
      <c r="D1342">
        <v>40</v>
      </c>
    </row>
    <row r="1343" spans="1:4" x14ac:dyDescent="0.3">
      <c r="A1343">
        <v>3925</v>
      </c>
      <c r="B1343" s="3" t="s">
        <v>3922</v>
      </c>
      <c r="C1343" t="s">
        <v>8221</v>
      </c>
      <c r="D1343">
        <v>3</v>
      </c>
    </row>
    <row r="1344" spans="1:4" x14ac:dyDescent="0.3">
      <c r="A1344">
        <v>3926</v>
      </c>
      <c r="B1344" s="3" t="s">
        <v>3923</v>
      </c>
      <c r="C1344" t="s">
        <v>8221</v>
      </c>
      <c r="D1344">
        <v>1</v>
      </c>
    </row>
    <row r="1345" spans="1:4" ht="28.8" x14ac:dyDescent="0.3">
      <c r="A1345">
        <v>3927</v>
      </c>
      <c r="B1345" s="3" t="s">
        <v>3924</v>
      </c>
      <c r="C1345" t="s">
        <v>8221</v>
      </c>
      <c r="D1345">
        <v>2</v>
      </c>
    </row>
    <row r="1346" spans="1:4" x14ac:dyDescent="0.3">
      <c r="A1346">
        <v>3928</v>
      </c>
      <c r="B1346" s="3" t="s">
        <v>3925</v>
      </c>
      <c r="C1346" t="s">
        <v>8221</v>
      </c>
      <c r="D1346">
        <v>7</v>
      </c>
    </row>
    <row r="1347" spans="1:4" ht="28.8" x14ac:dyDescent="0.3">
      <c r="A1347">
        <v>3929</v>
      </c>
      <c r="B1347" s="3" t="s">
        <v>3926</v>
      </c>
      <c r="C1347" t="s">
        <v>8221</v>
      </c>
      <c r="D1347">
        <v>14</v>
      </c>
    </row>
    <row r="1348" spans="1:4" x14ac:dyDescent="0.3">
      <c r="A1348">
        <v>3930</v>
      </c>
      <c r="B1348" s="3" t="s">
        <v>3927</v>
      </c>
      <c r="C1348" t="s">
        <v>8221</v>
      </c>
      <c r="D1348">
        <v>0</v>
      </c>
    </row>
    <row r="1349" spans="1:4" x14ac:dyDescent="0.3">
      <c r="A1349">
        <v>3931</v>
      </c>
      <c r="B1349" s="3" t="s">
        <v>3928</v>
      </c>
      <c r="C1349" t="s">
        <v>8221</v>
      </c>
      <c r="D1349">
        <v>0</v>
      </c>
    </row>
    <row r="1350" spans="1:4" ht="28.8" x14ac:dyDescent="0.3">
      <c r="A1350">
        <v>3932</v>
      </c>
      <c r="B1350" s="3" t="s">
        <v>3929</v>
      </c>
      <c r="C1350" t="s">
        <v>8221</v>
      </c>
      <c r="D1350">
        <v>1</v>
      </c>
    </row>
    <row r="1351" spans="1:4" x14ac:dyDescent="0.3">
      <c r="A1351">
        <v>3933</v>
      </c>
      <c r="B1351" s="3" t="s">
        <v>3930</v>
      </c>
      <c r="C1351" t="s">
        <v>8221</v>
      </c>
      <c r="D1351">
        <v>12</v>
      </c>
    </row>
    <row r="1352" spans="1:4" x14ac:dyDescent="0.3">
      <c r="A1352">
        <v>3934</v>
      </c>
      <c r="B1352" s="3" t="s">
        <v>3931</v>
      </c>
      <c r="C1352" t="s">
        <v>8221</v>
      </c>
      <c r="D1352">
        <v>12</v>
      </c>
    </row>
    <row r="1353" spans="1:4" x14ac:dyDescent="0.3">
      <c r="A1353">
        <v>3935</v>
      </c>
      <c r="B1353" s="3" t="s">
        <v>3932</v>
      </c>
      <c r="C1353" t="s">
        <v>8221</v>
      </c>
      <c r="D1353">
        <v>23</v>
      </c>
    </row>
    <row r="1354" spans="1:4" x14ac:dyDescent="0.3">
      <c r="A1354">
        <v>3936</v>
      </c>
      <c r="B1354" s="3" t="s">
        <v>3933</v>
      </c>
      <c r="C1354" t="s">
        <v>8221</v>
      </c>
      <c r="D1354">
        <v>0</v>
      </c>
    </row>
    <row r="1355" spans="1:4" x14ac:dyDescent="0.3">
      <c r="A1355">
        <v>3937</v>
      </c>
      <c r="B1355" s="3" t="s">
        <v>3934</v>
      </c>
      <c r="C1355" t="s">
        <v>8221</v>
      </c>
      <c r="D1355">
        <v>10</v>
      </c>
    </row>
    <row r="1356" spans="1:4" x14ac:dyDescent="0.3">
      <c r="A1356">
        <v>3938</v>
      </c>
      <c r="B1356" s="3" t="s">
        <v>3935</v>
      </c>
      <c r="C1356" t="s">
        <v>8221</v>
      </c>
      <c r="D1356">
        <v>5</v>
      </c>
    </row>
    <row r="1357" spans="1:4" x14ac:dyDescent="0.3">
      <c r="A1357">
        <v>3939</v>
      </c>
      <c r="B1357" s="3" t="s">
        <v>3936</v>
      </c>
      <c r="C1357" t="s">
        <v>8221</v>
      </c>
      <c r="D1357">
        <v>1</v>
      </c>
    </row>
    <row r="1358" spans="1:4" x14ac:dyDescent="0.3">
      <c r="A1358">
        <v>3940</v>
      </c>
      <c r="B1358" s="3" t="s">
        <v>3937</v>
      </c>
      <c r="C1358" t="s">
        <v>8221</v>
      </c>
      <c r="D1358">
        <v>2</v>
      </c>
    </row>
    <row r="1359" spans="1:4" x14ac:dyDescent="0.3">
      <c r="A1359">
        <v>3941</v>
      </c>
      <c r="B1359" s="3" t="s">
        <v>3938</v>
      </c>
      <c r="C1359" t="s">
        <v>8221</v>
      </c>
      <c r="D1359">
        <v>2</v>
      </c>
    </row>
    <row r="1360" spans="1:4" x14ac:dyDescent="0.3">
      <c r="A1360">
        <v>3942</v>
      </c>
      <c r="B1360" s="3" t="s">
        <v>3939</v>
      </c>
      <c r="C1360" t="s">
        <v>8221</v>
      </c>
      <c r="D1360">
        <v>0</v>
      </c>
    </row>
    <row r="1361" spans="1:4" ht="28.8" x14ac:dyDescent="0.3">
      <c r="A1361">
        <v>3943</v>
      </c>
      <c r="B1361" s="3" t="s">
        <v>3940</v>
      </c>
      <c r="C1361" t="s">
        <v>8221</v>
      </c>
      <c r="D1361">
        <v>13</v>
      </c>
    </row>
    <row r="1362" spans="1:4" x14ac:dyDescent="0.3">
      <c r="A1362">
        <v>3944</v>
      </c>
      <c r="B1362" s="3" t="s">
        <v>3941</v>
      </c>
      <c r="C1362" t="s">
        <v>8221</v>
      </c>
      <c r="D1362">
        <v>0</v>
      </c>
    </row>
    <row r="1363" spans="1:4" x14ac:dyDescent="0.3">
      <c r="A1363">
        <v>3945</v>
      </c>
      <c r="B1363" s="3" t="s">
        <v>3942</v>
      </c>
      <c r="C1363" t="s">
        <v>8221</v>
      </c>
      <c r="D1363">
        <v>1</v>
      </c>
    </row>
    <row r="1364" spans="1:4" x14ac:dyDescent="0.3">
      <c r="A1364">
        <v>3946</v>
      </c>
      <c r="B1364" s="3" t="s">
        <v>3943</v>
      </c>
      <c r="C1364" t="s">
        <v>8221</v>
      </c>
      <c r="D1364">
        <v>5</v>
      </c>
    </row>
    <row r="1365" spans="1:4" x14ac:dyDescent="0.3">
      <c r="A1365">
        <v>3947</v>
      </c>
      <c r="B1365" s="3" t="s">
        <v>3944</v>
      </c>
      <c r="C1365" t="s">
        <v>8221</v>
      </c>
      <c r="D1365">
        <v>2</v>
      </c>
    </row>
    <row r="1366" spans="1:4" x14ac:dyDescent="0.3">
      <c r="A1366">
        <v>3948</v>
      </c>
      <c r="B1366" s="3" t="s">
        <v>3945</v>
      </c>
      <c r="C1366" t="s">
        <v>8221</v>
      </c>
      <c r="D1366">
        <v>0</v>
      </c>
    </row>
    <row r="1367" spans="1:4" ht="28.8" x14ac:dyDescent="0.3">
      <c r="A1367">
        <v>3949</v>
      </c>
      <c r="B1367" s="3" t="s">
        <v>3946</v>
      </c>
      <c r="C1367" t="s">
        <v>8221</v>
      </c>
      <c r="D1367">
        <v>32</v>
      </c>
    </row>
    <row r="1368" spans="1:4" x14ac:dyDescent="0.3">
      <c r="A1368">
        <v>3950</v>
      </c>
      <c r="B1368" s="3" t="s">
        <v>3947</v>
      </c>
      <c r="C1368" t="s">
        <v>8221</v>
      </c>
      <c r="D1368">
        <v>1</v>
      </c>
    </row>
    <row r="1369" spans="1:4" ht="28.8" x14ac:dyDescent="0.3">
      <c r="A1369">
        <v>3951</v>
      </c>
      <c r="B1369" s="3" t="s">
        <v>3948</v>
      </c>
      <c r="C1369" t="s">
        <v>8221</v>
      </c>
      <c r="D1369">
        <v>1</v>
      </c>
    </row>
    <row r="1370" spans="1:4" x14ac:dyDescent="0.3">
      <c r="A1370">
        <v>3952</v>
      </c>
      <c r="B1370" s="3" t="s">
        <v>3949</v>
      </c>
      <c r="C1370" t="s">
        <v>8221</v>
      </c>
      <c r="D1370">
        <v>1</v>
      </c>
    </row>
    <row r="1371" spans="1:4" x14ac:dyDescent="0.3">
      <c r="A1371">
        <v>3953</v>
      </c>
      <c r="B1371" s="3" t="s">
        <v>3950</v>
      </c>
      <c r="C1371" t="s">
        <v>8221</v>
      </c>
      <c r="D1371">
        <v>0</v>
      </c>
    </row>
    <row r="1372" spans="1:4" x14ac:dyDescent="0.3">
      <c r="A1372">
        <v>3954</v>
      </c>
      <c r="B1372" s="3" t="s">
        <v>3951</v>
      </c>
      <c r="C1372" t="s">
        <v>8221</v>
      </c>
      <c r="D1372">
        <v>0</v>
      </c>
    </row>
    <row r="1373" spans="1:4" ht="28.8" x14ac:dyDescent="0.3">
      <c r="A1373">
        <v>3955</v>
      </c>
      <c r="B1373" s="3" t="s">
        <v>3952</v>
      </c>
      <c r="C1373" t="s">
        <v>8221</v>
      </c>
      <c r="D1373">
        <v>8</v>
      </c>
    </row>
    <row r="1374" spans="1:4" x14ac:dyDescent="0.3">
      <c r="A1374">
        <v>3956</v>
      </c>
      <c r="B1374" s="3" t="s">
        <v>3953</v>
      </c>
      <c r="C1374" t="s">
        <v>8221</v>
      </c>
      <c r="D1374">
        <v>0</v>
      </c>
    </row>
    <row r="1375" spans="1:4" ht="28.8" x14ac:dyDescent="0.3">
      <c r="A1375">
        <v>3957</v>
      </c>
      <c r="B1375" s="3" t="s">
        <v>3954</v>
      </c>
      <c r="C1375" t="s">
        <v>8221</v>
      </c>
      <c r="D1375">
        <v>1</v>
      </c>
    </row>
    <row r="1376" spans="1:4" x14ac:dyDescent="0.3">
      <c r="A1376">
        <v>3958</v>
      </c>
      <c r="B1376" s="3" t="s">
        <v>3955</v>
      </c>
      <c r="C1376" t="s">
        <v>8221</v>
      </c>
      <c r="D1376">
        <v>16</v>
      </c>
    </row>
    <row r="1377" spans="1:4" ht="28.8" x14ac:dyDescent="0.3">
      <c r="A1377">
        <v>3959</v>
      </c>
      <c r="B1377" s="3" t="s">
        <v>3956</v>
      </c>
      <c r="C1377" t="s">
        <v>8221</v>
      </c>
      <c r="D1377">
        <v>12</v>
      </c>
    </row>
    <row r="1378" spans="1:4" x14ac:dyDescent="0.3">
      <c r="A1378">
        <v>3960</v>
      </c>
      <c r="B1378" s="3" t="s">
        <v>3957</v>
      </c>
      <c r="C1378" t="s">
        <v>8221</v>
      </c>
      <c r="D1378">
        <v>4</v>
      </c>
    </row>
    <row r="1379" spans="1:4" x14ac:dyDescent="0.3">
      <c r="A1379">
        <v>3961</v>
      </c>
      <c r="B1379" s="3" t="s">
        <v>3958</v>
      </c>
      <c r="C1379" t="s">
        <v>8221</v>
      </c>
      <c r="D1379">
        <v>2</v>
      </c>
    </row>
    <row r="1380" spans="1:4" ht="28.8" x14ac:dyDescent="0.3">
      <c r="A1380">
        <v>3962</v>
      </c>
      <c r="B1380" s="3" t="s">
        <v>3959</v>
      </c>
      <c r="C1380" t="s">
        <v>8221</v>
      </c>
      <c r="D1380">
        <v>3</v>
      </c>
    </row>
    <row r="1381" spans="1:4" x14ac:dyDescent="0.3">
      <c r="A1381">
        <v>3963</v>
      </c>
      <c r="B1381" s="3" t="s">
        <v>3960</v>
      </c>
      <c r="C1381" t="s">
        <v>8221</v>
      </c>
      <c r="D1381">
        <v>0</v>
      </c>
    </row>
    <row r="1382" spans="1:4" x14ac:dyDescent="0.3">
      <c r="A1382">
        <v>3964</v>
      </c>
      <c r="B1382" s="3" t="s">
        <v>3961</v>
      </c>
      <c r="C1382" t="s">
        <v>8221</v>
      </c>
      <c r="D1382">
        <v>3</v>
      </c>
    </row>
    <row r="1383" spans="1:4" x14ac:dyDescent="0.3">
      <c r="A1383">
        <v>3965</v>
      </c>
      <c r="B1383" s="3" t="s">
        <v>3962</v>
      </c>
      <c r="C1383" t="s">
        <v>8221</v>
      </c>
      <c r="D1383">
        <v>4</v>
      </c>
    </row>
    <row r="1384" spans="1:4" x14ac:dyDescent="0.3">
      <c r="A1384">
        <v>3966</v>
      </c>
      <c r="B1384" s="3" t="s">
        <v>3963</v>
      </c>
      <c r="C1384" t="s">
        <v>8221</v>
      </c>
      <c r="D1384">
        <v>2</v>
      </c>
    </row>
    <row r="1385" spans="1:4" ht="28.8" x14ac:dyDescent="0.3">
      <c r="A1385">
        <v>3967</v>
      </c>
      <c r="B1385" s="3" t="s">
        <v>3964</v>
      </c>
      <c r="C1385" t="s">
        <v>8221</v>
      </c>
      <c r="D1385">
        <v>10</v>
      </c>
    </row>
    <row r="1386" spans="1:4" x14ac:dyDescent="0.3">
      <c r="A1386">
        <v>3968</v>
      </c>
      <c r="B1386" s="3" t="s">
        <v>3965</v>
      </c>
      <c r="C1386" t="s">
        <v>8221</v>
      </c>
      <c r="D1386">
        <v>11</v>
      </c>
    </row>
    <row r="1387" spans="1:4" x14ac:dyDescent="0.3">
      <c r="A1387">
        <v>3969</v>
      </c>
      <c r="B1387" s="3" t="s">
        <v>3966</v>
      </c>
      <c r="C1387" t="s">
        <v>8221</v>
      </c>
      <c r="D1387">
        <v>6</v>
      </c>
    </row>
    <row r="1388" spans="1:4" x14ac:dyDescent="0.3">
      <c r="A1388">
        <v>3970</v>
      </c>
      <c r="B1388" s="3" t="s">
        <v>3967</v>
      </c>
      <c r="C1388" t="s">
        <v>8221</v>
      </c>
      <c r="D1388">
        <v>2</v>
      </c>
    </row>
    <row r="1389" spans="1:4" x14ac:dyDescent="0.3">
      <c r="A1389">
        <v>3971</v>
      </c>
      <c r="B1389" s="3" t="s">
        <v>3968</v>
      </c>
      <c r="C1389" t="s">
        <v>8221</v>
      </c>
      <c r="D1389">
        <v>6</v>
      </c>
    </row>
    <row r="1390" spans="1:4" x14ac:dyDescent="0.3">
      <c r="A1390">
        <v>3972</v>
      </c>
      <c r="B1390" s="3" t="s">
        <v>3969</v>
      </c>
      <c r="C1390" t="s">
        <v>8221</v>
      </c>
      <c r="D1390">
        <v>8</v>
      </c>
    </row>
    <row r="1391" spans="1:4" x14ac:dyDescent="0.3">
      <c r="A1391">
        <v>3973</v>
      </c>
      <c r="B1391" s="3" t="s">
        <v>3970</v>
      </c>
      <c r="C1391" t="s">
        <v>8221</v>
      </c>
      <c r="D1391">
        <v>37</v>
      </c>
    </row>
    <row r="1392" spans="1:4" x14ac:dyDescent="0.3">
      <c r="A1392">
        <v>3974</v>
      </c>
      <c r="B1392" s="3" t="s">
        <v>3971</v>
      </c>
      <c r="C1392" t="s">
        <v>8221</v>
      </c>
      <c r="D1392">
        <v>11</v>
      </c>
    </row>
    <row r="1393" spans="1:4" x14ac:dyDescent="0.3">
      <c r="A1393">
        <v>3975</v>
      </c>
      <c r="B1393" s="3" t="s">
        <v>3972</v>
      </c>
      <c r="C1393" t="s">
        <v>8221</v>
      </c>
      <c r="D1393">
        <v>0</v>
      </c>
    </row>
    <row r="1394" spans="1:4" x14ac:dyDescent="0.3">
      <c r="A1394">
        <v>3976</v>
      </c>
      <c r="B1394" s="3" t="s">
        <v>3973</v>
      </c>
      <c r="C1394" t="s">
        <v>8221</v>
      </c>
      <c r="D1394">
        <v>10</v>
      </c>
    </row>
    <row r="1395" spans="1:4" x14ac:dyDescent="0.3">
      <c r="A1395">
        <v>3977</v>
      </c>
      <c r="B1395" s="3" t="s">
        <v>3974</v>
      </c>
      <c r="C1395" t="s">
        <v>8221</v>
      </c>
      <c r="D1395">
        <v>6</v>
      </c>
    </row>
    <row r="1396" spans="1:4" x14ac:dyDescent="0.3">
      <c r="A1396">
        <v>3978</v>
      </c>
      <c r="B1396" s="3" t="s">
        <v>3975</v>
      </c>
      <c r="C1396" t="s">
        <v>8221</v>
      </c>
      <c r="D1396">
        <v>8</v>
      </c>
    </row>
    <row r="1397" spans="1:4" x14ac:dyDescent="0.3">
      <c r="A1397">
        <v>3979</v>
      </c>
      <c r="B1397" s="3" t="s">
        <v>3976</v>
      </c>
      <c r="C1397" t="s">
        <v>8221</v>
      </c>
      <c r="D1397">
        <v>6</v>
      </c>
    </row>
    <row r="1398" spans="1:4" ht="28.8" x14ac:dyDescent="0.3">
      <c r="A1398">
        <v>3980</v>
      </c>
      <c r="B1398" s="3" t="s">
        <v>3977</v>
      </c>
      <c r="C1398" t="s">
        <v>8221</v>
      </c>
      <c r="D1398">
        <v>7</v>
      </c>
    </row>
    <row r="1399" spans="1:4" x14ac:dyDescent="0.3">
      <c r="A1399">
        <v>3981</v>
      </c>
      <c r="B1399" s="3" t="s">
        <v>3358</v>
      </c>
      <c r="C1399" t="s">
        <v>8221</v>
      </c>
      <c r="D1399">
        <v>7</v>
      </c>
    </row>
    <row r="1400" spans="1:4" x14ac:dyDescent="0.3">
      <c r="A1400">
        <v>3982</v>
      </c>
      <c r="B1400" s="3" t="s">
        <v>3978</v>
      </c>
      <c r="C1400" t="s">
        <v>8221</v>
      </c>
      <c r="D1400">
        <v>5</v>
      </c>
    </row>
    <row r="1401" spans="1:4" x14ac:dyDescent="0.3">
      <c r="A1401">
        <v>3983</v>
      </c>
      <c r="B1401" s="3" t="s">
        <v>3979</v>
      </c>
      <c r="C1401" t="s">
        <v>8221</v>
      </c>
      <c r="D1401">
        <v>46</v>
      </c>
    </row>
    <row r="1402" spans="1:4" x14ac:dyDescent="0.3">
      <c r="A1402">
        <v>3984</v>
      </c>
      <c r="B1402" s="3" t="s">
        <v>3980</v>
      </c>
      <c r="C1402" t="s">
        <v>8221</v>
      </c>
      <c r="D1402">
        <v>10</v>
      </c>
    </row>
    <row r="1403" spans="1:4" ht="28.8" x14ac:dyDescent="0.3">
      <c r="A1403">
        <v>3985</v>
      </c>
      <c r="B1403" s="3" t="s">
        <v>3981</v>
      </c>
      <c r="C1403" t="s">
        <v>8221</v>
      </c>
      <c r="D1403">
        <v>19</v>
      </c>
    </row>
    <row r="1404" spans="1:4" x14ac:dyDescent="0.3">
      <c r="A1404">
        <v>3986</v>
      </c>
      <c r="B1404" s="3" t="s">
        <v>3982</v>
      </c>
      <c r="C1404" t="s">
        <v>8221</v>
      </c>
      <c r="D1404">
        <v>13</v>
      </c>
    </row>
    <row r="1405" spans="1:4" x14ac:dyDescent="0.3">
      <c r="A1405">
        <v>3987</v>
      </c>
      <c r="B1405" s="3" t="s">
        <v>3983</v>
      </c>
      <c r="C1405" t="s">
        <v>8221</v>
      </c>
      <c r="D1405">
        <v>13</v>
      </c>
    </row>
    <row r="1406" spans="1:4" x14ac:dyDescent="0.3">
      <c r="A1406">
        <v>3988</v>
      </c>
      <c r="B1406" s="3" t="s">
        <v>3984</v>
      </c>
      <c r="C1406" t="s">
        <v>8221</v>
      </c>
      <c r="D1406">
        <v>4</v>
      </c>
    </row>
    <row r="1407" spans="1:4" x14ac:dyDescent="0.3">
      <c r="A1407">
        <v>3989</v>
      </c>
      <c r="B1407" s="3" t="s">
        <v>3985</v>
      </c>
      <c r="C1407" t="s">
        <v>8221</v>
      </c>
      <c r="D1407">
        <v>0</v>
      </c>
    </row>
    <row r="1408" spans="1:4" ht="28.8" x14ac:dyDescent="0.3">
      <c r="A1408">
        <v>3990</v>
      </c>
      <c r="B1408" s="3" t="s">
        <v>3986</v>
      </c>
      <c r="C1408" t="s">
        <v>8221</v>
      </c>
      <c r="D1408">
        <v>3</v>
      </c>
    </row>
    <row r="1409" spans="1:4" ht="28.8" x14ac:dyDescent="0.3">
      <c r="A1409">
        <v>3991</v>
      </c>
      <c r="B1409" s="3" t="s">
        <v>3987</v>
      </c>
      <c r="C1409" t="s">
        <v>8221</v>
      </c>
      <c r="D1409">
        <v>1</v>
      </c>
    </row>
    <row r="1410" spans="1:4" ht="28.8" x14ac:dyDescent="0.3">
      <c r="A1410">
        <v>3992</v>
      </c>
      <c r="B1410" s="3" t="s">
        <v>3988</v>
      </c>
      <c r="C1410" t="s">
        <v>8221</v>
      </c>
      <c r="D1410">
        <v>9</v>
      </c>
    </row>
    <row r="1411" spans="1:4" x14ac:dyDescent="0.3">
      <c r="A1411">
        <v>3993</v>
      </c>
      <c r="B1411" s="3" t="s">
        <v>3989</v>
      </c>
      <c r="C1411" t="s">
        <v>8221</v>
      </c>
      <c r="D1411">
        <v>1</v>
      </c>
    </row>
    <row r="1412" spans="1:4" x14ac:dyDescent="0.3">
      <c r="A1412">
        <v>3994</v>
      </c>
      <c r="B1412" s="3" t="s">
        <v>3990</v>
      </c>
      <c r="C1412" t="s">
        <v>8221</v>
      </c>
      <c r="D1412">
        <v>1</v>
      </c>
    </row>
    <row r="1413" spans="1:4" ht="28.8" x14ac:dyDescent="0.3">
      <c r="A1413">
        <v>3995</v>
      </c>
      <c r="B1413" s="3" t="s">
        <v>3991</v>
      </c>
      <c r="C1413" t="s">
        <v>8221</v>
      </c>
      <c r="D1413">
        <v>4</v>
      </c>
    </row>
    <row r="1414" spans="1:4" x14ac:dyDescent="0.3">
      <c r="A1414">
        <v>3996</v>
      </c>
      <c r="B1414" s="3" t="s">
        <v>3992</v>
      </c>
      <c r="C1414" t="s">
        <v>8221</v>
      </c>
      <c r="D1414">
        <v>17</v>
      </c>
    </row>
    <row r="1415" spans="1:4" x14ac:dyDescent="0.3">
      <c r="A1415">
        <v>3997</v>
      </c>
      <c r="B1415" s="3" t="s">
        <v>3993</v>
      </c>
      <c r="C1415" t="s">
        <v>8221</v>
      </c>
      <c r="D1415">
        <v>0</v>
      </c>
    </row>
    <row r="1416" spans="1:4" x14ac:dyDescent="0.3">
      <c r="A1416">
        <v>3998</v>
      </c>
      <c r="B1416" s="3" t="s">
        <v>3994</v>
      </c>
      <c r="C1416" t="s">
        <v>8221</v>
      </c>
      <c r="D1416">
        <v>12</v>
      </c>
    </row>
    <row r="1417" spans="1:4" ht="28.8" x14ac:dyDescent="0.3">
      <c r="A1417">
        <v>3999</v>
      </c>
      <c r="B1417" s="3" t="s">
        <v>3995</v>
      </c>
      <c r="C1417" t="s">
        <v>8221</v>
      </c>
      <c r="D1417">
        <v>14</v>
      </c>
    </row>
    <row r="1418" spans="1:4" x14ac:dyDescent="0.3">
      <c r="A1418">
        <v>4000</v>
      </c>
      <c r="B1418" s="3" t="s">
        <v>3996</v>
      </c>
      <c r="C1418" t="s">
        <v>8221</v>
      </c>
      <c r="D1418">
        <v>1</v>
      </c>
    </row>
    <row r="1419" spans="1:4" ht="28.8" x14ac:dyDescent="0.3">
      <c r="A1419">
        <v>4001</v>
      </c>
      <c r="B1419" s="3" t="s">
        <v>3997</v>
      </c>
      <c r="C1419" t="s">
        <v>8221</v>
      </c>
      <c r="D1419">
        <v>14</v>
      </c>
    </row>
    <row r="1420" spans="1:4" x14ac:dyDescent="0.3">
      <c r="A1420">
        <v>4002</v>
      </c>
      <c r="B1420" s="3" t="s">
        <v>3998</v>
      </c>
      <c r="C1420" t="s">
        <v>8221</v>
      </c>
      <c r="D1420">
        <v>4</v>
      </c>
    </row>
    <row r="1421" spans="1:4" x14ac:dyDescent="0.3">
      <c r="A1421">
        <v>4003</v>
      </c>
      <c r="B1421" s="3" t="s">
        <v>3999</v>
      </c>
      <c r="C1421" t="s">
        <v>8221</v>
      </c>
      <c r="D1421">
        <v>2</v>
      </c>
    </row>
    <row r="1422" spans="1:4" x14ac:dyDescent="0.3">
      <c r="A1422">
        <v>4004</v>
      </c>
      <c r="B1422" s="3" t="s">
        <v>4000</v>
      </c>
      <c r="C1422" t="s">
        <v>8221</v>
      </c>
      <c r="D1422">
        <v>1</v>
      </c>
    </row>
    <row r="1423" spans="1:4" x14ac:dyDescent="0.3">
      <c r="A1423">
        <v>4005</v>
      </c>
      <c r="B1423" s="3" t="s">
        <v>4001</v>
      </c>
      <c r="C1423" t="s">
        <v>8221</v>
      </c>
      <c r="D1423">
        <v>2</v>
      </c>
    </row>
    <row r="1424" spans="1:4" x14ac:dyDescent="0.3">
      <c r="A1424">
        <v>4006</v>
      </c>
      <c r="B1424" s="3" t="s">
        <v>4002</v>
      </c>
      <c r="C1424" t="s">
        <v>8221</v>
      </c>
      <c r="D1424">
        <v>1</v>
      </c>
    </row>
    <row r="1425" spans="1:4" x14ac:dyDescent="0.3">
      <c r="A1425">
        <v>4007</v>
      </c>
      <c r="B1425" s="3" t="s">
        <v>4003</v>
      </c>
      <c r="C1425" t="s">
        <v>8221</v>
      </c>
      <c r="D1425">
        <v>1</v>
      </c>
    </row>
    <row r="1426" spans="1:4" x14ac:dyDescent="0.3">
      <c r="A1426">
        <v>4008</v>
      </c>
      <c r="B1426" s="3" t="s">
        <v>4004</v>
      </c>
      <c r="C1426" t="s">
        <v>8221</v>
      </c>
      <c r="D1426">
        <v>4</v>
      </c>
    </row>
    <row r="1427" spans="1:4" ht="28.8" x14ac:dyDescent="0.3">
      <c r="A1427">
        <v>4009</v>
      </c>
      <c r="B1427" s="3" t="s">
        <v>4005</v>
      </c>
      <c r="C1427" t="s">
        <v>8221</v>
      </c>
      <c r="D1427">
        <v>3</v>
      </c>
    </row>
    <row r="1428" spans="1:4" x14ac:dyDescent="0.3">
      <c r="A1428">
        <v>4010</v>
      </c>
      <c r="B1428" s="3" t="s">
        <v>4006</v>
      </c>
      <c r="C1428" t="s">
        <v>8221</v>
      </c>
      <c r="D1428">
        <v>38</v>
      </c>
    </row>
    <row r="1429" spans="1:4" x14ac:dyDescent="0.3">
      <c r="A1429">
        <v>4011</v>
      </c>
      <c r="B1429" s="3" t="s">
        <v>4007</v>
      </c>
      <c r="C1429" t="s">
        <v>8221</v>
      </c>
      <c r="D1429">
        <v>4</v>
      </c>
    </row>
    <row r="1430" spans="1:4" x14ac:dyDescent="0.3">
      <c r="A1430">
        <v>4012</v>
      </c>
      <c r="B1430" s="3" t="s">
        <v>4008</v>
      </c>
      <c r="C1430" t="s">
        <v>8221</v>
      </c>
      <c r="D1430">
        <v>0</v>
      </c>
    </row>
    <row r="1431" spans="1:4" x14ac:dyDescent="0.3">
      <c r="A1431">
        <v>4013</v>
      </c>
      <c r="B1431" s="3" t="s">
        <v>4009</v>
      </c>
      <c r="C1431" t="s">
        <v>8221</v>
      </c>
      <c r="D1431">
        <v>2</v>
      </c>
    </row>
    <row r="1432" spans="1:4" x14ac:dyDescent="0.3">
      <c r="A1432">
        <v>4014</v>
      </c>
      <c r="B1432" s="3" t="s">
        <v>4010</v>
      </c>
      <c r="C1432" t="s">
        <v>8221</v>
      </c>
      <c r="D1432">
        <v>0</v>
      </c>
    </row>
    <row r="1433" spans="1:4" x14ac:dyDescent="0.3">
      <c r="A1433">
        <v>4015</v>
      </c>
      <c r="B1433" s="3" t="s">
        <v>4011</v>
      </c>
      <c r="C1433" t="s">
        <v>8221</v>
      </c>
      <c r="D1433">
        <v>1</v>
      </c>
    </row>
    <row r="1434" spans="1:4" x14ac:dyDescent="0.3">
      <c r="A1434">
        <v>4016</v>
      </c>
      <c r="B1434" s="3" t="s">
        <v>4012</v>
      </c>
      <c r="C1434" t="s">
        <v>8221</v>
      </c>
      <c r="D1434">
        <v>7</v>
      </c>
    </row>
    <row r="1435" spans="1:4" ht="28.8" x14ac:dyDescent="0.3">
      <c r="A1435">
        <v>4017</v>
      </c>
      <c r="B1435" s="3" t="s">
        <v>4013</v>
      </c>
      <c r="C1435" t="s">
        <v>8221</v>
      </c>
      <c r="D1435">
        <v>2</v>
      </c>
    </row>
    <row r="1436" spans="1:4" x14ac:dyDescent="0.3">
      <c r="A1436">
        <v>4018</v>
      </c>
      <c r="B1436" s="3" t="s">
        <v>4014</v>
      </c>
      <c r="C1436" t="s">
        <v>8221</v>
      </c>
      <c r="D1436">
        <v>4</v>
      </c>
    </row>
    <row r="1437" spans="1:4" x14ac:dyDescent="0.3">
      <c r="A1437">
        <v>4019</v>
      </c>
      <c r="B1437" s="3" t="s">
        <v>4015</v>
      </c>
      <c r="C1437" t="s">
        <v>8221</v>
      </c>
      <c r="D1437">
        <v>4</v>
      </c>
    </row>
    <row r="1438" spans="1:4" x14ac:dyDescent="0.3">
      <c r="A1438">
        <v>4020</v>
      </c>
      <c r="B1438" s="3" t="s">
        <v>4016</v>
      </c>
      <c r="C1438" t="s">
        <v>8221</v>
      </c>
      <c r="D1438">
        <v>3</v>
      </c>
    </row>
    <row r="1439" spans="1:4" x14ac:dyDescent="0.3">
      <c r="A1439">
        <v>4021</v>
      </c>
      <c r="B1439" s="3" t="s">
        <v>4017</v>
      </c>
      <c r="C1439" t="s">
        <v>8221</v>
      </c>
      <c r="D1439">
        <v>2</v>
      </c>
    </row>
    <row r="1440" spans="1:4" ht="28.8" x14ac:dyDescent="0.3">
      <c r="A1440">
        <v>4022</v>
      </c>
      <c r="B1440" s="3" t="s">
        <v>4018</v>
      </c>
      <c r="C1440" t="s">
        <v>8221</v>
      </c>
      <c r="D1440">
        <v>197</v>
      </c>
    </row>
    <row r="1441" spans="1:4" x14ac:dyDescent="0.3">
      <c r="A1441">
        <v>4023</v>
      </c>
      <c r="B1441" s="3" t="s">
        <v>4019</v>
      </c>
      <c r="C1441" t="s">
        <v>8221</v>
      </c>
      <c r="D1441">
        <v>0</v>
      </c>
    </row>
    <row r="1442" spans="1:4" ht="28.8" x14ac:dyDescent="0.3">
      <c r="A1442">
        <v>4024</v>
      </c>
      <c r="B1442" s="3" t="s">
        <v>4020</v>
      </c>
      <c r="C1442" t="s">
        <v>8221</v>
      </c>
      <c r="D1442">
        <v>1</v>
      </c>
    </row>
    <row r="1443" spans="1:4" x14ac:dyDescent="0.3">
      <c r="A1443">
        <v>4025</v>
      </c>
      <c r="B1443" s="3" t="s">
        <v>4021</v>
      </c>
      <c r="C1443" t="s">
        <v>8221</v>
      </c>
      <c r="D1443">
        <v>4</v>
      </c>
    </row>
    <row r="1444" spans="1:4" x14ac:dyDescent="0.3">
      <c r="A1444">
        <v>4026</v>
      </c>
      <c r="B1444" s="3" t="s">
        <v>4022</v>
      </c>
      <c r="C1444" t="s">
        <v>8221</v>
      </c>
      <c r="D1444">
        <v>0</v>
      </c>
    </row>
    <row r="1445" spans="1:4" ht="28.8" x14ac:dyDescent="0.3">
      <c r="A1445">
        <v>4027</v>
      </c>
      <c r="B1445" s="3" t="s">
        <v>4023</v>
      </c>
      <c r="C1445" t="s">
        <v>8221</v>
      </c>
      <c r="D1445">
        <v>7</v>
      </c>
    </row>
    <row r="1446" spans="1:4" x14ac:dyDescent="0.3">
      <c r="A1446">
        <v>4028</v>
      </c>
      <c r="B1446" s="3" t="s">
        <v>4024</v>
      </c>
      <c r="C1446" t="s">
        <v>8221</v>
      </c>
      <c r="D1446">
        <v>11</v>
      </c>
    </row>
    <row r="1447" spans="1:4" x14ac:dyDescent="0.3">
      <c r="A1447">
        <v>4029</v>
      </c>
      <c r="B1447" s="3" t="s">
        <v>4025</v>
      </c>
      <c r="C1447" t="s">
        <v>8221</v>
      </c>
      <c r="D1447">
        <v>0</v>
      </c>
    </row>
    <row r="1448" spans="1:4" x14ac:dyDescent="0.3">
      <c r="A1448">
        <v>4030</v>
      </c>
      <c r="B1448" s="3" t="s">
        <v>4026</v>
      </c>
      <c r="C1448" t="s">
        <v>8221</v>
      </c>
      <c r="D1448">
        <v>6</v>
      </c>
    </row>
    <row r="1449" spans="1:4" ht="28.8" x14ac:dyDescent="0.3">
      <c r="A1449">
        <v>4031</v>
      </c>
      <c r="B1449" s="3" t="s">
        <v>4027</v>
      </c>
      <c r="C1449" t="s">
        <v>8221</v>
      </c>
      <c r="D1449">
        <v>0</v>
      </c>
    </row>
    <row r="1450" spans="1:4" x14ac:dyDescent="0.3">
      <c r="A1450">
        <v>4032</v>
      </c>
      <c r="B1450" s="3" t="s">
        <v>4028</v>
      </c>
      <c r="C1450" t="s">
        <v>8221</v>
      </c>
      <c r="D1450">
        <v>7</v>
      </c>
    </row>
    <row r="1451" spans="1:4" x14ac:dyDescent="0.3">
      <c r="A1451">
        <v>4033</v>
      </c>
      <c r="B1451" s="3" t="s">
        <v>4029</v>
      </c>
      <c r="C1451" t="s">
        <v>8221</v>
      </c>
      <c r="D1451">
        <v>94</v>
      </c>
    </row>
    <row r="1452" spans="1:4" ht="28.8" x14ac:dyDescent="0.3">
      <c r="A1452">
        <v>4034</v>
      </c>
      <c r="B1452" s="3" t="s">
        <v>4030</v>
      </c>
      <c r="C1452" t="s">
        <v>8221</v>
      </c>
      <c r="D1452">
        <v>2</v>
      </c>
    </row>
    <row r="1453" spans="1:4" x14ac:dyDescent="0.3">
      <c r="A1453">
        <v>4035</v>
      </c>
      <c r="B1453" s="3" t="s">
        <v>4031</v>
      </c>
      <c r="C1453" t="s">
        <v>8221</v>
      </c>
      <c r="D1453">
        <v>25</v>
      </c>
    </row>
    <row r="1454" spans="1:4" x14ac:dyDescent="0.3">
      <c r="A1454">
        <v>4036</v>
      </c>
      <c r="B1454" s="3" t="s">
        <v>4032</v>
      </c>
      <c r="C1454" t="s">
        <v>8221</v>
      </c>
      <c r="D1454">
        <v>17</v>
      </c>
    </row>
    <row r="1455" spans="1:4" x14ac:dyDescent="0.3">
      <c r="A1455">
        <v>4037</v>
      </c>
      <c r="B1455" s="3" t="s">
        <v>4033</v>
      </c>
      <c r="C1455" t="s">
        <v>8221</v>
      </c>
      <c r="D1455">
        <v>2</v>
      </c>
    </row>
    <row r="1456" spans="1:4" ht="28.8" x14ac:dyDescent="0.3">
      <c r="A1456">
        <v>4038</v>
      </c>
      <c r="B1456" s="3" t="s">
        <v>4034</v>
      </c>
      <c r="C1456" t="s">
        <v>8221</v>
      </c>
      <c r="D1456">
        <v>4</v>
      </c>
    </row>
    <row r="1457" spans="1:4" ht="28.8" x14ac:dyDescent="0.3">
      <c r="A1457">
        <v>4039</v>
      </c>
      <c r="B1457" s="3" t="s">
        <v>4035</v>
      </c>
      <c r="C1457" t="s">
        <v>8221</v>
      </c>
      <c r="D1457">
        <v>5</v>
      </c>
    </row>
    <row r="1458" spans="1:4" x14ac:dyDescent="0.3">
      <c r="A1458">
        <v>4040</v>
      </c>
      <c r="B1458" s="3" t="s">
        <v>4036</v>
      </c>
      <c r="C1458" t="s">
        <v>8221</v>
      </c>
      <c r="D1458">
        <v>2</v>
      </c>
    </row>
    <row r="1459" spans="1:4" x14ac:dyDescent="0.3">
      <c r="A1459">
        <v>4041</v>
      </c>
      <c r="B1459" s="3" t="s">
        <v>4037</v>
      </c>
      <c r="C1459" t="s">
        <v>8221</v>
      </c>
      <c r="D1459">
        <v>2</v>
      </c>
    </row>
    <row r="1460" spans="1:4" x14ac:dyDescent="0.3">
      <c r="A1460">
        <v>4042</v>
      </c>
      <c r="B1460" s="3" t="s">
        <v>4038</v>
      </c>
      <c r="C1460" t="s">
        <v>8221</v>
      </c>
      <c r="D1460">
        <v>3</v>
      </c>
    </row>
    <row r="1461" spans="1:4" x14ac:dyDescent="0.3">
      <c r="A1461">
        <v>4043</v>
      </c>
      <c r="B1461" s="3" t="s">
        <v>4039</v>
      </c>
      <c r="C1461" t="s">
        <v>8221</v>
      </c>
      <c r="D1461">
        <v>0</v>
      </c>
    </row>
    <row r="1462" spans="1:4" x14ac:dyDescent="0.3">
      <c r="A1462">
        <v>4044</v>
      </c>
      <c r="B1462" s="3" t="s">
        <v>4040</v>
      </c>
      <c r="C1462" t="s">
        <v>8221</v>
      </c>
      <c r="D1462">
        <v>4</v>
      </c>
    </row>
    <row r="1463" spans="1:4" x14ac:dyDescent="0.3">
      <c r="A1463">
        <v>4045</v>
      </c>
      <c r="B1463" s="3" t="s">
        <v>4041</v>
      </c>
      <c r="C1463" t="s">
        <v>8221</v>
      </c>
      <c r="D1463">
        <v>1</v>
      </c>
    </row>
    <row r="1464" spans="1:4" x14ac:dyDescent="0.3">
      <c r="A1464">
        <v>4046</v>
      </c>
      <c r="B1464" s="3" t="s">
        <v>4042</v>
      </c>
      <c r="C1464" t="s">
        <v>8221</v>
      </c>
      <c r="D1464">
        <v>12</v>
      </c>
    </row>
    <row r="1465" spans="1:4" ht="28.8" x14ac:dyDescent="0.3">
      <c r="A1465">
        <v>4047</v>
      </c>
      <c r="B1465" s="3" t="s">
        <v>4043</v>
      </c>
      <c r="C1465" t="s">
        <v>8221</v>
      </c>
      <c r="D1465">
        <v>4</v>
      </c>
    </row>
    <row r="1466" spans="1:4" x14ac:dyDescent="0.3">
      <c r="A1466">
        <v>4048</v>
      </c>
      <c r="B1466" s="3" t="s">
        <v>4044</v>
      </c>
      <c r="C1466" t="s">
        <v>8221</v>
      </c>
      <c r="D1466">
        <v>91</v>
      </c>
    </row>
    <row r="1467" spans="1:4" ht="28.8" x14ac:dyDescent="0.3">
      <c r="A1467">
        <v>4049</v>
      </c>
      <c r="B1467" s="3" t="s">
        <v>4045</v>
      </c>
      <c r="C1467" t="s">
        <v>8221</v>
      </c>
      <c r="D1467">
        <v>1</v>
      </c>
    </row>
    <row r="1468" spans="1:4" x14ac:dyDescent="0.3">
      <c r="A1468">
        <v>4050</v>
      </c>
      <c r="B1468" s="3" t="s">
        <v>4046</v>
      </c>
      <c r="C1468" t="s">
        <v>8221</v>
      </c>
      <c r="D1468">
        <v>1</v>
      </c>
    </row>
    <row r="1469" spans="1:4" x14ac:dyDescent="0.3">
      <c r="A1469">
        <v>4051</v>
      </c>
      <c r="B1469" s="3" t="s">
        <v>4047</v>
      </c>
      <c r="C1469" t="s">
        <v>8221</v>
      </c>
      <c r="D1469">
        <v>0</v>
      </c>
    </row>
    <row r="1470" spans="1:4" x14ac:dyDescent="0.3">
      <c r="A1470">
        <v>4052</v>
      </c>
      <c r="B1470" s="3" t="s">
        <v>4048</v>
      </c>
      <c r="C1470" t="s">
        <v>8221</v>
      </c>
      <c r="D1470">
        <v>13</v>
      </c>
    </row>
    <row r="1471" spans="1:4" ht="28.8" x14ac:dyDescent="0.3">
      <c r="A1471">
        <v>4053</v>
      </c>
      <c r="B1471" s="3" t="s">
        <v>4049</v>
      </c>
      <c r="C1471" t="s">
        <v>8221</v>
      </c>
      <c r="D1471">
        <v>2</v>
      </c>
    </row>
    <row r="1472" spans="1:4" x14ac:dyDescent="0.3">
      <c r="A1472">
        <v>4054</v>
      </c>
      <c r="B1472" s="3" t="s">
        <v>4050</v>
      </c>
      <c r="C1472" t="s">
        <v>8221</v>
      </c>
      <c r="D1472">
        <v>0</v>
      </c>
    </row>
    <row r="1473" spans="1:4" ht="28.8" x14ac:dyDescent="0.3">
      <c r="A1473">
        <v>4055</v>
      </c>
      <c r="B1473" s="3" t="s">
        <v>4051</v>
      </c>
      <c r="C1473" t="s">
        <v>8221</v>
      </c>
      <c r="D1473">
        <v>21</v>
      </c>
    </row>
    <row r="1474" spans="1:4" x14ac:dyDescent="0.3">
      <c r="A1474">
        <v>4056</v>
      </c>
      <c r="B1474" s="3" t="s">
        <v>4052</v>
      </c>
      <c r="C1474" t="s">
        <v>8221</v>
      </c>
      <c r="D1474">
        <v>9</v>
      </c>
    </row>
    <row r="1475" spans="1:4" ht="28.8" x14ac:dyDescent="0.3">
      <c r="A1475">
        <v>4057</v>
      </c>
      <c r="B1475" s="3" t="s">
        <v>4053</v>
      </c>
      <c r="C1475" t="s">
        <v>8221</v>
      </c>
      <c r="D1475">
        <v>6</v>
      </c>
    </row>
    <row r="1476" spans="1:4" x14ac:dyDescent="0.3">
      <c r="A1476">
        <v>4058</v>
      </c>
      <c r="B1476" s="3" t="s">
        <v>4054</v>
      </c>
      <c r="C1476" t="s">
        <v>8221</v>
      </c>
      <c r="D1476">
        <v>4</v>
      </c>
    </row>
    <row r="1477" spans="1:4" x14ac:dyDescent="0.3">
      <c r="A1477">
        <v>4059</v>
      </c>
      <c r="B1477" s="3" t="s">
        <v>4055</v>
      </c>
      <c r="C1477" t="s">
        <v>8221</v>
      </c>
      <c r="D1477">
        <v>7</v>
      </c>
    </row>
    <row r="1478" spans="1:4" x14ac:dyDescent="0.3">
      <c r="A1478">
        <v>4060</v>
      </c>
      <c r="B1478" s="3" t="s">
        <v>4056</v>
      </c>
      <c r="C1478" t="s">
        <v>8221</v>
      </c>
      <c r="D1478">
        <v>5</v>
      </c>
    </row>
    <row r="1479" spans="1:4" ht="28.8" x14ac:dyDescent="0.3">
      <c r="A1479">
        <v>4061</v>
      </c>
      <c r="B1479" s="3" t="s">
        <v>4057</v>
      </c>
      <c r="C1479" t="s">
        <v>8221</v>
      </c>
      <c r="D1479">
        <v>0</v>
      </c>
    </row>
    <row r="1480" spans="1:4" ht="28.8" x14ac:dyDescent="0.3">
      <c r="A1480">
        <v>4062</v>
      </c>
      <c r="B1480" s="3" t="s">
        <v>4058</v>
      </c>
      <c r="C1480" t="s">
        <v>8221</v>
      </c>
      <c r="D1480">
        <v>3</v>
      </c>
    </row>
    <row r="1481" spans="1:4" x14ac:dyDescent="0.3">
      <c r="A1481">
        <v>4063</v>
      </c>
      <c r="B1481" s="3" t="s">
        <v>4059</v>
      </c>
      <c r="C1481" t="s">
        <v>8221</v>
      </c>
      <c r="D1481">
        <v>9</v>
      </c>
    </row>
    <row r="1482" spans="1:4" ht="28.8" x14ac:dyDescent="0.3">
      <c r="A1482">
        <v>4064</v>
      </c>
      <c r="B1482" s="3" t="s">
        <v>4060</v>
      </c>
      <c r="C1482" t="s">
        <v>8221</v>
      </c>
      <c r="D1482">
        <v>6</v>
      </c>
    </row>
    <row r="1483" spans="1:4" x14ac:dyDescent="0.3">
      <c r="A1483">
        <v>4065</v>
      </c>
      <c r="B1483" s="3" t="s">
        <v>4061</v>
      </c>
      <c r="C1483" t="s">
        <v>8221</v>
      </c>
      <c r="D1483">
        <v>4</v>
      </c>
    </row>
    <row r="1484" spans="1:4" ht="28.8" x14ac:dyDescent="0.3">
      <c r="A1484">
        <v>4066</v>
      </c>
      <c r="B1484" s="3" t="s">
        <v>4062</v>
      </c>
      <c r="C1484" t="s">
        <v>8221</v>
      </c>
      <c r="D1484">
        <v>1</v>
      </c>
    </row>
    <row r="1485" spans="1:4" ht="28.8" x14ac:dyDescent="0.3">
      <c r="A1485">
        <v>4067</v>
      </c>
      <c r="B1485" s="3" t="s">
        <v>4063</v>
      </c>
      <c r="C1485" t="s">
        <v>8221</v>
      </c>
      <c r="D1485">
        <v>17</v>
      </c>
    </row>
    <row r="1486" spans="1:4" ht="28.8" x14ac:dyDescent="0.3">
      <c r="A1486">
        <v>4068</v>
      </c>
      <c r="B1486" s="3" t="s">
        <v>4064</v>
      </c>
      <c r="C1486" t="s">
        <v>8221</v>
      </c>
      <c r="D1486">
        <v>1</v>
      </c>
    </row>
    <row r="1487" spans="1:4" x14ac:dyDescent="0.3">
      <c r="A1487">
        <v>4069</v>
      </c>
      <c r="B1487" s="3" t="s">
        <v>4065</v>
      </c>
      <c r="C1487" t="s">
        <v>8221</v>
      </c>
      <c r="D1487">
        <v>13</v>
      </c>
    </row>
    <row r="1488" spans="1:4" x14ac:dyDescent="0.3">
      <c r="A1488">
        <v>4070</v>
      </c>
      <c r="B1488" s="3" t="s">
        <v>4066</v>
      </c>
      <c r="C1488" t="s">
        <v>8221</v>
      </c>
      <c r="D1488">
        <v>6</v>
      </c>
    </row>
    <row r="1489" spans="1:4" x14ac:dyDescent="0.3">
      <c r="A1489">
        <v>4071</v>
      </c>
      <c r="B1489" s="3" t="s">
        <v>4067</v>
      </c>
      <c r="C1489" t="s">
        <v>8221</v>
      </c>
      <c r="D1489">
        <v>0</v>
      </c>
    </row>
    <row r="1490" spans="1:4" ht="28.8" x14ac:dyDescent="0.3">
      <c r="A1490">
        <v>4072</v>
      </c>
      <c r="B1490" s="3" t="s">
        <v>4068</v>
      </c>
      <c r="C1490" t="s">
        <v>8221</v>
      </c>
      <c r="D1490">
        <v>2</v>
      </c>
    </row>
    <row r="1491" spans="1:4" ht="28.8" x14ac:dyDescent="0.3">
      <c r="A1491">
        <v>4073</v>
      </c>
      <c r="B1491" s="3" t="s">
        <v>4069</v>
      </c>
      <c r="C1491" t="s">
        <v>8221</v>
      </c>
      <c r="D1491">
        <v>2</v>
      </c>
    </row>
    <row r="1492" spans="1:4" x14ac:dyDescent="0.3">
      <c r="A1492">
        <v>4074</v>
      </c>
      <c r="B1492" s="3" t="s">
        <v>4070</v>
      </c>
      <c r="C1492" t="s">
        <v>8221</v>
      </c>
      <c r="D1492">
        <v>21</v>
      </c>
    </row>
    <row r="1493" spans="1:4" x14ac:dyDescent="0.3">
      <c r="A1493">
        <v>4075</v>
      </c>
      <c r="B1493" s="3" t="s">
        <v>4071</v>
      </c>
      <c r="C1493" t="s">
        <v>8221</v>
      </c>
      <c r="D1493">
        <v>13</v>
      </c>
    </row>
    <row r="1494" spans="1:4" ht="28.8" x14ac:dyDescent="0.3">
      <c r="A1494">
        <v>4076</v>
      </c>
      <c r="B1494" s="3" t="s">
        <v>4072</v>
      </c>
      <c r="C1494" t="s">
        <v>8221</v>
      </c>
      <c r="D1494">
        <v>0</v>
      </c>
    </row>
    <row r="1495" spans="1:4" x14ac:dyDescent="0.3">
      <c r="A1495">
        <v>4077</v>
      </c>
      <c r="B1495" s="3" t="s">
        <v>4073</v>
      </c>
      <c r="C1495" t="s">
        <v>8221</v>
      </c>
      <c r="D1495">
        <v>6</v>
      </c>
    </row>
    <row r="1496" spans="1:4" x14ac:dyDescent="0.3">
      <c r="A1496">
        <v>4078</v>
      </c>
      <c r="B1496" s="3" t="s">
        <v>4074</v>
      </c>
      <c r="C1496" t="s">
        <v>8221</v>
      </c>
      <c r="D1496">
        <v>0</v>
      </c>
    </row>
    <row r="1497" spans="1:4" ht="28.8" x14ac:dyDescent="0.3">
      <c r="A1497">
        <v>4079</v>
      </c>
      <c r="B1497" s="3" t="s">
        <v>4075</v>
      </c>
      <c r="C1497" t="s">
        <v>8221</v>
      </c>
      <c r="D1497">
        <v>1</v>
      </c>
    </row>
    <row r="1498" spans="1:4" x14ac:dyDescent="0.3">
      <c r="A1498">
        <v>4080</v>
      </c>
      <c r="B1498" s="3" t="s">
        <v>4076</v>
      </c>
      <c r="C1498" t="s">
        <v>8221</v>
      </c>
      <c r="D1498">
        <v>0</v>
      </c>
    </row>
    <row r="1499" spans="1:4" ht="28.8" x14ac:dyDescent="0.3">
      <c r="A1499">
        <v>4081</v>
      </c>
      <c r="B1499" s="3" t="s">
        <v>4077</v>
      </c>
      <c r="C1499" t="s">
        <v>8221</v>
      </c>
      <c r="D1499">
        <v>12</v>
      </c>
    </row>
    <row r="1500" spans="1:4" x14ac:dyDescent="0.3">
      <c r="A1500">
        <v>4082</v>
      </c>
      <c r="B1500" s="3" t="s">
        <v>4078</v>
      </c>
      <c r="C1500" t="s">
        <v>8221</v>
      </c>
      <c r="D1500">
        <v>2</v>
      </c>
    </row>
    <row r="1501" spans="1:4" x14ac:dyDescent="0.3">
      <c r="A1501">
        <v>4083</v>
      </c>
      <c r="B1501" s="3" t="s">
        <v>4079</v>
      </c>
      <c r="C1501" t="s">
        <v>8221</v>
      </c>
      <c r="D1501">
        <v>6</v>
      </c>
    </row>
    <row r="1502" spans="1:4" x14ac:dyDescent="0.3">
      <c r="A1502">
        <v>4084</v>
      </c>
      <c r="B1502" s="3" t="s">
        <v>4080</v>
      </c>
      <c r="C1502" t="s">
        <v>8221</v>
      </c>
      <c r="D1502">
        <v>1</v>
      </c>
    </row>
    <row r="1503" spans="1:4" x14ac:dyDescent="0.3">
      <c r="A1503">
        <v>4085</v>
      </c>
      <c r="B1503" s="3" t="s">
        <v>4081</v>
      </c>
      <c r="C1503" t="s">
        <v>8221</v>
      </c>
      <c r="D1503">
        <v>1</v>
      </c>
    </row>
    <row r="1504" spans="1:4" x14ac:dyDescent="0.3">
      <c r="A1504">
        <v>4086</v>
      </c>
      <c r="B1504" s="3" t="s">
        <v>4082</v>
      </c>
      <c r="C1504" t="s">
        <v>8221</v>
      </c>
      <c r="D1504">
        <v>5</v>
      </c>
    </row>
    <row r="1505" spans="1:4" x14ac:dyDescent="0.3">
      <c r="A1505">
        <v>4087</v>
      </c>
      <c r="B1505" s="3" t="s">
        <v>4083</v>
      </c>
      <c r="C1505" t="s">
        <v>8221</v>
      </c>
      <c r="D1505">
        <v>0</v>
      </c>
    </row>
    <row r="1506" spans="1:4" ht="28.8" x14ac:dyDescent="0.3">
      <c r="A1506">
        <v>4088</v>
      </c>
      <c r="B1506" s="3" t="s">
        <v>4084</v>
      </c>
      <c r="C1506" t="s">
        <v>8221</v>
      </c>
      <c r="D1506">
        <v>3</v>
      </c>
    </row>
    <row r="1507" spans="1:4" ht="28.8" x14ac:dyDescent="0.3">
      <c r="A1507">
        <v>4089</v>
      </c>
      <c r="B1507" s="3" t="s">
        <v>4085</v>
      </c>
      <c r="C1507" t="s">
        <v>8221</v>
      </c>
      <c r="D1507">
        <v>8</v>
      </c>
    </row>
    <row r="1508" spans="1:4" x14ac:dyDescent="0.3">
      <c r="A1508">
        <v>4090</v>
      </c>
      <c r="B1508" s="3" t="s">
        <v>4086</v>
      </c>
      <c r="C1508" t="s">
        <v>8221</v>
      </c>
      <c r="D1508">
        <v>3</v>
      </c>
    </row>
    <row r="1509" spans="1:4" x14ac:dyDescent="0.3">
      <c r="A1509">
        <v>4091</v>
      </c>
      <c r="B1509" s="3" t="s">
        <v>4087</v>
      </c>
      <c r="C1509" t="s">
        <v>8221</v>
      </c>
      <c r="D1509">
        <v>8</v>
      </c>
    </row>
    <row r="1510" spans="1:4" x14ac:dyDescent="0.3">
      <c r="A1510">
        <v>4092</v>
      </c>
      <c r="B1510" s="3" t="s">
        <v>4088</v>
      </c>
      <c r="C1510" t="s">
        <v>8221</v>
      </c>
      <c r="D1510">
        <v>1</v>
      </c>
    </row>
    <row r="1511" spans="1:4" x14ac:dyDescent="0.3">
      <c r="A1511">
        <v>4093</v>
      </c>
      <c r="B1511" s="3" t="s">
        <v>4089</v>
      </c>
      <c r="C1511" t="s">
        <v>8221</v>
      </c>
      <c r="D1511">
        <v>4</v>
      </c>
    </row>
    <row r="1512" spans="1:4" x14ac:dyDescent="0.3">
      <c r="A1512">
        <v>4094</v>
      </c>
      <c r="B1512" s="3" t="s">
        <v>4090</v>
      </c>
      <c r="C1512" t="s">
        <v>8221</v>
      </c>
      <c r="D1512">
        <v>8</v>
      </c>
    </row>
    <row r="1513" spans="1:4" x14ac:dyDescent="0.3">
      <c r="A1513">
        <v>4095</v>
      </c>
      <c r="B1513" s="3" t="s">
        <v>4091</v>
      </c>
      <c r="C1513" t="s">
        <v>8221</v>
      </c>
      <c r="D1513">
        <v>1</v>
      </c>
    </row>
    <row r="1514" spans="1:4" ht="28.8" x14ac:dyDescent="0.3">
      <c r="A1514">
        <v>4096</v>
      </c>
      <c r="B1514" s="3" t="s">
        <v>4092</v>
      </c>
      <c r="C1514" t="s">
        <v>8221</v>
      </c>
      <c r="D1514">
        <v>5</v>
      </c>
    </row>
    <row r="1515" spans="1:4" ht="28.8" x14ac:dyDescent="0.3">
      <c r="A1515">
        <v>4097</v>
      </c>
      <c r="B1515" s="3" t="s">
        <v>4093</v>
      </c>
      <c r="C1515" t="s">
        <v>8221</v>
      </c>
      <c r="D1515">
        <v>0</v>
      </c>
    </row>
    <row r="1516" spans="1:4" x14ac:dyDescent="0.3">
      <c r="A1516">
        <v>4098</v>
      </c>
      <c r="B1516" s="3" t="s">
        <v>4094</v>
      </c>
      <c r="C1516" t="s">
        <v>8221</v>
      </c>
      <c r="D1516">
        <v>0</v>
      </c>
    </row>
    <row r="1517" spans="1:4" ht="28.8" x14ac:dyDescent="0.3">
      <c r="A1517">
        <v>4099</v>
      </c>
      <c r="B1517" s="3" t="s">
        <v>4095</v>
      </c>
      <c r="C1517" t="s">
        <v>8221</v>
      </c>
      <c r="D1517">
        <v>1</v>
      </c>
    </row>
    <row r="1518" spans="1:4" x14ac:dyDescent="0.3">
      <c r="A1518">
        <v>4100</v>
      </c>
      <c r="B1518" s="3" t="s">
        <v>4096</v>
      </c>
      <c r="C1518" t="s">
        <v>8221</v>
      </c>
      <c r="D1518">
        <v>0</v>
      </c>
    </row>
    <row r="1519" spans="1:4" ht="28.8" x14ac:dyDescent="0.3">
      <c r="A1519">
        <v>4101</v>
      </c>
      <c r="B1519" s="3" t="s">
        <v>4097</v>
      </c>
      <c r="C1519" t="s">
        <v>8221</v>
      </c>
      <c r="D1519">
        <v>0</v>
      </c>
    </row>
    <row r="1520" spans="1:4" x14ac:dyDescent="0.3">
      <c r="A1520">
        <v>4102</v>
      </c>
      <c r="B1520" s="3" t="s">
        <v>4098</v>
      </c>
      <c r="C1520" t="s">
        <v>8221</v>
      </c>
      <c r="D1520">
        <v>6</v>
      </c>
    </row>
    <row r="1521" spans="1:4" x14ac:dyDescent="0.3">
      <c r="A1521">
        <v>4103</v>
      </c>
      <c r="B1521" s="3" t="s">
        <v>4099</v>
      </c>
      <c r="C1521" t="s">
        <v>8221</v>
      </c>
      <c r="D1521">
        <v>6</v>
      </c>
    </row>
    <row r="1522" spans="1:4" x14ac:dyDescent="0.3">
      <c r="A1522">
        <v>4104</v>
      </c>
      <c r="B1522" s="3" t="s">
        <v>4100</v>
      </c>
      <c r="C1522" t="s">
        <v>8221</v>
      </c>
      <c r="D1522">
        <v>14</v>
      </c>
    </row>
    <row r="1523" spans="1:4" x14ac:dyDescent="0.3">
      <c r="A1523">
        <v>4105</v>
      </c>
      <c r="B1523" s="3" t="s">
        <v>4101</v>
      </c>
      <c r="C1523" t="s">
        <v>8221</v>
      </c>
      <c r="D1523">
        <v>6</v>
      </c>
    </row>
    <row r="1524" spans="1:4" x14ac:dyDescent="0.3">
      <c r="A1524">
        <v>4106</v>
      </c>
      <c r="B1524" s="3" t="s">
        <v>4102</v>
      </c>
      <c r="C1524" t="s">
        <v>8221</v>
      </c>
      <c r="D1524">
        <v>33</v>
      </c>
    </row>
    <row r="1525" spans="1:4" x14ac:dyDescent="0.3">
      <c r="A1525">
        <v>4107</v>
      </c>
      <c r="B1525" s="3" t="s">
        <v>4103</v>
      </c>
      <c r="C1525" t="s">
        <v>8221</v>
      </c>
      <c r="D1525">
        <v>4</v>
      </c>
    </row>
    <row r="1526" spans="1:4" x14ac:dyDescent="0.3">
      <c r="A1526">
        <v>4108</v>
      </c>
      <c r="B1526" s="3" t="s">
        <v>4104</v>
      </c>
      <c r="C1526" t="s">
        <v>8221</v>
      </c>
      <c r="D1526">
        <v>1</v>
      </c>
    </row>
    <row r="1527" spans="1:4" x14ac:dyDescent="0.3">
      <c r="A1527">
        <v>4109</v>
      </c>
      <c r="B1527" s="3" t="s">
        <v>4105</v>
      </c>
      <c r="C1527" t="s">
        <v>8221</v>
      </c>
      <c r="D1527">
        <v>0</v>
      </c>
    </row>
    <row r="1528" spans="1:4" x14ac:dyDescent="0.3">
      <c r="A1528">
        <v>4110</v>
      </c>
      <c r="B1528" s="3" t="s">
        <v>4106</v>
      </c>
      <c r="C1528" t="s">
        <v>8221</v>
      </c>
      <c r="D1528">
        <v>6</v>
      </c>
    </row>
    <row r="1529" spans="1:4" x14ac:dyDescent="0.3">
      <c r="A1529">
        <v>4111</v>
      </c>
      <c r="B1529" s="3" t="s">
        <v>4107</v>
      </c>
      <c r="C1529" t="s">
        <v>8221</v>
      </c>
      <c r="D1529">
        <v>6</v>
      </c>
    </row>
    <row r="1530" spans="1:4" ht="28.8" x14ac:dyDescent="0.3">
      <c r="A1530">
        <v>4112</v>
      </c>
      <c r="B1530" s="3" t="s">
        <v>4108</v>
      </c>
      <c r="C1530" t="s">
        <v>8221</v>
      </c>
      <c r="D1530">
        <v>1</v>
      </c>
    </row>
    <row r="1531" spans="1:4" x14ac:dyDescent="0.3">
      <c r="A1531">
        <v>4113</v>
      </c>
      <c r="B1531" s="3" t="s">
        <v>4109</v>
      </c>
      <c r="C1531" t="s">
        <v>8221</v>
      </c>
      <c r="D1531">
        <v>3</v>
      </c>
    </row>
  </sheetData>
  <conditionalFormatting sqref="C1:C1531">
    <cfRule type="containsText" dxfId="3" priority="1" operator="containsText" text="live">
      <formula>NOT(ISERROR(SEARCH("live",C1)))</formula>
    </cfRule>
    <cfRule type="containsText" dxfId="2" priority="2" operator="containsText" text="canceled">
      <formula>NOT(ISERROR(SEARCH("canceled",C1)))</formula>
    </cfRule>
    <cfRule type="containsText" dxfId="1" priority="3" operator="containsText" text="failed">
      <formula>NOT(ISERROR(SEARCH("failed",C1)))</formula>
    </cfRule>
    <cfRule type="containsText" dxfId="0" priority="4" operator="containsText" text="successful">
      <formula>NOT(ISERROR(SEARCH("successful",C1)))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Category</vt:lpstr>
      <vt:lpstr>Sub-Category</vt:lpstr>
      <vt:lpstr>Sheet4</vt:lpstr>
      <vt:lpstr>Sheet5</vt:lpstr>
      <vt:lpstr>Sheet8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Robert Varalla</cp:lastModifiedBy>
  <dcterms:created xsi:type="dcterms:W3CDTF">2017-04-20T15:17:24Z</dcterms:created>
  <dcterms:modified xsi:type="dcterms:W3CDTF">2020-09-15T22:49:54Z</dcterms:modified>
</cp:coreProperties>
</file>