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ding Mock Interview Feedback " sheetId="1" r:id="rId3"/>
    <sheet state="visible" name="System Design Mock Interview Fe" sheetId="2" r:id="rId4"/>
    <sheet state="visible" name="Behavioral Mock Interview Feedb" sheetId="3" r:id="rId5"/>
  </sheets>
  <definedNames/>
  <calcPr/>
</workbook>
</file>

<file path=xl/sharedStrings.xml><?xml version="1.0" encoding="utf-8"?>
<sst xmlns="http://schemas.openxmlformats.org/spreadsheetml/2006/main" count="6" uniqueCount="2">
  <si>
    <t>Interview Videos</t>
  </si>
  <si>
    <t>PLEASE SCROLL TO THE RIGHT TO SEE MORE FEEDBACK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</si>
</sst>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5">
    <font>
      <sz val="10.0"/>
      <color rgb="FF000000"/>
      <name val="Arial"/>
    </font>
    <font>
      <b/>
    </font>
    <font>
      <color rgb="FF1155CC"/>
      <name val="Arial"/>
    </font>
    <font>
      <b/>
      <color rgb="FFFF0000"/>
    </font>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shrinkToFit="0" wrapText="1"/>
    </xf>
    <xf borderId="0" fillId="2" fontId="2" numFmtId="0" xfId="0" applyAlignment="1" applyFill="1" applyFont="1">
      <alignment readingOrder="0"/>
    </xf>
    <xf borderId="0" fillId="0" fontId="1" numFmtId="0" xfId="0" applyAlignment="1" applyFont="1">
      <alignment shrinkToFit="0" wrapText="1"/>
    </xf>
    <xf borderId="0" fillId="0" fontId="3" numFmtId="0" xfId="0" applyAlignment="1" applyFont="1">
      <alignment readingOrder="0" shrinkToFit="0" wrapText="1"/>
    </xf>
    <xf borderId="0" fillId="0" fontId="1" numFmtId="164" xfId="0" applyAlignment="1" applyFont="1" applyNumberFormat="1">
      <alignment shrinkToFit="0" wrapText="1"/>
    </xf>
    <xf borderId="0" fillId="0" fontId="4"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4.43" defaultRowHeight="15.75"/>
  <cols>
    <col customWidth="1" min="1" max="1" width="61.0"/>
    <col customWidth="1" min="2" max="40" width="63.14"/>
  </cols>
  <sheetData>
    <row r="1" ht="30.75" customHeight="1">
      <c r="A1" s="1" t="s">
        <v>0</v>
      </c>
      <c r="B1" s="2"/>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row>
    <row r="2" ht="30.75" customHeight="1">
      <c r="A2" s="4" t="s">
        <v>1</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row>
    <row r="3" ht="30.75" customHeight="1">
      <c r="A3" s="3" t="str">
        <f>IFERROR(__xludf.DUMMYFUNCTION("transpose(query(importrange(""https://docs.google.com/spreadsheets/d/1rRCzvwpQJnBXJKVWiFIwMZ-E5_t_tZLaHL8Tni3GRTM/edit#gid=951086022"",""Mocks!A:ZZ""),""select Col1, Col2, Col4, Col5, Col6, Col27, Col7, Col8, Col9, Col10, Col11, Col12, Col13, Col14, Col15"&amp;", Col16, Col17, Col18, Col19, Col20, Col21, Col22, Col23, Col24, Col25, Col26, Col3  where Col3 like 'Rahul Vats%'""))"),"Timestamp")</f>
        <v>Timestamp</v>
      </c>
      <c r="B3" s="5">
        <f>IFERROR(__xludf.DUMMYFUNCTION("""COMPUTED_VALUE"""),44223.88323262731)</f>
        <v>44223.88323</v>
      </c>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row>
    <row r="4" ht="30.75" customHeight="1">
      <c r="A4" s="6" t="str">
        <f>IFERROR(__xludf.DUMMYFUNCTION("""COMPUTED_VALUE"""),"Your name (Interviewer)")</f>
        <v>Your name (Interviewer)</v>
      </c>
      <c r="B4" s="6" t="str">
        <f>IFERROR(__xludf.DUMMYFUNCTION("""COMPUTED_VALUE"""),"Chao")</f>
        <v>Chao</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row>
    <row r="5" ht="30.75" customHeight="1">
      <c r="A5" s="6" t="str">
        <f>IFERROR(__xludf.DUMMYFUNCTION("""COMPUTED_VALUE"""),"Which question did you ask?")</f>
        <v>Which question did you ask?</v>
      </c>
      <c r="B5" s="6" t="str">
        <f>IFERROR(__xludf.DUMMYFUNCTION("""COMPUTED_VALUE"""),"sorting")</f>
        <v>sorting</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row>
    <row r="6" ht="30.75" customHeight="1">
      <c r="A6" s="6" t="str">
        <f>IFERROR(__xludf.DUMMYFUNCTION("""COMPUTED_VALUE"""),"Technical Score")</f>
        <v>Technical Score</v>
      </c>
      <c r="B6" s="6" t="str">
        <f>IFERROR(__xludf.DUMMYFUNCTION("""COMPUTED_VALUE"""),"3 = May have had trivial hiccups and may have needed trivial hints, but eventually the problem is completely solved as expected. Code is completely written. Testing has happened. Demonstrates good understanding of time/space complexity. (In loose terms: I"&amp;" would like to hire him/her, but I am open to be convinced otherwise)")</f>
        <v>3 = May have had trivial hiccups and may have needed trivial hints, but eventually the problem is completely solved as expected. Code is completely written. Testing has happened. Demonstrates good understanding of time/space complexity. (In loose terms: I would like to hire him/her, but I am open to be convinced otherwise)</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row>
    <row r="7" ht="30.75" customHeight="1">
      <c r="A7" s="6" t="str">
        <f>IFERROR(__xludf.DUMMYFUNCTION("""COMPUTED_VALUE"""),"Behavioral Score")</f>
        <v>Behavioral Score</v>
      </c>
      <c r="B7" s="6" t="str">
        <f>IFERROR(__xludf.DUMMYFUNCTION("""COMPUTED_VALUE"""),"3 = Overall good demeanor. Communicates well. Listens well. Takes hints. Asks good questions. Shows enthusiasm for the question delivered.")</f>
        <v>3 = Overall good demeanor. Communicates well. Listens well. Takes hints. Asks good questions. Shows enthusiasm for the question delivered.</v>
      </c>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row>
    <row r="8" ht="30.75" customHeight="1">
      <c r="A8" s="6" t="str">
        <f>IFERROR(__xludf.DUMMYFUNCTION("""COMPUTED_VALUE"""),"Comments on the interview?")</f>
        <v>Comments on the interview?</v>
      </c>
      <c r="B8" s="6" t="str">
        <f>IFERROR(__xludf.DUMMYFUNCTION("""COMPUTED_VALUE"""),"Rahul did well on general coding skills and sorting basic knowledge, but the coding part is not fluent, it took more than 45 mins to get completed with bugs, discussed the solution and tips for this problem, can do more practices to be more fluent and imp"&amp;"rove along the way. ")</f>
        <v>Rahul did well on general coding skills and sorting basic knowledge, but the coding part is not fluent, it took more than 45 mins to get completed with bugs, discussed the solution and tips for this problem, can do more practices to be more fluent and improve along the way. </v>
      </c>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row>
    <row r="9" ht="30.75" customHeight="1">
      <c r="A9" s="6" t="str">
        <f>IFERROR(__xludf.DUMMYFUNCTION("""COMPUTED_VALUE"""),"Did they clearly understand the problem?")</f>
        <v>Did they clearly understand the problem?</v>
      </c>
      <c r="B9" s="6" t="str">
        <f>IFERROR(__xludf.DUMMYFUNCTION("""COMPUTED_VALUE"""),"Yes")</f>
        <v>Yes</v>
      </c>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row>
    <row r="10" ht="30.75" customHeight="1">
      <c r="A10" s="6" t="str">
        <f>IFERROR(__xludf.DUMMYFUNCTION("""COMPUTED_VALUE"""),"Did they arrive at the optimal (interview-appropriate) logical/algorithmic solution? (Regardless of whether code was written or how fast/slow it was written)")</f>
        <v>Did they arrive at the optimal (interview-appropriate) logical/algorithmic solution? (Regardless of whether code was written or how fast/slow it was written)</v>
      </c>
      <c r="B10" s="6" t="str">
        <f>IFERROR(__xludf.DUMMYFUNCTION("""COMPUTED_VALUE"""),"No, they could only do something like a brute-force solution, or a bit better than brute-force, but not interview-appropriate optimal")</f>
        <v>No, they could only do something like a brute-force solution, or a bit better than brute-force, but not interview-appropriate optimal</v>
      </c>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row>
    <row r="11" ht="30.75" customHeight="1">
      <c r="A11" s="6" t="str">
        <f>IFERROR(__xludf.DUMMYFUNCTION("""COMPUTED_VALUE"""),"How often did they appear to brain-freeze?")</f>
        <v>How often did they appear to brain-freeze?</v>
      </c>
      <c r="B11" s="6" t="str">
        <f>IFERROR(__xludf.DUMMYFUNCTION("""COMPUTED_VALUE"""),"Not often")</f>
        <v>Not often</v>
      </c>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row>
    <row r="12" ht="30.75" customHeight="1">
      <c r="A12" s="6" t="str">
        <f>IFERROR(__xludf.DUMMYFUNCTION("""COMPUTED_VALUE"""),"How many false starts and wrong/sub-optimal paths did they take?")</f>
        <v>How many false starts and wrong/sub-optimal paths did they take?</v>
      </c>
      <c r="B12" s="6" t="str">
        <f>IFERROR(__xludf.DUMMYFUNCTION("""COMPUTED_VALUE"""),"Not many")</f>
        <v>Not many</v>
      </c>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row>
    <row r="13" ht="30.75" customHeight="1">
      <c r="A13" s="6" t="str">
        <f>IFERROR(__xludf.DUMMYFUNCTION("""COMPUTED_VALUE"""),"How many hints did you have to give?")</f>
        <v>How many hints did you have to give?</v>
      </c>
      <c r="B13" s="6" t="str">
        <f>IFERROR(__xludf.DUMMYFUNCTION("""COMPUTED_VALUE"""),"Just enough hints")</f>
        <v>Just enough hints</v>
      </c>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row>
    <row r="14" ht="30.75" customHeight="1">
      <c r="A14" s="6" t="str">
        <f>IFERROR(__xludf.DUMMYFUNCTION("""COMPUTED_VALUE"""),"Did they clearly understand and communicate time and space complexity?")</f>
        <v>Did they clearly understand and communicate time and space complexity?</v>
      </c>
      <c r="B14" s="6" t="str">
        <f>IFERROR(__xludf.DUMMYFUNCTION("""COMPUTED_VALUE"""),"Don't know. We didn't get that far into the problem")</f>
        <v>Don't know. We didn't get that far into the problem</v>
      </c>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row>
    <row r="15" ht="30.75" customHeight="1">
      <c r="A15" s="6" t="str">
        <f>IFERROR(__xludf.DUMMYFUNCTION("""COMPUTED_VALUE"""),"Was the solution fully coded?")</f>
        <v>Was the solution fully coded?</v>
      </c>
      <c r="B15" s="6" t="str">
        <f>IFERROR(__xludf.DUMMYFUNCTION("""COMPUTED_VALUE"""),"No, even though I expected them to code fully")</f>
        <v>No, even though I expected them to code fully</v>
      </c>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row>
    <row r="16" ht="30.75" customHeight="1">
      <c r="A16" s="6" t="str">
        <f>IFERROR(__xludf.DUMMYFUNCTION("""COMPUTED_VALUE"""),"How fluent was their coding?")</f>
        <v>How fluent was their coding?</v>
      </c>
      <c r="B16" s="6" t="str">
        <f>IFERROR(__xludf.DUMMYFUNCTION("""COMPUTED_VALUE"""),"Acceptable for an interview, but not fluent")</f>
        <v>Acceptable for an interview, but not fluent</v>
      </c>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row>
    <row r="17" ht="30.75" customHeight="1">
      <c r="A17" s="6" t="str">
        <f>IFERROR(__xludf.DUMMYFUNCTION("""COMPUTED_VALUE"""),"Did they walk-through their code after writing it?")</f>
        <v>Did they walk-through their code after writing it?</v>
      </c>
      <c r="B17" s="6" t="str">
        <f>IFERROR(__xludf.DUMMYFUNCTION("""COMPUTED_VALUE"""),"Yes, but it was too slow")</f>
        <v>Yes, but it was too slow</v>
      </c>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row>
    <row r="18" ht="30.75" customHeight="1">
      <c r="A18" s="6" t="str">
        <f>IFERROR(__xludf.DUMMYFUNCTION("""COMPUTED_VALUE"""),"How many bugs did they have?")</f>
        <v>How many bugs did they have?</v>
      </c>
      <c r="B18" s="6" t="str">
        <f>IFERROR(__xludf.DUMMYFUNCTION("""COMPUTED_VALUE"""),"We didn't write enough code")</f>
        <v>We didn't write enough code</v>
      </c>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row>
    <row r="19" ht="30.75" customHeight="1">
      <c r="A19" s="6" t="str">
        <f>IFERROR(__xludf.DUMMYFUNCTION("""COMPUTED_VALUE"""),"If they had bugs, how many did they find on their own?")</f>
        <v>If they had bugs, how many did they find on their own?</v>
      </c>
      <c r="B19" s="6" t="str">
        <f>IFERROR(__xludf.DUMMYFUNCTION("""COMPUTED_VALUE"""),"We didn't write enough code")</f>
        <v>We didn't write enough code</v>
      </c>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row>
    <row r="20" ht="30.75" customHeight="1">
      <c r="A20" s="6" t="str">
        <f>IFERROR(__xludf.DUMMYFUNCTION("""COMPUTED_VALUE"""),"How confident did the candidate appear?")</f>
        <v>How confident did the candidate appear?</v>
      </c>
      <c r="B20" s="6" t="str">
        <f>IFERROR(__xludf.DUMMYFUNCTION("""COMPUTED_VALUE"""),"Just the right amount")</f>
        <v>Just the right amount</v>
      </c>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row>
    <row r="21" ht="30.75" customHeight="1">
      <c r="A21" s="6" t="str">
        <f>IFERROR(__xludf.DUMMYFUNCTION("""COMPUTED_VALUE"""),"Did they start writing code, before properly thinking the algorithm through?")</f>
        <v>Did they start writing code, before properly thinking the algorithm through?</v>
      </c>
      <c r="B21" s="6" t="str">
        <f>IFERROR(__xludf.DUMMYFUNCTION("""COMPUTED_VALUE"""),"No")</f>
        <v>No</v>
      </c>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row>
    <row r="22" ht="30.75" customHeight="1">
      <c r="A22" s="6" t="str">
        <f>IFERROR(__xludf.DUMMYFUNCTION("""COMPUTED_VALUE"""),"Were there periods of unexplained silence (no communication)?")</f>
        <v>Were there periods of unexplained silence (no communication)?</v>
      </c>
      <c r="B22" s="6" t="str">
        <f>IFERROR(__xludf.DUMMYFUNCTION("""COMPUTED_VALUE"""),"No")</f>
        <v>No</v>
      </c>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row>
    <row r="23" ht="30.75" customHeight="1">
      <c r="A23" s="6" t="str">
        <f>IFERROR(__xludf.DUMMYFUNCTION("""COMPUTED_VALUE"""),"What was the energy level?")</f>
        <v>What was the energy level?</v>
      </c>
      <c r="B23" s="6" t="str">
        <f>IFERROR(__xludf.DUMMYFUNCTION("""COMPUTED_VALUE"""),"It was fine")</f>
        <v>It was fine</v>
      </c>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row>
    <row r="24" ht="30.75" customHeight="1">
      <c r="A24" s="6" t="str">
        <f>IFERROR(__xludf.DUMMYFUNCTION("""COMPUTED_VALUE"""),"Curiosity level (perceived)")</f>
        <v>Curiosity level (perceived)</v>
      </c>
      <c r="B24" s="6" t="str">
        <f>IFERROR(__xludf.DUMMYFUNCTION("""COMPUTED_VALUE"""),"Awesome")</f>
        <v>Awesome</v>
      </c>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row>
    <row r="25" ht="30.75" customHeight="1">
      <c r="A25" s="6" t="str">
        <f>IFERROR(__xludf.DUMMYFUNCTION("""COMPUTED_VALUE"""),"Humility (perceived)")</f>
        <v>Humility (perceived)</v>
      </c>
      <c r="B25" s="6" t="str">
        <f>IFERROR(__xludf.DUMMYFUNCTION("""COMPUTED_VALUE"""),"High")</f>
        <v>High</v>
      </c>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row>
    <row r="26" ht="30.75" customHeight="1">
      <c r="A26" s="6" t="str">
        <f>IFERROR(__xludf.DUMMYFUNCTION("""COMPUTED_VALUE"""),"Did you feel that the candidate would work hard if they were hired?")</f>
        <v>Did you feel that the candidate would work hard if they were hired?</v>
      </c>
      <c r="B26" s="6" t="str">
        <f>IFERROR(__xludf.DUMMYFUNCTION("""COMPUTED_VALUE"""),"Yes")</f>
        <v>Yes</v>
      </c>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row>
    <row r="27" ht="30.75" customHeight="1">
      <c r="A27" s="6" t="str">
        <f>IFERROR(__xludf.DUMMYFUNCTION("""COMPUTED_VALUE"""),"How was the whiteboard (or editor) managed?")</f>
        <v>How was the whiteboard (or editor) managed?</v>
      </c>
      <c r="B27" s="6" t="str">
        <f>IFERROR(__xludf.DUMMYFUNCTION("""COMPUTED_VALUE"""),"Neat, organized")</f>
        <v>Neat, organized</v>
      </c>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row>
    <row r="28" ht="30.75" customHeight="1">
      <c r="A28" s="6" t="str">
        <f>IFERROR(__xludf.DUMMYFUNCTION("""COMPUTED_VALUE"""),"With this performance, would you recommend them to your team?")</f>
        <v>With this performance, would you recommend them to your team?</v>
      </c>
      <c r="B28" s="6" t="str">
        <f>IFERROR(__xludf.DUMMYFUNCTION("""COMPUTED_VALUE"""),"No, primarily because of technical reasons, mentioned in my comment")</f>
        <v>No, primarily because of technical reasons, mentioned in my comment</v>
      </c>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row>
    <row r="29" ht="30.75" customHeight="1">
      <c r="A29" s="6" t="str">
        <f>IFERROR(__xludf.DUMMYFUNCTION("""COMPUTED_VALUE"""),"Who did you interview?")</f>
        <v>Who did you interview?</v>
      </c>
      <c r="B29" s="6" t="str">
        <f>IFERROR(__xludf.DUMMYFUNCTION("""COMPUTED_VALUE"""),"Rahul Vats")</f>
        <v>Rahul Vats</v>
      </c>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row>
    <row r="30" ht="30.75" customHeight="1">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row>
    <row r="31" ht="30.75" customHeight="1">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row>
    <row r="32" ht="30.75" customHeight="1">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row>
    <row r="33" ht="30.75" customHeight="1">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row>
    <row r="34" ht="30.75" customHeight="1">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row>
    <row r="35" ht="30.75" customHeight="1">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row>
    <row r="36" ht="30.75" customHeight="1">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row>
    <row r="37" ht="30.75" customHeight="1">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row>
    <row r="38" ht="30.75" customHeight="1">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row>
    <row r="39" ht="30.75" customHeight="1">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row>
    <row r="40" ht="30.75" customHeight="1">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row>
    <row r="41" ht="30.75" customHeight="1">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row>
    <row r="42" ht="30.75" customHeight="1">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row>
    <row r="43" ht="30.75" customHeight="1">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row>
    <row r="44" ht="30.75" customHeight="1">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row>
    <row r="45" ht="30.75" customHeight="1">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row>
    <row r="46" ht="30.75" customHeight="1">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row>
    <row r="47" ht="30.75" customHeight="1">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row>
    <row r="48" ht="30.75" customHeight="1">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row>
    <row r="49" ht="30.75" customHeight="1">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row>
    <row r="50" ht="30.75" customHeight="1">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row>
    <row r="51" ht="30.75" customHeight="1">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row>
    <row r="52" ht="30.75" customHeight="1">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row>
    <row r="53" ht="30.75" customHeight="1">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row>
    <row r="54" ht="30.75" customHeight="1">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row>
    <row r="55" ht="30.75" customHeight="1">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row>
    <row r="56" ht="30.75" customHeight="1">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row>
    <row r="57" ht="30.75" customHeight="1">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row>
    <row r="58" ht="30.75" customHeight="1">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row>
    <row r="59" ht="30.75" customHeight="1">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row>
    <row r="60" ht="30.75" customHeight="1">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row>
    <row r="61" ht="30.75" customHeight="1">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row>
    <row r="62" ht="30.75" customHeight="1">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row>
    <row r="63" ht="30.75" customHeight="1">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row>
    <row r="64" ht="30.75" customHeight="1">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row>
    <row r="65" ht="30.75" customHeight="1">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row>
    <row r="66" ht="30.75" customHeight="1">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row>
    <row r="67" ht="30.75" customHeight="1">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row>
    <row r="68" ht="30.75" customHeight="1">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row>
    <row r="69" ht="30.75" customHeight="1">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row>
    <row r="70" ht="30.75" customHeight="1">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ht="30.75" customHeight="1">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ht="30.75" customHeight="1">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ht="30.75" customHeight="1">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ht="30.75" customHeight="1">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ht="30.75" customHeight="1">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ht="30.75" customHeight="1">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ht="30.75" customHeight="1">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row>
    <row r="78" ht="30.75" customHeight="1">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row>
    <row r="79" ht="30.75" customHeight="1">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row>
    <row r="80" ht="30.75" customHeight="1">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row>
    <row r="81" ht="30.75" customHeight="1">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row>
    <row r="82" ht="30.75" customHeight="1">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row>
    <row r="83" ht="30.75" customHeight="1">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row>
    <row r="84" ht="30.75" customHeight="1">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row>
    <row r="85" ht="30.75" customHeight="1">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row>
    <row r="86" ht="30.75" customHeight="1">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row>
    <row r="87" ht="30.75" customHeight="1">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row>
    <row r="88" ht="30.75" customHeight="1">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row>
    <row r="89" ht="30.75" customHeight="1">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row>
    <row r="90" ht="30.75" customHeight="1">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row>
    <row r="91" ht="30.75" customHeight="1">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row>
    <row r="92" ht="30.75" customHeight="1">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row>
    <row r="93" ht="30.75" customHeight="1">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row>
    <row r="94" ht="30.75" customHeight="1">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row>
    <row r="95" ht="30.75" customHeight="1">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row>
    <row r="96" ht="30.75" customHeight="1">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row>
    <row r="97" ht="30.75" customHeight="1">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row>
    <row r="98" ht="30.75" customHeight="1">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row>
    <row r="99" ht="30.75" customHeight="1">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row>
    <row r="100" ht="30.7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row>
    <row r="101" ht="30.7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row>
    <row r="102" ht="30.7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row>
    <row r="103" ht="30.7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row>
    <row r="104" ht="30.7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row>
    <row r="105" ht="30.7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row>
    <row r="106" ht="30.7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row>
    <row r="107" ht="30.7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row>
    <row r="108" ht="30.7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row>
    <row r="109" ht="30.7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row>
    <row r="110" ht="30.7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row>
    <row r="111" ht="30.7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row>
    <row r="112" ht="30.7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row>
    <row r="113" ht="30.7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row>
    <row r="114" ht="30.7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row>
    <row r="115" ht="30.7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row>
    <row r="116" ht="30.7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row>
    <row r="117" ht="30.7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row>
    <row r="118" ht="30.7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row>
    <row r="119" ht="30.7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row>
    <row r="120" ht="30.7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row>
    <row r="121" ht="30.7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row>
    <row r="122" ht="30.7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row>
    <row r="123" ht="30.7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c r="AM123" s="6"/>
      <c r="AN123" s="6"/>
    </row>
    <row r="124" ht="30.7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c r="AM124" s="6"/>
      <c r="AN124" s="6"/>
    </row>
    <row r="125" ht="30.7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c r="AM125" s="6"/>
      <c r="AN125" s="6"/>
    </row>
    <row r="126" ht="30.7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c r="AM126" s="6"/>
      <c r="AN126" s="6"/>
    </row>
    <row r="127" ht="30.7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6"/>
    </row>
    <row r="128" ht="30.7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6"/>
      <c r="AN128" s="6"/>
    </row>
    <row r="129" ht="30.7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row>
    <row r="130" ht="30.7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row>
    <row r="131" ht="30.7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c r="AM131" s="6"/>
      <c r="AN131" s="6"/>
    </row>
    <row r="132" ht="30.7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row>
    <row r="133" ht="30.7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row>
    <row r="134" ht="30.7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c r="AM134" s="6"/>
      <c r="AN134" s="6"/>
    </row>
    <row r="135" ht="30.7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c r="AM135" s="6"/>
      <c r="AN135" s="6"/>
    </row>
    <row r="136" ht="30.7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row>
    <row r="137" ht="30.7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c r="AM137" s="6"/>
      <c r="AN137" s="6"/>
    </row>
    <row r="138" ht="30.7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c r="AM138" s="6"/>
      <c r="AN138" s="6"/>
    </row>
    <row r="139" ht="30.7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c r="AM139" s="6"/>
      <c r="AN139" s="6"/>
    </row>
    <row r="140" ht="30.7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row>
    <row r="141" ht="30.7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row>
    <row r="142" ht="30.7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row>
    <row r="143" ht="30.7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c r="AM143" s="6"/>
      <c r="AN143" s="6"/>
    </row>
    <row r="144" ht="30.7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c r="AM144" s="6"/>
      <c r="AN144" s="6"/>
    </row>
    <row r="145" ht="30.7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row>
    <row r="146" ht="30.7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c r="AM146" s="6"/>
      <c r="AN146" s="6"/>
    </row>
    <row r="147" ht="30.7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c r="AM147" s="6"/>
      <c r="AN147" s="6"/>
    </row>
    <row r="148" ht="30.7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c r="AM148" s="6"/>
      <c r="AN148" s="6"/>
    </row>
    <row r="149" ht="30.7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row>
    <row r="150" ht="30.7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c r="AM150" s="6"/>
      <c r="AN150" s="6"/>
    </row>
    <row r="151" ht="30.7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c r="AM151" s="6"/>
      <c r="AN151" s="6"/>
    </row>
    <row r="152" ht="30.7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row>
    <row r="153" ht="30.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c r="AM153" s="6"/>
      <c r="AN153" s="6"/>
    </row>
    <row r="154" ht="30.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c r="AM154" s="6"/>
      <c r="AN154" s="6"/>
    </row>
    <row r="155" ht="30.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c r="AM155" s="6"/>
      <c r="AN155" s="6"/>
    </row>
    <row r="156" ht="30.7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c r="AM156" s="6"/>
      <c r="AN156" s="6"/>
    </row>
    <row r="157" ht="30.7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row>
    <row r="158" ht="30.7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row>
    <row r="159" ht="30.7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c r="AM159" s="6"/>
      <c r="AN159" s="6"/>
    </row>
    <row r="160" ht="30.7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c r="AM160" s="6"/>
      <c r="AN160" s="6"/>
    </row>
    <row r="161" ht="30.7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c r="AM161" s="6"/>
      <c r="AN161" s="6"/>
    </row>
    <row r="162" ht="30.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c r="AM162" s="6"/>
      <c r="AN162" s="6"/>
    </row>
    <row r="163" ht="30.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row>
    <row r="164" ht="30.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c r="AM164" s="6"/>
      <c r="AN164" s="6"/>
    </row>
    <row r="165" ht="30.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c r="AM165" s="6"/>
      <c r="AN165" s="6"/>
    </row>
    <row r="166" ht="30.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c r="AM166" s="6"/>
      <c r="AN166" s="6"/>
    </row>
    <row r="167" ht="30.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row>
    <row r="168" ht="30.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row>
    <row r="169" ht="30.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row>
    <row r="170" ht="30.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row>
    <row r="171" ht="30.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row>
    <row r="172" ht="30.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row>
    <row r="173" ht="30.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c r="AM173" s="6"/>
      <c r="AN173" s="6"/>
    </row>
    <row r="174" ht="30.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row>
    <row r="175" ht="30.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c r="AM175" s="6"/>
      <c r="AN175" s="6"/>
    </row>
    <row r="176" ht="30.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c r="AM176" s="6"/>
      <c r="AN176" s="6"/>
    </row>
    <row r="177" ht="30.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c r="AM177" s="6"/>
      <c r="AN177" s="6"/>
    </row>
    <row r="178" ht="30.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c r="AM178" s="6"/>
      <c r="AN178" s="6"/>
    </row>
    <row r="179" ht="30.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c r="AM179" s="6"/>
      <c r="AN179" s="6"/>
    </row>
    <row r="180" ht="30.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row>
    <row r="181" ht="30.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c r="AM181" s="6"/>
      <c r="AN181" s="6"/>
    </row>
    <row r="182" ht="30.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c r="AM182" s="6"/>
      <c r="AN182" s="6"/>
    </row>
    <row r="183" ht="30.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c r="AM183" s="6"/>
      <c r="AN183" s="6"/>
    </row>
    <row r="184" ht="30.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row>
    <row r="185" ht="30.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row>
    <row r="186" ht="30.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c r="AM186" s="6"/>
      <c r="AN186" s="6"/>
    </row>
    <row r="187" ht="30.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c r="AM187" s="6"/>
      <c r="AN187" s="6"/>
    </row>
    <row r="188" ht="30.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row>
    <row r="189" ht="30.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row>
    <row r="190" ht="30.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row>
    <row r="191" ht="30.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6"/>
    </row>
    <row r="192" ht="30.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c r="AM192" s="6"/>
      <c r="AN192" s="6"/>
    </row>
    <row r="193" ht="30.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row>
    <row r="194" ht="30.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c r="AM194" s="6"/>
      <c r="AN194" s="6"/>
    </row>
    <row r="195" ht="30.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row>
    <row r="196" ht="30.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c r="AM196" s="6"/>
      <c r="AN196" s="6"/>
    </row>
    <row r="197" ht="30.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row>
    <row r="198" ht="30.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row>
    <row r="199" ht="30.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c r="AM199" s="6"/>
      <c r="AN199" s="6"/>
    </row>
    <row r="200" ht="30.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c r="AM200" s="6"/>
      <c r="AN200" s="6"/>
    </row>
    <row r="201" ht="30.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c r="AM201" s="6"/>
      <c r="AN201" s="6"/>
    </row>
    <row r="202" ht="30.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row>
    <row r="203" ht="30.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row>
    <row r="204" ht="30.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c r="AM204" s="6"/>
      <c r="AN204" s="6"/>
    </row>
    <row r="205" ht="30.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c r="AM205" s="6"/>
      <c r="AN205" s="6"/>
    </row>
    <row r="206" ht="30.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c r="AM206" s="6"/>
      <c r="AN206" s="6"/>
    </row>
    <row r="207" ht="30.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c r="AM207" s="6"/>
      <c r="AN207" s="6"/>
    </row>
    <row r="208" ht="30.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c r="AM208" s="6"/>
      <c r="AN208" s="6"/>
    </row>
    <row r="209" ht="30.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c r="AM209" s="6"/>
      <c r="AN209" s="6"/>
    </row>
    <row r="210" ht="30.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row>
    <row r="211" ht="30.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row>
    <row r="212" ht="30.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c r="AM212" s="6"/>
      <c r="AN212" s="6"/>
    </row>
    <row r="213" ht="30.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row>
    <row r="214" ht="30.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c r="AM214" s="6"/>
      <c r="AN214" s="6"/>
    </row>
    <row r="215" ht="30.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c r="AM215" s="6"/>
      <c r="AN215" s="6"/>
    </row>
    <row r="216" ht="30.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c r="AM216" s="6"/>
      <c r="AN216" s="6"/>
    </row>
    <row r="217" ht="30.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c r="AM217" s="6"/>
      <c r="AN217" s="6"/>
    </row>
    <row r="218" ht="30.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row>
    <row r="219" ht="30.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c r="AM219" s="6"/>
      <c r="AN219" s="6"/>
    </row>
    <row r="220" ht="30.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c r="AM220" s="6"/>
      <c r="AN220" s="6"/>
    </row>
    <row r="221" ht="30.7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c r="AM221" s="6"/>
      <c r="AN221" s="6"/>
    </row>
    <row r="222" ht="30.7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c r="AM222" s="6"/>
      <c r="AN222" s="6"/>
    </row>
    <row r="223" ht="30.7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row>
    <row r="224" ht="30.7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c r="AM224" s="6"/>
      <c r="AN224" s="6"/>
    </row>
    <row r="225" ht="30.7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c r="AM225" s="6"/>
      <c r="AN225" s="6"/>
    </row>
    <row r="226" ht="30.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c r="AM226" s="6"/>
      <c r="AN226" s="6"/>
    </row>
    <row r="227" ht="30.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c r="AM227" s="6"/>
      <c r="AN227" s="6"/>
    </row>
    <row r="228" ht="30.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c r="AM228" s="6"/>
      <c r="AN228" s="6"/>
    </row>
    <row r="229" ht="30.7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row>
    <row r="230" ht="30.7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c r="AM230" s="6"/>
      <c r="AN230" s="6"/>
    </row>
    <row r="231" ht="30.7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c r="AM231" s="6"/>
      <c r="AN231" s="6"/>
    </row>
    <row r="232" ht="30.7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c r="AM232" s="6"/>
      <c r="AN232" s="6"/>
    </row>
    <row r="233" ht="30.7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c r="AM233" s="6"/>
      <c r="AN233" s="6"/>
    </row>
    <row r="234" ht="30.7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c r="AM234" s="6"/>
      <c r="AN234" s="6"/>
    </row>
    <row r="235" ht="30.7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c r="AM235" s="6"/>
      <c r="AN235" s="6"/>
    </row>
    <row r="236" ht="30.7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row>
    <row r="237" ht="30.7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c r="AM237" s="6"/>
      <c r="AN237" s="6"/>
    </row>
    <row r="238" ht="30.7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c r="AM238" s="6"/>
      <c r="AN238" s="6"/>
    </row>
    <row r="239" ht="30.7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c r="AM239" s="6"/>
      <c r="AN239" s="6"/>
    </row>
    <row r="240" ht="30.7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c r="AM240" s="6"/>
      <c r="AN240" s="6"/>
    </row>
    <row r="241" ht="30.7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c r="AM241" s="6"/>
      <c r="AN241" s="6"/>
    </row>
    <row r="242" ht="30.7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c r="AM242" s="6"/>
      <c r="AN242" s="6"/>
    </row>
    <row r="243" ht="30.7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c r="AM243" s="6"/>
      <c r="AN243" s="6"/>
    </row>
    <row r="244" ht="30.7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6"/>
    </row>
    <row r="245" ht="30.7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c r="AM245" s="6"/>
      <c r="AN245" s="6"/>
    </row>
    <row r="246" ht="30.7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row>
    <row r="247" ht="30.7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c r="AM247" s="6"/>
      <c r="AN247" s="6"/>
    </row>
    <row r="248" ht="30.7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c r="AM248" s="6"/>
      <c r="AN248" s="6"/>
    </row>
    <row r="249" ht="30.7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row>
    <row r="250" ht="30.7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row>
    <row r="251" ht="30.7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c r="AM251" s="6"/>
      <c r="AN251" s="6"/>
    </row>
    <row r="252" ht="30.7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c r="AM252" s="6"/>
      <c r="AN252" s="6"/>
    </row>
    <row r="253" ht="30.7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c r="AM253" s="6"/>
      <c r="AN253" s="6"/>
    </row>
    <row r="254" ht="30.7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row>
    <row r="255" ht="30.7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c r="AM255" s="6"/>
      <c r="AN255" s="6"/>
    </row>
    <row r="256" ht="30.7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c r="AM256" s="6"/>
      <c r="AN256" s="6"/>
    </row>
    <row r="257" ht="30.7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row>
    <row r="258" ht="30.7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c r="AM258" s="6"/>
      <c r="AN258" s="6"/>
    </row>
    <row r="259" ht="30.7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c r="AM259" s="6"/>
      <c r="AN259" s="6"/>
    </row>
    <row r="260" ht="30.7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c r="AM260" s="6"/>
      <c r="AN260" s="6"/>
    </row>
    <row r="261" ht="30.7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c r="AM261" s="6"/>
      <c r="AN261" s="6"/>
    </row>
    <row r="262" ht="30.7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row>
    <row r="263" ht="30.7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row>
    <row r="264" ht="30.7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c r="AM264" s="6"/>
      <c r="AN264" s="6"/>
    </row>
    <row r="265" ht="30.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c r="AM265" s="6"/>
      <c r="AN265" s="6"/>
    </row>
    <row r="266" ht="30.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c r="AM266" s="6"/>
      <c r="AN266" s="6"/>
    </row>
    <row r="267" ht="30.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c r="AM267" s="6"/>
      <c r="AN267" s="6"/>
    </row>
    <row r="268" ht="30.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c r="AM268" s="6"/>
      <c r="AN268" s="6"/>
    </row>
    <row r="269" ht="30.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c r="AM269" s="6"/>
      <c r="AN269" s="6"/>
    </row>
    <row r="270" ht="30.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c r="AM270" s="6"/>
      <c r="AN270" s="6"/>
    </row>
    <row r="271" ht="30.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c r="AM271" s="6"/>
      <c r="AN271" s="6"/>
    </row>
    <row r="272" ht="30.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c r="AM272" s="6"/>
      <c r="AN272" s="6"/>
    </row>
    <row r="273" ht="30.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c r="AM273" s="6"/>
      <c r="AN273" s="6"/>
    </row>
    <row r="274" ht="30.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c r="AM274" s="6"/>
      <c r="AN274" s="6"/>
    </row>
    <row r="275" ht="30.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row>
    <row r="276" ht="30.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c r="AM276" s="6"/>
      <c r="AN276" s="6"/>
    </row>
    <row r="277" ht="30.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c r="AM277" s="6"/>
      <c r="AN277" s="6"/>
    </row>
    <row r="278" ht="30.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c r="AM278" s="6"/>
      <c r="AN278" s="6"/>
    </row>
    <row r="279" ht="30.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c r="AM279" s="6"/>
      <c r="AN279" s="6"/>
    </row>
    <row r="280" ht="30.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c r="AM280" s="6"/>
      <c r="AN280" s="6"/>
    </row>
    <row r="281" ht="30.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c r="AM281" s="6"/>
      <c r="AN281" s="6"/>
    </row>
    <row r="282" ht="30.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c r="AM282" s="6"/>
      <c r="AN282" s="6"/>
    </row>
    <row r="283" ht="30.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c r="AM283" s="6"/>
      <c r="AN283" s="6"/>
    </row>
    <row r="284" ht="30.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c r="AM284" s="6"/>
      <c r="AN284" s="6"/>
    </row>
    <row r="285" ht="30.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c r="AM285" s="6"/>
      <c r="AN285" s="6"/>
    </row>
    <row r="286" ht="30.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c r="AM286" s="6"/>
      <c r="AN286" s="6"/>
    </row>
    <row r="287" ht="30.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c r="AM287" s="6"/>
      <c r="AN287" s="6"/>
    </row>
    <row r="288" ht="30.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row>
    <row r="289" ht="30.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c r="AM289" s="6"/>
      <c r="AN289" s="6"/>
    </row>
    <row r="290" ht="30.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c r="AM290" s="6"/>
      <c r="AN290" s="6"/>
    </row>
    <row r="291" ht="30.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c r="AM291" s="6"/>
      <c r="AN291" s="6"/>
    </row>
    <row r="292" ht="30.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c r="AM292" s="6"/>
      <c r="AN292" s="6"/>
    </row>
    <row r="293" ht="30.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c r="AM293" s="6"/>
      <c r="AN293" s="6"/>
    </row>
    <row r="294" ht="30.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c r="AM294" s="6"/>
      <c r="AN294" s="6"/>
    </row>
    <row r="295" ht="30.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c r="AM295" s="6"/>
      <c r="AN295" s="6"/>
    </row>
    <row r="296" ht="30.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c r="AM296" s="6"/>
      <c r="AN296" s="6"/>
    </row>
    <row r="297" ht="30.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c r="AM297" s="6"/>
      <c r="AN297" s="6"/>
    </row>
    <row r="298" ht="30.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c r="AM298" s="6"/>
      <c r="AN298" s="6"/>
    </row>
    <row r="299" ht="30.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c r="AM299" s="6"/>
      <c r="AN299" s="6"/>
    </row>
    <row r="300" ht="30.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c r="AM300" s="6"/>
      <c r="AN300" s="6"/>
    </row>
    <row r="301" ht="30.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row>
    <row r="302" ht="30.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c r="AM302" s="6"/>
      <c r="AN302" s="6"/>
    </row>
    <row r="303" ht="30.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c r="AM303" s="6"/>
      <c r="AN303" s="6"/>
    </row>
    <row r="304" ht="30.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c r="AM304" s="6"/>
      <c r="AN304" s="6"/>
    </row>
    <row r="305" ht="30.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c r="AM305" s="6"/>
      <c r="AN305" s="6"/>
    </row>
    <row r="306" ht="30.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c r="AM306" s="6"/>
      <c r="AN306" s="6"/>
    </row>
    <row r="307" ht="30.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c r="AM307" s="6"/>
      <c r="AN307" s="6"/>
    </row>
    <row r="308" ht="30.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c r="AM308" s="6"/>
      <c r="AN308" s="6"/>
    </row>
    <row r="309" ht="30.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c r="AM309" s="6"/>
      <c r="AN309" s="6"/>
    </row>
    <row r="310" ht="30.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c r="AM310" s="6"/>
      <c r="AN310" s="6"/>
    </row>
    <row r="311" ht="30.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c r="AM311" s="6"/>
      <c r="AN311" s="6"/>
    </row>
    <row r="312" ht="30.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c r="AM312" s="6"/>
      <c r="AN312" s="6"/>
    </row>
    <row r="313" ht="30.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c r="AM313" s="6"/>
      <c r="AN313" s="6"/>
    </row>
    <row r="314" ht="30.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c r="AM314" s="6"/>
      <c r="AN314" s="6"/>
    </row>
    <row r="315" ht="30.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c r="AM315" s="6"/>
      <c r="AN315" s="6"/>
    </row>
    <row r="316" ht="30.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c r="AM316" s="6"/>
      <c r="AN316" s="6"/>
    </row>
    <row r="317" ht="30.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c r="AM317" s="6"/>
      <c r="AN317" s="6"/>
    </row>
    <row r="318" ht="30.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c r="AM318" s="6"/>
      <c r="AN318" s="6"/>
    </row>
    <row r="319" ht="30.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c r="AM319" s="6"/>
      <c r="AN319" s="6"/>
    </row>
    <row r="320" ht="30.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c r="AM320" s="6"/>
      <c r="AN320" s="6"/>
    </row>
    <row r="321" ht="30.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c r="AM321" s="6"/>
      <c r="AN321" s="6"/>
    </row>
    <row r="322" ht="30.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c r="AM322" s="6"/>
      <c r="AN322" s="6"/>
    </row>
    <row r="323" ht="30.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c r="AM323" s="6"/>
      <c r="AN323" s="6"/>
    </row>
    <row r="324" ht="30.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c r="AM324" s="6"/>
      <c r="AN324" s="6"/>
    </row>
    <row r="325" ht="30.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c r="AM325" s="6"/>
      <c r="AN325" s="6"/>
    </row>
    <row r="326" ht="30.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c r="AM326" s="6"/>
      <c r="AN326" s="6"/>
    </row>
    <row r="327" ht="30.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c r="AM327" s="6"/>
      <c r="AN327" s="6"/>
    </row>
    <row r="328" ht="30.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c r="AM328" s="6"/>
      <c r="AN328" s="6"/>
    </row>
    <row r="329" ht="30.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c r="AM329" s="6"/>
      <c r="AN329" s="6"/>
    </row>
    <row r="330" ht="30.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c r="AM330" s="6"/>
      <c r="AN330" s="6"/>
    </row>
    <row r="331" ht="30.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c r="AM331" s="6"/>
      <c r="AN331" s="6"/>
    </row>
    <row r="332" ht="30.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c r="AM332" s="6"/>
      <c r="AN332" s="6"/>
    </row>
    <row r="333" ht="30.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c r="AM333" s="6"/>
      <c r="AN333" s="6"/>
    </row>
    <row r="334" ht="30.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c r="AM334" s="6"/>
      <c r="AN334" s="6"/>
    </row>
    <row r="335" ht="30.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c r="AM335" s="6"/>
      <c r="AN335" s="6"/>
    </row>
    <row r="336" ht="30.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c r="AM336" s="6"/>
      <c r="AN336" s="6"/>
    </row>
    <row r="337" ht="30.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c r="AM337" s="6"/>
      <c r="AN337" s="6"/>
    </row>
    <row r="338" ht="30.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c r="AM338" s="6"/>
      <c r="AN338" s="6"/>
    </row>
    <row r="339" ht="30.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c r="AM339" s="6"/>
      <c r="AN339" s="6"/>
    </row>
    <row r="340" ht="30.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c r="AM340" s="6"/>
      <c r="AN340" s="6"/>
    </row>
    <row r="341" ht="30.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c r="AM341" s="6"/>
      <c r="AN341" s="6"/>
    </row>
    <row r="342" ht="30.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c r="AM342" s="6"/>
      <c r="AN342" s="6"/>
    </row>
    <row r="343" ht="30.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c r="AM343" s="6"/>
      <c r="AN343" s="6"/>
    </row>
    <row r="344" ht="30.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c r="AM344" s="6"/>
      <c r="AN344" s="6"/>
    </row>
    <row r="345" ht="30.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c r="AM345" s="6"/>
      <c r="AN345" s="6"/>
    </row>
    <row r="346" ht="30.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c r="AM346" s="6"/>
      <c r="AN346" s="6"/>
    </row>
    <row r="347" ht="30.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c r="AM347" s="6"/>
      <c r="AN347" s="6"/>
    </row>
    <row r="348" ht="30.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c r="AM348" s="6"/>
      <c r="AN348" s="6"/>
    </row>
    <row r="349" ht="30.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c r="AM349" s="6"/>
      <c r="AN349" s="6"/>
    </row>
    <row r="350" ht="30.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c r="AM350" s="6"/>
      <c r="AN350" s="6"/>
    </row>
    <row r="351" ht="30.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c r="AM351" s="6"/>
      <c r="AN351" s="6"/>
    </row>
    <row r="352" ht="30.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c r="AM352" s="6"/>
      <c r="AN352" s="6"/>
    </row>
    <row r="353" ht="30.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row>
    <row r="354" ht="30.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row>
    <row r="355" ht="30.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c r="AM355" s="6"/>
      <c r="AN355" s="6"/>
    </row>
    <row r="356" ht="30.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6"/>
      <c r="AN356" s="6"/>
    </row>
    <row r="357" ht="30.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6"/>
      <c r="AN357" s="6"/>
    </row>
    <row r="358" ht="30.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c r="AM358" s="6"/>
      <c r="AN358" s="6"/>
    </row>
    <row r="359" ht="30.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c r="AM359" s="6"/>
      <c r="AN359" s="6"/>
    </row>
    <row r="360" ht="30.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c r="AM360" s="6"/>
      <c r="AN360" s="6"/>
    </row>
    <row r="361" ht="30.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row>
    <row r="362" ht="30.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c r="AM362" s="6"/>
      <c r="AN362" s="6"/>
    </row>
    <row r="363" ht="30.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c r="AM363" s="6"/>
      <c r="AN363" s="6"/>
    </row>
    <row r="364" ht="30.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c r="AM364" s="6"/>
      <c r="AN364" s="6"/>
    </row>
    <row r="365" ht="30.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c r="AM365" s="6"/>
      <c r="AN365" s="6"/>
    </row>
    <row r="366" ht="30.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row>
    <row r="367" ht="30.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row>
    <row r="368" ht="30.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c r="AM368" s="6"/>
      <c r="AN368" s="6"/>
    </row>
    <row r="369" ht="30.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c r="AM369" s="6"/>
      <c r="AN369" s="6"/>
    </row>
    <row r="370" ht="30.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c r="AM370" s="6"/>
      <c r="AN370" s="6"/>
    </row>
    <row r="371" ht="30.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c r="AM371" s="6"/>
      <c r="AN371" s="6"/>
    </row>
    <row r="372" ht="30.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c r="AM372" s="6"/>
      <c r="AN372" s="6"/>
    </row>
    <row r="373" ht="30.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c r="AM373" s="6"/>
      <c r="AN373" s="6"/>
    </row>
    <row r="374" ht="30.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c r="AM374" s="6"/>
      <c r="AN374" s="6"/>
    </row>
    <row r="375" ht="30.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c r="AM375" s="6"/>
      <c r="AN375" s="6"/>
    </row>
    <row r="376" ht="30.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c r="AM376" s="6"/>
      <c r="AN376" s="6"/>
    </row>
    <row r="377" ht="30.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c r="AM377" s="6"/>
      <c r="AN377" s="6"/>
    </row>
    <row r="378" ht="30.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c r="AM378" s="6"/>
      <c r="AN378" s="6"/>
    </row>
    <row r="379" ht="30.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row>
    <row r="380" ht="30.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c r="AM380" s="6"/>
      <c r="AN380" s="6"/>
    </row>
    <row r="381" ht="30.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c r="AM381" s="6"/>
      <c r="AN381" s="6"/>
    </row>
    <row r="382" ht="30.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c r="AM382" s="6"/>
      <c r="AN382" s="6"/>
    </row>
    <row r="383" ht="30.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c r="AM383" s="6"/>
      <c r="AN383" s="6"/>
    </row>
    <row r="384" ht="30.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c r="AM384" s="6"/>
      <c r="AN384" s="6"/>
    </row>
    <row r="385" ht="30.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c r="AM385" s="6"/>
      <c r="AN385" s="6"/>
    </row>
    <row r="386" ht="30.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c r="AM386" s="6"/>
      <c r="AN386" s="6"/>
    </row>
    <row r="387" ht="30.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c r="AM387" s="6"/>
      <c r="AN387" s="6"/>
    </row>
    <row r="388" ht="30.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c r="AM388" s="6"/>
      <c r="AN388" s="6"/>
    </row>
    <row r="389" ht="30.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c r="AM389" s="6"/>
      <c r="AN389" s="6"/>
    </row>
    <row r="390" ht="30.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c r="AM390" s="6"/>
      <c r="AN390" s="6"/>
    </row>
    <row r="391" ht="30.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c r="AM391" s="6"/>
      <c r="AN391" s="6"/>
    </row>
    <row r="392" ht="30.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row>
    <row r="393" ht="30.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c r="AM393" s="6"/>
      <c r="AN393" s="6"/>
    </row>
    <row r="394" ht="30.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c r="AM394" s="6"/>
      <c r="AN394" s="6"/>
    </row>
    <row r="395" ht="30.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c r="AM395" s="6"/>
      <c r="AN395" s="6"/>
    </row>
    <row r="396" ht="30.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c r="AM396" s="6"/>
      <c r="AN396" s="6"/>
    </row>
    <row r="397" ht="30.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c r="AM397" s="6"/>
      <c r="AN397" s="6"/>
    </row>
    <row r="398" ht="30.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c r="AM398" s="6"/>
      <c r="AN398" s="6"/>
    </row>
    <row r="399" ht="30.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c r="AM399" s="6"/>
      <c r="AN399" s="6"/>
    </row>
    <row r="400" ht="30.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c r="AM400" s="6"/>
      <c r="AN400" s="6"/>
    </row>
    <row r="401" ht="30.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c r="AM401" s="6"/>
      <c r="AN401" s="6"/>
    </row>
    <row r="402" ht="30.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c r="AM402" s="6"/>
      <c r="AN402" s="6"/>
    </row>
    <row r="403" ht="30.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c r="AM403" s="6"/>
      <c r="AN403" s="6"/>
    </row>
    <row r="404" ht="30.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c r="AM404" s="6"/>
      <c r="AN404" s="6"/>
    </row>
    <row r="405" ht="30.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row>
    <row r="406" ht="30.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c r="AM406" s="6"/>
      <c r="AN406" s="6"/>
    </row>
    <row r="407" ht="30.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c r="AM407" s="6"/>
      <c r="AN407" s="6"/>
    </row>
    <row r="408" ht="30.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c r="AM408" s="6"/>
      <c r="AN408" s="6"/>
    </row>
    <row r="409" ht="30.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c r="AM409" s="6"/>
      <c r="AN409" s="6"/>
    </row>
    <row r="410" ht="30.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c r="AM410" s="6"/>
      <c r="AN410" s="6"/>
    </row>
    <row r="411" ht="30.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row>
    <row r="412" ht="30.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c r="AM412" s="6"/>
      <c r="AN412" s="6"/>
    </row>
    <row r="413" ht="30.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c r="AM413" s="6"/>
      <c r="AN413" s="6"/>
    </row>
    <row r="414" ht="30.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c r="AM414" s="6"/>
      <c r="AN414" s="6"/>
    </row>
    <row r="415" ht="30.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c r="AM415" s="6"/>
      <c r="AN415" s="6"/>
    </row>
    <row r="416" ht="30.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c r="AM416" s="6"/>
      <c r="AN416" s="6"/>
    </row>
    <row r="417" ht="30.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c r="AM417" s="6"/>
      <c r="AN417" s="6"/>
    </row>
    <row r="418" ht="30.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row>
    <row r="419" ht="30.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c r="AM419" s="6"/>
      <c r="AN419" s="6"/>
    </row>
    <row r="420" ht="30.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c r="AM420" s="6"/>
      <c r="AN420" s="6"/>
    </row>
    <row r="421" ht="30.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c r="AM421" s="6"/>
      <c r="AN421" s="6"/>
    </row>
    <row r="422" ht="30.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c r="AM422" s="6"/>
      <c r="AN422" s="6"/>
    </row>
    <row r="423" ht="30.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c r="AM423" s="6"/>
      <c r="AN423" s="6"/>
    </row>
    <row r="424" ht="30.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c r="AM424" s="6"/>
      <c r="AN424" s="6"/>
    </row>
    <row r="425" ht="30.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c r="AM425" s="6"/>
      <c r="AN425" s="6"/>
    </row>
    <row r="426" ht="30.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c r="AM426" s="6"/>
      <c r="AN426" s="6"/>
    </row>
    <row r="427" ht="30.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c r="AM427" s="6"/>
      <c r="AN427" s="6"/>
    </row>
    <row r="428" ht="30.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c r="AM428" s="6"/>
      <c r="AN428" s="6"/>
    </row>
    <row r="429" ht="30.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c r="AM429" s="6"/>
      <c r="AN429" s="6"/>
    </row>
    <row r="430" ht="30.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c r="AM430" s="6"/>
      <c r="AN430" s="6"/>
    </row>
    <row r="431" ht="30.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c r="AM431" s="6"/>
      <c r="AN431" s="6"/>
    </row>
    <row r="432" ht="30.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c r="AM432" s="6"/>
      <c r="AN432" s="6"/>
    </row>
    <row r="433" ht="30.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c r="AM433" s="6"/>
      <c r="AN433" s="6"/>
    </row>
    <row r="434" ht="30.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c r="AM434" s="6"/>
      <c r="AN434" s="6"/>
    </row>
    <row r="435" ht="30.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c r="AM435" s="6"/>
      <c r="AN435" s="6"/>
    </row>
    <row r="436" ht="30.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c r="AM436" s="6"/>
      <c r="AN436" s="6"/>
    </row>
    <row r="437" ht="30.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c r="AM437" s="6"/>
      <c r="AN437" s="6"/>
    </row>
    <row r="438" ht="30.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c r="AM438" s="6"/>
      <c r="AN438" s="6"/>
    </row>
    <row r="439" ht="30.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c r="AM439" s="6"/>
      <c r="AN439" s="6"/>
    </row>
    <row r="440" ht="30.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c r="AM440" s="6"/>
      <c r="AN440" s="6"/>
    </row>
    <row r="441" ht="30.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c r="AM441" s="6"/>
      <c r="AN441" s="6"/>
    </row>
    <row r="442" ht="30.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c r="AM442" s="6"/>
      <c r="AN442" s="6"/>
    </row>
    <row r="443" ht="30.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c r="AM443" s="6"/>
      <c r="AN443" s="6"/>
    </row>
    <row r="444" ht="30.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c r="AM444" s="6"/>
      <c r="AN444" s="6"/>
    </row>
    <row r="445" ht="30.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c r="AM445" s="6"/>
      <c r="AN445" s="6"/>
    </row>
    <row r="446" ht="30.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c r="AM446" s="6"/>
      <c r="AN446" s="6"/>
    </row>
    <row r="447" ht="30.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c r="AM447" s="6"/>
      <c r="AN447" s="6"/>
    </row>
    <row r="448" ht="30.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c r="AM448" s="6"/>
      <c r="AN448" s="6"/>
    </row>
    <row r="449" ht="30.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c r="AM449" s="6"/>
      <c r="AN449" s="6"/>
    </row>
    <row r="450" ht="30.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c r="AM450" s="6"/>
      <c r="AN450" s="6"/>
    </row>
    <row r="451" ht="30.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c r="AM451" s="6"/>
      <c r="AN451" s="6"/>
    </row>
    <row r="452" ht="30.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c r="AM452" s="6"/>
      <c r="AN452" s="6"/>
    </row>
    <row r="453" ht="30.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row>
    <row r="454" ht="30.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c r="AM454" s="6"/>
      <c r="AN454" s="6"/>
    </row>
    <row r="455" ht="30.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c r="AM455" s="6"/>
      <c r="AN455" s="6"/>
    </row>
    <row r="456" ht="30.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c r="AM456" s="6"/>
      <c r="AN456" s="6"/>
    </row>
    <row r="457" ht="30.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c r="AM457" s="6"/>
      <c r="AN457" s="6"/>
    </row>
    <row r="458" ht="30.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c r="AM458" s="6"/>
      <c r="AN458" s="6"/>
    </row>
    <row r="459" ht="30.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c r="AM459" s="6"/>
      <c r="AN459" s="6"/>
    </row>
    <row r="460" ht="30.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c r="AM460" s="6"/>
      <c r="AN460" s="6"/>
    </row>
    <row r="461" ht="30.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c r="AM461" s="6"/>
      <c r="AN461" s="6"/>
    </row>
    <row r="462" ht="30.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c r="AM462" s="6"/>
      <c r="AN462" s="6"/>
    </row>
    <row r="463" ht="30.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c r="AM463" s="6"/>
      <c r="AN463" s="6"/>
    </row>
    <row r="464" ht="30.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c r="AM464" s="6"/>
      <c r="AN464" s="6"/>
    </row>
    <row r="465" ht="30.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c r="AM465" s="6"/>
      <c r="AN465" s="6"/>
    </row>
    <row r="466" ht="30.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c r="AM466" s="6"/>
      <c r="AN466" s="6"/>
    </row>
    <row r="467" ht="30.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c r="AM467" s="6"/>
      <c r="AN467" s="6"/>
    </row>
    <row r="468" ht="30.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c r="AM468" s="6"/>
      <c r="AN468" s="6"/>
    </row>
    <row r="469" ht="30.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c r="AM469" s="6"/>
      <c r="AN469" s="6"/>
    </row>
    <row r="470" ht="30.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c r="AM470" s="6"/>
      <c r="AN470" s="6"/>
    </row>
    <row r="471" ht="30.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c r="AM471" s="6"/>
      <c r="AN471" s="6"/>
    </row>
    <row r="472" ht="30.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c r="AM472" s="6"/>
      <c r="AN472" s="6"/>
    </row>
    <row r="473" ht="30.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c r="AM473" s="6"/>
      <c r="AN473" s="6"/>
    </row>
    <row r="474" ht="30.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c r="AM474" s="6"/>
      <c r="AN474" s="6"/>
    </row>
    <row r="475" ht="30.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c r="AM475" s="6"/>
      <c r="AN475" s="6"/>
    </row>
    <row r="476" ht="30.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c r="AM476" s="6"/>
      <c r="AN476" s="6"/>
    </row>
    <row r="477" ht="30.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c r="AM477" s="6"/>
      <c r="AN477" s="6"/>
    </row>
    <row r="478" ht="30.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c r="AM478" s="6"/>
      <c r="AN478" s="6"/>
    </row>
    <row r="479" ht="30.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c r="AM479" s="6"/>
      <c r="AN479" s="6"/>
    </row>
    <row r="480" ht="30.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c r="AM480" s="6"/>
      <c r="AN480" s="6"/>
    </row>
    <row r="481" ht="30.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c r="AM481" s="6"/>
      <c r="AN481" s="6"/>
    </row>
    <row r="482" ht="30.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c r="AM482" s="6"/>
      <c r="AN482" s="6"/>
    </row>
    <row r="483" ht="30.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c r="AM483" s="6"/>
      <c r="AN483" s="6"/>
    </row>
    <row r="484" ht="30.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c r="AM484" s="6"/>
      <c r="AN484" s="6"/>
    </row>
    <row r="485" ht="30.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row>
    <row r="486" ht="30.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c r="AM486" s="6"/>
      <c r="AN486" s="6"/>
    </row>
    <row r="487" ht="30.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c r="AM487" s="6"/>
      <c r="AN487" s="6"/>
    </row>
    <row r="488" ht="30.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c r="AM488" s="6"/>
      <c r="AN488" s="6"/>
    </row>
    <row r="489" ht="30.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c r="AM489" s="6"/>
      <c r="AN489" s="6"/>
    </row>
    <row r="490" ht="30.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c r="AM490" s="6"/>
      <c r="AN490" s="6"/>
    </row>
    <row r="491" ht="30.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c r="AM491" s="6"/>
      <c r="AN491" s="6"/>
    </row>
    <row r="492" ht="30.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c r="AM492" s="6"/>
      <c r="AN492" s="6"/>
    </row>
    <row r="493" ht="30.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c r="AM493" s="6"/>
      <c r="AN493" s="6"/>
    </row>
    <row r="494" ht="30.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c r="AM494" s="6"/>
      <c r="AN494" s="6"/>
    </row>
    <row r="495" ht="30.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c r="AM495" s="6"/>
      <c r="AN495" s="6"/>
    </row>
    <row r="496" ht="30.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c r="AM496" s="6"/>
      <c r="AN496" s="6"/>
    </row>
    <row r="497" ht="30.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c r="AM497" s="6"/>
      <c r="AN497" s="6"/>
    </row>
    <row r="498" ht="30.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c r="AM498" s="6"/>
      <c r="AN498" s="6"/>
    </row>
    <row r="499" ht="30.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c r="AM499" s="6"/>
      <c r="AN499" s="6"/>
    </row>
    <row r="500" ht="30.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c r="AM500" s="6"/>
      <c r="AN500" s="6"/>
    </row>
    <row r="501" ht="30.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c r="AM501" s="6"/>
      <c r="AN501" s="6"/>
    </row>
    <row r="502" ht="30.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c r="AM502" s="6"/>
      <c r="AN502" s="6"/>
    </row>
    <row r="503" ht="30.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c r="AM503" s="6"/>
      <c r="AN503" s="6"/>
    </row>
    <row r="504" ht="30.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c r="AM504" s="6"/>
      <c r="AN504" s="6"/>
    </row>
    <row r="505" ht="30.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c r="AM505" s="6"/>
      <c r="AN505" s="6"/>
    </row>
    <row r="506" ht="30.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c r="AM506" s="6"/>
      <c r="AN506" s="6"/>
    </row>
    <row r="507" ht="30.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c r="AM507" s="6"/>
      <c r="AN507" s="6"/>
    </row>
    <row r="508" ht="30.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c r="AM508" s="6"/>
      <c r="AN508" s="6"/>
    </row>
    <row r="509" ht="30.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c r="AM509" s="6"/>
      <c r="AN509" s="6"/>
    </row>
    <row r="510" ht="30.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c r="AM510" s="6"/>
      <c r="AN510" s="6"/>
    </row>
    <row r="511" ht="30.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c r="AM511" s="6"/>
      <c r="AN511" s="6"/>
    </row>
    <row r="512" ht="30.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c r="AM512" s="6"/>
      <c r="AN512" s="6"/>
    </row>
    <row r="513" ht="30.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c r="AM513" s="6"/>
      <c r="AN513" s="6"/>
    </row>
    <row r="514" ht="30.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c r="AM514" s="6"/>
      <c r="AN514" s="6"/>
    </row>
    <row r="515" ht="30.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c r="AM515" s="6"/>
      <c r="AN515" s="6"/>
    </row>
    <row r="516" ht="30.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c r="AM516" s="6"/>
      <c r="AN516" s="6"/>
    </row>
    <row r="517" ht="30.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c r="AM517" s="6"/>
      <c r="AN517" s="6"/>
    </row>
    <row r="518" ht="30.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c r="AM518" s="6"/>
      <c r="AN518" s="6"/>
    </row>
    <row r="519" ht="30.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c r="AM519" s="6"/>
      <c r="AN519" s="6"/>
    </row>
    <row r="520" ht="30.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c r="AM520" s="6"/>
      <c r="AN520" s="6"/>
    </row>
    <row r="521" ht="30.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c r="AM521" s="6"/>
      <c r="AN521" s="6"/>
    </row>
    <row r="522" ht="30.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c r="AM522" s="6"/>
      <c r="AN522" s="6"/>
    </row>
    <row r="523" ht="30.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c r="AM523" s="6"/>
      <c r="AN523" s="6"/>
    </row>
    <row r="524" ht="30.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c r="AM524" s="6"/>
      <c r="AN524" s="6"/>
    </row>
    <row r="525" ht="30.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c r="AM525" s="6"/>
      <c r="AN525" s="6"/>
    </row>
    <row r="526" ht="30.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c r="AM526" s="6"/>
      <c r="AN526" s="6"/>
    </row>
    <row r="527" ht="30.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c r="AM527" s="6"/>
      <c r="AN527" s="6"/>
    </row>
    <row r="528" ht="30.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c r="AM528" s="6"/>
      <c r="AN528" s="6"/>
    </row>
    <row r="529" ht="30.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c r="AM529" s="6"/>
      <c r="AN529" s="6"/>
    </row>
    <row r="530" ht="30.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c r="AM530" s="6"/>
      <c r="AN530" s="6"/>
    </row>
    <row r="531" ht="30.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c r="AM531" s="6"/>
      <c r="AN531" s="6"/>
    </row>
    <row r="532" ht="30.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c r="AM532" s="6"/>
      <c r="AN532" s="6"/>
    </row>
    <row r="533" ht="30.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c r="AM533" s="6"/>
      <c r="AN533" s="6"/>
    </row>
    <row r="534" ht="30.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c r="AM534" s="6"/>
      <c r="AN534" s="6"/>
    </row>
    <row r="535" ht="30.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c r="AM535" s="6"/>
      <c r="AN535" s="6"/>
    </row>
    <row r="536" ht="30.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c r="AM536" s="6"/>
      <c r="AN536" s="6"/>
    </row>
    <row r="537" ht="30.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c r="AM537" s="6"/>
      <c r="AN537" s="6"/>
    </row>
    <row r="538" ht="30.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c r="AM538" s="6"/>
      <c r="AN538" s="6"/>
    </row>
    <row r="539" ht="30.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c r="AM539" s="6"/>
      <c r="AN539" s="6"/>
    </row>
    <row r="540" ht="30.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c r="AM540" s="6"/>
      <c r="AN540" s="6"/>
    </row>
    <row r="541" ht="30.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c r="AM541" s="6"/>
      <c r="AN541" s="6"/>
    </row>
    <row r="542" ht="30.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c r="AM542" s="6"/>
      <c r="AN542" s="6"/>
    </row>
    <row r="543" ht="30.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c r="AM543" s="6"/>
      <c r="AN543" s="6"/>
    </row>
    <row r="544" ht="30.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c r="AM544" s="6"/>
      <c r="AN544" s="6"/>
    </row>
    <row r="545" ht="30.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c r="AM545" s="6"/>
      <c r="AN545" s="6"/>
    </row>
    <row r="546" ht="30.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c r="AM546" s="6"/>
      <c r="AN546" s="6"/>
    </row>
    <row r="547" ht="30.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c r="AM547" s="6"/>
      <c r="AN547" s="6"/>
    </row>
    <row r="548" ht="30.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c r="AM548" s="6"/>
      <c r="AN548" s="6"/>
    </row>
    <row r="549" ht="30.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c r="AM549" s="6"/>
      <c r="AN549" s="6"/>
    </row>
    <row r="550" ht="30.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c r="AM550" s="6"/>
      <c r="AN550" s="6"/>
    </row>
    <row r="551" ht="30.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c r="AM551" s="6"/>
      <c r="AN551" s="6"/>
    </row>
    <row r="552" ht="30.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c r="AM552" s="6"/>
      <c r="AN552" s="6"/>
    </row>
    <row r="553" ht="30.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c r="AM553" s="6"/>
      <c r="AN553" s="6"/>
    </row>
    <row r="554" ht="30.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c r="AM554" s="6"/>
      <c r="AN554" s="6"/>
    </row>
    <row r="555" ht="30.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c r="AM555" s="6"/>
      <c r="AN555" s="6"/>
    </row>
    <row r="556" ht="30.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c r="AM556" s="6"/>
      <c r="AN556" s="6"/>
    </row>
    <row r="557" ht="30.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c r="AM557" s="6"/>
      <c r="AN557" s="6"/>
    </row>
    <row r="558" ht="30.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c r="AM558" s="6"/>
      <c r="AN558" s="6"/>
    </row>
    <row r="559" ht="30.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c r="AM559" s="6"/>
      <c r="AN559" s="6"/>
    </row>
    <row r="560" ht="30.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c r="AM560" s="6"/>
      <c r="AN560" s="6"/>
    </row>
    <row r="561" ht="30.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c r="AM561" s="6"/>
      <c r="AN561" s="6"/>
    </row>
    <row r="562" ht="30.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c r="AM562" s="6"/>
      <c r="AN562" s="6"/>
    </row>
    <row r="563" ht="30.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c r="AM563" s="6"/>
      <c r="AN563" s="6"/>
    </row>
    <row r="564" ht="30.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c r="AM564" s="6"/>
      <c r="AN564" s="6"/>
    </row>
    <row r="565" ht="30.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c r="AM565" s="6"/>
      <c r="AN565" s="6"/>
    </row>
    <row r="566" ht="30.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c r="AM566" s="6"/>
      <c r="AN566" s="6"/>
    </row>
    <row r="567" ht="30.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c r="AM567" s="6"/>
      <c r="AN567" s="6"/>
    </row>
    <row r="568" ht="30.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c r="AM568" s="6"/>
      <c r="AN568" s="6"/>
    </row>
    <row r="569" ht="30.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c r="AM569" s="6"/>
      <c r="AN569" s="6"/>
    </row>
    <row r="570" ht="30.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c r="AM570" s="6"/>
      <c r="AN570" s="6"/>
    </row>
    <row r="571" ht="30.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c r="AM571" s="6"/>
      <c r="AN571" s="6"/>
    </row>
    <row r="572" ht="30.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c r="AM572" s="6"/>
      <c r="AN572" s="6"/>
    </row>
    <row r="573" ht="30.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c r="AM573" s="6"/>
      <c r="AN573" s="6"/>
    </row>
    <row r="574" ht="30.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c r="AM574" s="6"/>
      <c r="AN574" s="6"/>
    </row>
    <row r="575" ht="30.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c r="AM575" s="6"/>
      <c r="AN575" s="6"/>
    </row>
    <row r="576" ht="30.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c r="AM576" s="6"/>
      <c r="AN576" s="6"/>
    </row>
    <row r="577" ht="30.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c r="AM577" s="6"/>
      <c r="AN577" s="6"/>
    </row>
    <row r="578" ht="30.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c r="AM578" s="6"/>
      <c r="AN578" s="6"/>
    </row>
    <row r="579" ht="30.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c r="AM579" s="6"/>
      <c r="AN579" s="6"/>
    </row>
    <row r="580" ht="30.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c r="AM580" s="6"/>
      <c r="AN580" s="6"/>
    </row>
    <row r="581" ht="30.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c r="AM581" s="6"/>
      <c r="AN581" s="6"/>
    </row>
    <row r="582" ht="30.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c r="AM582" s="6"/>
      <c r="AN582" s="6"/>
    </row>
    <row r="583" ht="30.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c r="AM583" s="6"/>
      <c r="AN583" s="6"/>
    </row>
    <row r="584" ht="30.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c r="AM584" s="6"/>
      <c r="AN584" s="6"/>
    </row>
    <row r="585" ht="30.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c r="AM585" s="6"/>
      <c r="AN585" s="6"/>
    </row>
    <row r="586" ht="30.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c r="AM586" s="6"/>
      <c r="AN586" s="6"/>
    </row>
    <row r="587" ht="30.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c r="AM587" s="6"/>
      <c r="AN587" s="6"/>
    </row>
    <row r="588" ht="30.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c r="AM588" s="6"/>
      <c r="AN588" s="6"/>
    </row>
    <row r="589" ht="30.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c r="AM589" s="6"/>
      <c r="AN589" s="6"/>
    </row>
    <row r="590" ht="30.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c r="AM590" s="6"/>
      <c r="AN590" s="6"/>
    </row>
    <row r="591" ht="30.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c r="AM591" s="6"/>
      <c r="AN591" s="6"/>
    </row>
    <row r="592" ht="30.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c r="AM592" s="6"/>
      <c r="AN592" s="6"/>
    </row>
    <row r="593" ht="30.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c r="AM593" s="6"/>
      <c r="AN593" s="6"/>
    </row>
    <row r="594" ht="30.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c r="AM594" s="6"/>
      <c r="AN594" s="6"/>
    </row>
    <row r="595" ht="30.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c r="AM595" s="6"/>
      <c r="AN595" s="6"/>
    </row>
    <row r="596" ht="30.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c r="AM596" s="6"/>
      <c r="AN596" s="6"/>
    </row>
    <row r="597" ht="30.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c r="AM597" s="6"/>
      <c r="AN597" s="6"/>
    </row>
    <row r="598" ht="30.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c r="AM598" s="6"/>
      <c r="AN598" s="6"/>
    </row>
    <row r="599" ht="30.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c r="AM599" s="6"/>
      <c r="AN599" s="6"/>
    </row>
    <row r="600" ht="30.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c r="AM600" s="6"/>
      <c r="AN600" s="6"/>
    </row>
    <row r="601" ht="30.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c r="AM601" s="6"/>
      <c r="AN601" s="6"/>
    </row>
    <row r="602" ht="30.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c r="AM602" s="6"/>
      <c r="AN602" s="6"/>
    </row>
    <row r="603" ht="30.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c r="AM603" s="6"/>
      <c r="AN603" s="6"/>
    </row>
    <row r="604" ht="30.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c r="AM604" s="6"/>
      <c r="AN604" s="6"/>
    </row>
    <row r="605" ht="30.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c r="AM605" s="6"/>
      <c r="AN605" s="6"/>
    </row>
    <row r="606" ht="30.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c r="AM606" s="6"/>
      <c r="AN606" s="6"/>
    </row>
    <row r="607" ht="30.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c r="AM607" s="6"/>
      <c r="AN607" s="6"/>
    </row>
    <row r="608" ht="30.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c r="AM608" s="6"/>
      <c r="AN608" s="6"/>
    </row>
    <row r="609" ht="30.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c r="AM609" s="6"/>
      <c r="AN609" s="6"/>
    </row>
    <row r="610" ht="30.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c r="AM610" s="6"/>
      <c r="AN610" s="6"/>
    </row>
    <row r="611" ht="30.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c r="AM611" s="6"/>
      <c r="AN611" s="6"/>
    </row>
    <row r="612" ht="30.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c r="AM612" s="6"/>
      <c r="AN612" s="6"/>
    </row>
    <row r="613" ht="30.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c r="AM613" s="6"/>
      <c r="AN613" s="6"/>
    </row>
    <row r="614" ht="30.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c r="AM614" s="6"/>
      <c r="AN614" s="6"/>
    </row>
    <row r="615" ht="30.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c r="AM615" s="6"/>
      <c r="AN615" s="6"/>
    </row>
    <row r="616" ht="30.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c r="AM616" s="6"/>
      <c r="AN616" s="6"/>
    </row>
    <row r="617" ht="30.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c r="AM617" s="6"/>
      <c r="AN617" s="6"/>
    </row>
    <row r="618" ht="30.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c r="AM618" s="6"/>
      <c r="AN618" s="6"/>
    </row>
    <row r="619" ht="30.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c r="AM619" s="6"/>
      <c r="AN619" s="6"/>
    </row>
    <row r="620" ht="30.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c r="AM620" s="6"/>
      <c r="AN620" s="6"/>
    </row>
    <row r="621" ht="30.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c r="AM621" s="6"/>
      <c r="AN621" s="6"/>
    </row>
    <row r="622" ht="30.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c r="AM622" s="6"/>
      <c r="AN622" s="6"/>
    </row>
    <row r="623" ht="30.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c r="AM623" s="6"/>
      <c r="AN623" s="6"/>
    </row>
    <row r="624" ht="30.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c r="AM624" s="6"/>
      <c r="AN624" s="6"/>
    </row>
    <row r="625" ht="30.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c r="AM625" s="6"/>
      <c r="AN625" s="6"/>
    </row>
    <row r="626" ht="30.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c r="AM626" s="6"/>
      <c r="AN626" s="6"/>
    </row>
    <row r="627" ht="30.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c r="AM627" s="6"/>
      <c r="AN627" s="6"/>
    </row>
    <row r="628" ht="30.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c r="AM628" s="6"/>
      <c r="AN628" s="6"/>
    </row>
    <row r="629" ht="30.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c r="AM629" s="6"/>
      <c r="AN629" s="6"/>
    </row>
    <row r="630" ht="30.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c r="AM630" s="6"/>
      <c r="AN630" s="6"/>
    </row>
    <row r="631" ht="30.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c r="AM631" s="6"/>
      <c r="AN631" s="6"/>
    </row>
    <row r="632" ht="30.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c r="AM632" s="6"/>
      <c r="AN632" s="6"/>
    </row>
    <row r="633" ht="30.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c r="AM633" s="6"/>
      <c r="AN633" s="6"/>
    </row>
    <row r="634" ht="30.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c r="AM634" s="6"/>
      <c r="AN634" s="6"/>
    </row>
    <row r="635" ht="30.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c r="AM635" s="6"/>
      <c r="AN635" s="6"/>
    </row>
    <row r="636" ht="30.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c r="AM636" s="6"/>
      <c r="AN636" s="6"/>
    </row>
    <row r="637" ht="30.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c r="AM637" s="6"/>
      <c r="AN637" s="6"/>
    </row>
    <row r="638" ht="30.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c r="AM638" s="6"/>
      <c r="AN638" s="6"/>
    </row>
    <row r="639" ht="30.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c r="AM639" s="6"/>
      <c r="AN639" s="6"/>
    </row>
    <row r="640" ht="30.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c r="AM640" s="6"/>
      <c r="AN640" s="6"/>
    </row>
    <row r="641" ht="30.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c r="AM641" s="6"/>
      <c r="AN641" s="6"/>
    </row>
    <row r="642" ht="30.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c r="AM642" s="6"/>
      <c r="AN642" s="6"/>
    </row>
    <row r="643" ht="30.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c r="AM643" s="6"/>
      <c r="AN643" s="6"/>
    </row>
    <row r="644" ht="30.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c r="AM644" s="6"/>
      <c r="AN644" s="6"/>
    </row>
    <row r="645" ht="30.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c r="AM645" s="6"/>
      <c r="AN645" s="6"/>
    </row>
    <row r="646" ht="30.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c r="AM646" s="6"/>
      <c r="AN646" s="6"/>
    </row>
    <row r="647" ht="30.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c r="AM647" s="6"/>
      <c r="AN647" s="6"/>
    </row>
    <row r="648" ht="30.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c r="AM648" s="6"/>
      <c r="AN648" s="6"/>
    </row>
    <row r="649" ht="30.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c r="AM649" s="6"/>
      <c r="AN649" s="6"/>
    </row>
    <row r="650" ht="30.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c r="AM650" s="6"/>
      <c r="AN650" s="6"/>
    </row>
    <row r="651" ht="30.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c r="AM651" s="6"/>
      <c r="AN651" s="6"/>
    </row>
    <row r="652" ht="30.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c r="AM652" s="6"/>
      <c r="AN652" s="6"/>
    </row>
    <row r="653" ht="30.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c r="AM653" s="6"/>
      <c r="AN653" s="6"/>
    </row>
    <row r="654" ht="30.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c r="AM654" s="6"/>
      <c r="AN654" s="6"/>
    </row>
    <row r="655" ht="30.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c r="AM655" s="6"/>
      <c r="AN655" s="6"/>
    </row>
    <row r="656" ht="30.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c r="AM656" s="6"/>
      <c r="AN656" s="6"/>
    </row>
    <row r="657" ht="30.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c r="AM657" s="6"/>
      <c r="AN657" s="6"/>
    </row>
    <row r="658" ht="30.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c r="AM658" s="6"/>
      <c r="AN658" s="6"/>
    </row>
    <row r="659" ht="30.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c r="AM659" s="6"/>
      <c r="AN659" s="6"/>
    </row>
    <row r="660" ht="30.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c r="AM660" s="6"/>
      <c r="AN660" s="6"/>
    </row>
    <row r="661" ht="30.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c r="AM661" s="6"/>
      <c r="AN661" s="6"/>
    </row>
    <row r="662" ht="30.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c r="AM662" s="6"/>
      <c r="AN662" s="6"/>
    </row>
    <row r="663" ht="30.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c r="AM663" s="6"/>
      <c r="AN663" s="6"/>
    </row>
    <row r="664" ht="30.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c r="AM664" s="6"/>
      <c r="AN664" s="6"/>
    </row>
    <row r="665" ht="30.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c r="AM665" s="6"/>
      <c r="AN665" s="6"/>
    </row>
    <row r="666" ht="30.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c r="AM666" s="6"/>
      <c r="AN666" s="6"/>
    </row>
    <row r="667" ht="30.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c r="AM667" s="6"/>
      <c r="AN667" s="6"/>
    </row>
    <row r="668" ht="30.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c r="AM668" s="6"/>
      <c r="AN668" s="6"/>
    </row>
    <row r="669" ht="30.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c r="AM669" s="6"/>
      <c r="AN669" s="6"/>
    </row>
    <row r="670" ht="30.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c r="AM670" s="6"/>
      <c r="AN670" s="6"/>
    </row>
    <row r="671" ht="30.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c r="AM671" s="6"/>
      <c r="AN671" s="6"/>
    </row>
    <row r="672" ht="30.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c r="AM672" s="6"/>
      <c r="AN672" s="6"/>
    </row>
    <row r="673" ht="30.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c r="AM673" s="6"/>
      <c r="AN673" s="6"/>
    </row>
    <row r="674" ht="30.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c r="AM674" s="6"/>
      <c r="AN674" s="6"/>
    </row>
    <row r="675" ht="30.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c r="AM675" s="6"/>
      <c r="AN675" s="6"/>
    </row>
    <row r="676" ht="30.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c r="AM676" s="6"/>
      <c r="AN676" s="6"/>
    </row>
    <row r="677" ht="30.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c r="AM677" s="6"/>
      <c r="AN677" s="6"/>
    </row>
    <row r="678" ht="30.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c r="AM678" s="6"/>
      <c r="AN678" s="6"/>
    </row>
    <row r="679" ht="30.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c r="AM679" s="6"/>
      <c r="AN679" s="6"/>
    </row>
    <row r="680" ht="30.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c r="AM680" s="6"/>
      <c r="AN680" s="6"/>
    </row>
    <row r="681" ht="30.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c r="AM681" s="6"/>
      <c r="AN681" s="6"/>
    </row>
    <row r="682" ht="30.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c r="AM682" s="6"/>
      <c r="AN682" s="6"/>
    </row>
    <row r="683" ht="30.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c r="AM683" s="6"/>
      <c r="AN683" s="6"/>
    </row>
    <row r="684" ht="30.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c r="AM684" s="6"/>
      <c r="AN684" s="6"/>
    </row>
    <row r="685" ht="30.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c r="AM685" s="6"/>
      <c r="AN685" s="6"/>
    </row>
    <row r="686" ht="30.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c r="AM686" s="6"/>
      <c r="AN686" s="6"/>
    </row>
    <row r="687" ht="30.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c r="AM687" s="6"/>
      <c r="AN687" s="6"/>
    </row>
    <row r="688" ht="30.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c r="AM688" s="6"/>
      <c r="AN688" s="6"/>
    </row>
    <row r="689" ht="30.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c r="AM689" s="6"/>
      <c r="AN689" s="6"/>
    </row>
    <row r="690" ht="30.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c r="AM690" s="6"/>
      <c r="AN690" s="6"/>
    </row>
    <row r="691" ht="30.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c r="AM691" s="6"/>
      <c r="AN691" s="6"/>
    </row>
    <row r="692" ht="30.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c r="AM692" s="6"/>
      <c r="AN692" s="6"/>
    </row>
    <row r="693" ht="30.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c r="AM693" s="6"/>
      <c r="AN693" s="6"/>
    </row>
    <row r="694" ht="30.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c r="AM694" s="6"/>
      <c r="AN694" s="6"/>
    </row>
    <row r="695" ht="30.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c r="AM695" s="6"/>
      <c r="AN695" s="6"/>
    </row>
    <row r="696" ht="30.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c r="AM696" s="6"/>
      <c r="AN696" s="6"/>
    </row>
    <row r="697" ht="30.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c r="AM697" s="6"/>
      <c r="AN697" s="6"/>
    </row>
    <row r="698" ht="30.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c r="AM698" s="6"/>
      <c r="AN698" s="6"/>
    </row>
    <row r="699" ht="30.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c r="AM699" s="6"/>
      <c r="AN699" s="6"/>
    </row>
    <row r="700" ht="30.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c r="AM700" s="6"/>
      <c r="AN700" s="6"/>
    </row>
    <row r="701" ht="30.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c r="AM701" s="6"/>
      <c r="AN701" s="6"/>
    </row>
    <row r="702" ht="30.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c r="AM702" s="6"/>
      <c r="AN702" s="6"/>
    </row>
    <row r="703" ht="30.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c r="AM703" s="6"/>
      <c r="AN703" s="6"/>
    </row>
    <row r="704" ht="30.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c r="AM704" s="6"/>
      <c r="AN704" s="6"/>
    </row>
    <row r="705" ht="30.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c r="AM705" s="6"/>
      <c r="AN705" s="6"/>
    </row>
    <row r="706" ht="30.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c r="AM706" s="6"/>
      <c r="AN706" s="6"/>
    </row>
    <row r="707" ht="30.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c r="AM707" s="6"/>
      <c r="AN707" s="6"/>
    </row>
    <row r="708" ht="30.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c r="AM708" s="6"/>
      <c r="AN708" s="6"/>
    </row>
    <row r="709" ht="30.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c r="AM709" s="6"/>
      <c r="AN709" s="6"/>
    </row>
    <row r="710" ht="30.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c r="AM710" s="6"/>
      <c r="AN710" s="6"/>
    </row>
    <row r="711" ht="30.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c r="AM711" s="6"/>
      <c r="AN711" s="6"/>
    </row>
    <row r="712" ht="30.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c r="AM712" s="6"/>
      <c r="AN712" s="6"/>
    </row>
    <row r="713" ht="30.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c r="AM713" s="6"/>
      <c r="AN713" s="6"/>
    </row>
    <row r="714" ht="30.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c r="AM714" s="6"/>
      <c r="AN714" s="6"/>
    </row>
    <row r="715" ht="30.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c r="AM715" s="6"/>
      <c r="AN715" s="6"/>
    </row>
    <row r="716" ht="30.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c r="AM716" s="6"/>
      <c r="AN716" s="6"/>
    </row>
    <row r="717" ht="30.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c r="AM717" s="6"/>
      <c r="AN717" s="6"/>
    </row>
    <row r="718" ht="30.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c r="AM718" s="6"/>
      <c r="AN718" s="6"/>
    </row>
    <row r="719" ht="30.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c r="AM719" s="6"/>
      <c r="AN719" s="6"/>
    </row>
    <row r="720" ht="30.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c r="AM720" s="6"/>
      <c r="AN720" s="6"/>
    </row>
    <row r="721" ht="30.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c r="AM721" s="6"/>
      <c r="AN721" s="6"/>
    </row>
    <row r="722" ht="30.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c r="AM722" s="6"/>
      <c r="AN722" s="6"/>
    </row>
    <row r="723" ht="30.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c r="AM723" s="6"/>
      <c r="AN723" s="6"/>
    </row>
    <row r="724" ht="30.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c r="AM724" s="6"/>
      <c r="AN724" s="6"/>
    </row>
    <row r="725" ht="30.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c r="AM725" s="6"/>
      <c r="AN725" s="6"/>
    </row>
    <row r="726" ht="30.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c r="AM726" s="6"/>
      <c r="AN726" s="6"/>
    </row>
    <row r="727" ht="30.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c r="AM727" s="6"/>
      <c r="AN727" s="6"/>
    </row>
    <row r="728" ht="30.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c r="AM728" s="6"/>
      <c r="AN728" s="6"/>
    </row>
    <row r="729" ht="30.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c r="AM729" s="6"/>
      <c r="AN729" s="6"/>
    </row>
    <row r="730" ht="30.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c r="AM730" s="6"/>
      <c r="AN730" s="6"/>
    </row>
    <row r="731" ht="30.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c r="AM731" s="6"/>
      <c r="AN731" s="6"/>
    </row>
    <row r="732" ht="30.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c r="AM732" s="6"/>
      <c r="AN732" s="6"/>
    </row>
    <row r="733" ht="30.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c r="AM733" s="6"/>
      <c r="AN733" s="6"/>
    </row>
    <row r="734" ht="30.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c r="AM734" s="6"/>
      <c r="AN734" s="6"/>
    </row>
    <row r="735" ht="30.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c r="AM735" s="6"/>
      <c r="AN735" s="6"/>
    </row>
    <row r="736" ht="30.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c r="AM736" s="6"/>
      <c r="AN736" s="6"/>
    </row>
    <row r="737" ht="30.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c r="AM737" s="6"/>
      <c r="AN737" s="6"/>
    </row>
    <row r="738" ht="30.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c r="AM738" s="6"/>
      <c r="AN738" s="6"/>
    </row>
    <row r="739" ht="30.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c r="AM739" s="6"/>
      <c r="AN739" s="6"/>
    </row>
    <row r="740" ht="30.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c r="AM740" s="6"/>
      <c r="AN740" s="6"/>
    </row>
    <row r="741" ht="30.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c r="AM741" s="6"/>
      <c r="AN741" s="6"/>
    </row>
    <row r="742" ht="30.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c r="AM742" s="6"/>
      <c r="AN742" s="6"/>
    </row>
    <row r="743" ht="30.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c r="AM743" s="6"/>
      <c r="AN743" s="6"/>
    </row>
    <row r="744" ht="30.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c r="AM744" s="6"/>
      <c r="AN744" s="6"/>
    </row>
    <row r="745" ht="30.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c r="AM745" s="6"/>
      <c r="AN745" s="6"/>
    </row>
    <row r="746" ht="30.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c r="AM746" s="6"/>
      <c r="AN746" s="6"/>
    </row>
    <row r="747" ht="30.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c r="AM747" s="6"/>
      <c r="AN747" s="6"/>
    </row>
    <row r="748" ht="30.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c r="AM748" s="6"/>
      <c r="AN748" s="6"/>
    </row>
    <row r="749" ht="30.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c r="AM749" s="6"/>
      <c r="AN749" s="6"/>
    </row>
    <row r="750" ht="30.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c r="AM750" s="6"/>
      <c r="AN750" s="6"/>
    </row>
    <row r="751" ht="30.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c r="AM751" s="6"/>
      <c r="AN751" s="6"/>
    </row>
    <row r="752" ht="30.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c r="AM752" s="6"/>
      <c r="AN752" s="6"/>
    </row>
    <row r="753" ht="30.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c r="AM753" s="6"/>
      <c r="AN753" s="6"/>
    </row>
    <row r="754" ht="30.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c r="AM754" s="6"/>
      <c r="AN754" s="6"/>
    </row>
    <row r="755" ht="30.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c r="AM755" s="6"/>
      <c r="AN755" s="6"/>
    </row>
    <row r="756" ht="30.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c r="AM756" s="6"/>
      <c r="AN756" s="6"/>
    </row>
    <row r="757" ht="30.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c r="AM757" s="6"/>
      <c r="AN757" s="6"/>
    </row>
    <row r="758" ht="30.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c r="AM758" s="6"/>
      <c r="AN758" s="6"/>
    </row>
    <row r="759" ht="30.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c r="AM759" s="6"/>
      <c r="AN759" s="6"/>
    </row>
    <row r="760" ht="30.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c r="AM760" s="6"/>
      <c r="AN760" s="6"/>
    </row>
    <row r="761" ht="30.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c r="AM761" s="6"/>
      <c r="AN761" s="6"/>
    </row>
    <row r="762" ht="30.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c r="AM762" s="6"/>
      <c r="AN762" s="6"/>
    </row>
    <row r="763" ht="30.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c r="AM763" s="6"/>
      <c r="AN763" s="6"/>
    </row>
    <row r="764" ht="30.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c r="AM764" s="6"/>
      <c r="AN764" s="6"/>
    </row>
    <row r="765" ht="30.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c r="AM765" s="6"/>
      <c r="AN765" s="6"/>
    </row>
    <row r="766" ht="30.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c r="AM766" s="6"/>
      <c r="AN766" s="6"/>
    </row>
    <row r="767" ht="30.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c r="AM767" s="6"/>
      <c r="AN767" s="6"/>
    </row>
    <row r="768" ht="30.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c r="AM768" s="6"/>
      <c r="AN768" s="6"/>
    </row>
    <row r="769" ht="30.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c r="AM769" s="6"/>
      <c r="AN769" s="6"/>
    </row>
    <row r="770" ht="30.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c r="AM770" s="6"/>
      <c r="AN770" s="6"/>
    </row>
    <row r="771" ht="30.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c r="AM771" s="6"/>
      <c r="AN771" s="6"/>
    </row>
    <row r="772" ht="30.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c r="AM772" s="6"/>
      <c r="AN772" s="6"/>
    </row>
    <row r="773" ht="30.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c r="AM773" s="6"/>
      <c r="AN773" s="6"/>
    </row>
    <row r="774" ht="30.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c r="AM774" s="6"/>
      <c r="AN774" s="6"/>
    </row>
    <row r="775" ht="30.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c r="AM775" s="6"/>
      <c r="AN775" s="6"/>
    </row>
    <row r="776" ht="30.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c r="AM776" s="6"/>
      <c r="AN776" s="6"/>
    </row>
    <row r="777" ht="30.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c r="AM777" s="6"/>
      <c r="AN777" s="6"/>
    </row>
    <row r="778" ht="30.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c r="AM778" s="6"/>
      <c r="AN778" s="6"/>
    </row>
    <row r="779" ht="30.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c r="AM779" s="6"/>
      <c r="AN779" s="6"/>
    </row>
    <row r="780" ht="30.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c r="AM780" s="6"/>
      <c r="AN780" s="6"/>
    </row>
    <row r="781" ht="30.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c r="AM781" s="6"/>
      <c r="AN781" s="6"/>
    </row>
    <row r="782" ht="30.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c r="AM782" s="6"/>
      <c r="AN782" s="6"/>
    </row>
    <row r="783" ht="30.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c r="AM783" s="6"/>
      <c r="AN783" s="6"/>
    </row>
    <row r="784" ht="30.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c r="AM784" s="6"/>
      <c r="AN784" s="6"/>
    </row>
    <row r="785" ht="30.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c r="AM785" s="6"/>
      <c r="AN785" s="6"/>
    </row>
    <row r="786" ht="30.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c r="AM786" s="6"/>
      <c r="AN786" s="6"/>
    </row>
    <row r="787" ht="30.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c r="AM787" s="6"/>
      <c r="AN787" s="6"/>
    </row>
    <row r="788" ht="30.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c r="AM788" s="6"/>
      <c r="AN788" s="6"/>
    </row>
    <row r="789" ht="30.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c r="AM789" s="6"/>
      <c r="AN789" s="6"/>
    </row>
    <row r="790" ht="30.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c r="AM790" s="6"/>
      <c r="AN790" s="6"/>
    </row>
    <row r="791" ht="30.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c r="AM791" s="6"/>
      <c r="AN791" s="6"/>
    </row>
    <row r="792" ht="30.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c r="AM792" s="6"/>
      <c r="AN792" s="6"/>
    </row>
    <row r="793" ht="30.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c r="AM793" s="6"/>
      <c r="AN793" s="6"/>
    </row>
    <row r="794" ht="30.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c r="AM794" s="6"/>
      <c r="AN794" s="6"/>
    </row>
    <row r="795" ht="30.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c r="AM795" s="6"/>
      <c r="AN795" s="6"/>
    </row>
    <row r="796" ht="30.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c r="AM796" s="6"/>
      <c r="AN796" s="6"/>
    </row>
    <row r="797" ht="30.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c r="AM797" s="6"/>
      <c r="AN797" s="6"/>
    </row>
    <row r="798" ht="30.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c r="AM798" s="6"/>
      <c r="AN798" s="6"/>
    </row>
    <row r="799" ht="30.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c r="AM799" s="6"/>
      <c r="AN799" s="6"/>
    </row>
    <row r="800" ht="30.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c r="AM800" s="6"/>
      <c r="AN800" s="6"/>
    </row>
    <row r="801" ht="30.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c r="AM801" s="6"/>
      <c r="AN801" s="6"/>
    </row>
    <row r="802" ht="30.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c r="AM802" s="6"/>
      <c r="AN802" s="6"/>
    </row>
    <row r="803" ht="30.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c r="AM803" s="6"/>
      <c r="AN803" s="6"/>
    </row>
    <row r="804" ht="30.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c r="AM804" s="6"/>
      <c r="AN804" s="6"/>
    </row>
    <row r="805" ht="30.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c r="AM805" s="6"/>
      <c r="AN805" s="6"/>
    </row>
    <row r="806" ht="30.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c r="AM806" s="6"/>
      <c r="AN806" s="6"/>
    </row>
    <row r="807" ht="30.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c r="AM807" s="6"/>
      <c r="AN807" s="6"/>
    </row>
    <row r="808" ht="30.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c r="AM808" s="6"/>
      <c r="AN808" s="6"/>
    </row>
    <row r="809" ht="30.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c r="AM809" s="6"/>
      <c r="AN809" s="6"/>
    </row>
    <row r="810" ht="30.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c r="AM810" s="6"/>
      <c r="AN810" s="6"/>
    </row>
    <row r="811" ht="30.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c r="AM811" s="6"/>
      <c r="AN811" s="6"/>
    </row>
    <row r="812" ht="30.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c r="AM812" s="6"/>
      <c r="AN812" s="6"/>
    </row>
    <row r="813" ht="30.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c r="AM813" s="6"/>
      <c r="AN813" s="6"/>
    </row>
    <row r="814" ht="30.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c r="AM814" s="6"/>
      <c r="AN814" s="6"/>
    </row>
    <row r="815" ht="30.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c r="AM815" s="6"/>
      <c r="AN815" s="6"/>
    </row>
    <row r="816" ht="30.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c r="AM816" s="6"/>
      <c r="AN816" s="6"/>
    </row>
    <row r="817" ht="30.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c r="AM817" s="6"/>
      <c r="AN817" s="6"/>
    </row>
    <row r="818" ht="30.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c r="AM818" s="6"/>
      <c r="AN818" s="6"/>
    </row>
    <row r="819" ht="30.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c r="AM819" s="6"/>
      <c r="AN819" s="6"/>
    </row>
    <row r="820" ht="30.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c r="AM820" s="6"/>
      <c r="AN820" s="6"/>
    </row>
    <row r="821" ht="30.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c r="AM821" s="6"/>
      <c r="AN821" s="6"/>
    </row>
    <row r="822" ht="30.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c r="AM822" s="6"/>
      <c r="AN822" s="6"/>
    </row>
    <row r="823" ht="30.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c r="AM823" s="6"/>
      <c r="AN823" s="6"/>
    </row>
    <row r="824" ht="30.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c r="AM824" s="6"/>
      <c r="AN824" s="6"/>
    </row>
    <row r="825" ht="30.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c r="AM825" s="6"/>
      <c r="AN825" s="6"/>
    </row>
    <row r="826" ht="30.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c r="AM826" s="6"/>
      <c r="AN826" s="6"/>
    </row>
    <row r="827" ht="30.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c r="AM827" s="6"/>
      <c r="AN827" s="6"/>
    </row>
    <row r="828" ht="30.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c r="AM828" s="6"/>
      <c r="AN828" s="6"/>
    </row>
    <row r="829" ht="30.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c r="AM829" s="6"/>
      <c r="AN829" s="6"/>
    </row>
    <row r="830" ht="30.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c r="AM830" s="6"/>
      <c r="AN830" s="6"/>
    </row>
    <row r="831" ht="30.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c r="AM831" s="6"/>
      <c r="AN831" s="6"/>
    </row>
    <row r="832" ht="30.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c r="AM832" s="6"/>
      <c r="AN832" s="6"/>
    </row>
    <row r="833" ht="30.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c r="AM833" s="6"/>
      <c r="AN833" s="6"/>
    </row>
    <row r="834" ht="30.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c r="AM834" s="6"/>
      <c r="AN834" s="6"/>
    </row>
    <row r="835" ht="30.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c r="AM835" s="6"/>
      <c r="AN835" s="6"/>
    </row>
    <row r="836" ht="30.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c r="AM836" s="6"/>
      <c r="AN836" s="6"/>
    </row>
    <row r="837" ht="30.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c r="AM837" s="6"/>
      <c r="AN837" s="6"/>
    </row>
    <row r="838" ht="30.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c r="AM838" s="6"/>
      <c r="AN838" s="6"/>
    </row>
    <row r="839" ht="30.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c r="AM839" s="6"/>
      <c r="AN839" s="6"/>
    </row>
    <row r="840" ht="30.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c r="AM840" s="6"/>
      <c r="AN840" s="6"/>
    </row>
    <row r="841" ht="30.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c r="AM841" s="6"/>
      <c r="AN841" s="6"/>
    </row>
    <row r="842" ht="30.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c r="AM842" s="6"/>
      <c r="AN842" s="6"/>
    </row>
    <row r="843" ht="30.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c r="AM843" s="6"/>
      <c r="AN843" s="6"/>
    </row>
    <row r="844" ht="30.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c r="AM844" s="6"/>
      <c r="AN844" s="6"/>
    </row>
    <row r="845" ht="30.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c r="AM845" s="6"/>
      <c r="AN845" s="6"/>
    </row>
    <row r="846" ht="30.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c r="AM846" s="6"/>
      <c r="AN846" s="6"/>
    </row>
    <row r="847" ht="30.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c r="AM847" s="6"/>
      <c r="AN847" s="6"/>
    </row>
    <row r="848" ht="30.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c r="AM848" s="6"/>
      <c r="AN848" s="6"/>
    </row>
    <row r="849" ht="30.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c r="AM849" s="6"/>
      <c r="AN849" s="6"/>
    </row>
    <row r="850" ht="30.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c r="AM850" s="6"/>
      <c r="AN850" s="6"/>
    </row>
    <row r="851" ht="30.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c r="AM851" s="6"/>
      <c r="AN851" s="6"/>
    </row>
    <row r="852" ht="30.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c r="AM852" s="6"/>
      <c r="AN852" s="6"/>
    </row>
    <row r="853" ht="30.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c r="AM853" s="6"/>
      <c r="AN853" s="6"/>
    </row>
    <row r="854" ht="30.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c r="AM854" s="6"/>
      <c r="AN854" s="6"/>
    </row>
    <row r="855" ht="30.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c r="AM855" s="6"/>
      <c r="AN855" s="6"/>
    </row>
    <row r="856" ht="30.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c r="AM856" s="6"/>
      <c r="AN856" s="6"/>
    </row>
    <row r="857" ht="30.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c r="AM857" s="6"/>
      <c r="AN857" s="6"/>
    </row>
    <row r="858" ht="30.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c r="AM858" s="6"/>
      <c r="AN858" s="6"/>
    </row>
    <row r="859" ht="30.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c r="AM859" s="6"/>
      <c r="AN859" s="6"/>
    </row>
    <row r="860" ht="30.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c r="AM860" s="6"/>
      <c r="AN860" s="6"/>
    </row>
    <row r="861" ht="30.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c r="AM861" s="6"/>
      <c r="AN861" s="6"/>
    </row>
    <row r="862" ht="30.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c r="AM862" s="6"/>
      <c r="AN862" s="6"/>
    </row>
    <row r="863" ht="30.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c r="AM863" s="6"/>
      <c r="AN863" s="6"/>
    </row>
    <row r="864" ht="30.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c r="AM864" s="6"/>
      <c r="AN864" s="6"/>
    </row>
    <row r="865" ht="30.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c r="AM865" s="6"/>
      <c r="AN865" s="6"/>
    </row>
    <row r="866" ht="30.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c r="AM866" s="6"/>
      <c r="AN866" s="6"/>
    </row>
    <row r="867" ht="30.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c r="AM867" s="6"/>
      <c r="AN867" s="6"/>
    </row>
    <row r="868" ht="30.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c r="AM868" s="6"/>
      <c r="AN868" s="6"/>
    </row>
    <row r="869" ht="30.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c r="AM869" s="6"/>
      <c r="AN869" s="6"/>
    </row>
    <row r="870" ht="30.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c r="AM870" s="6"/>
      <c r="AN870" s="6"/>
    </row>
    <row r="871" ht="30.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c r="AM871" s="6"/>
      <c r="AN871" s="6"/>
    </row>
    <row r="872" ht="30.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c r="AM872" s="6"/>
      <c r="AN872" s="6"/>
    </row>
    <row r="873" ht="30.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c r="AM873" s="6"/>
      <c r="AN873" s="6"/>
    </row>
    <row r="874" ht="30.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c r="AM874" s="6"/>
      <c r="AN874" s="6"/>
    </row>
    <row r="875" ht="30.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c r="AM875" s="6"/>
      <c r="AN875" s="6"/>
    </row>
    <row r="876" ht="30.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c r="AM876" s="6"/>
      <c r="AN876" s="6"/>
    </row>
    <row r="877" ht="30.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c r="AM877" s="6"/>
      <c r="AN877" s="6"/>
    </row>
    <row r="878" ht="30.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c r="AM878" s="6"/>
      <c r="AN878" s="6"/>
    </row>
    <row r="879" ht="30.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c r="AM879" s="6"/>
      <c r="AN879" s="6"/>
    </row>
    <row r="880" ht="30.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c r="AM880" s="6"/>
      <c r="AN880" s="6"/>
    </row>
    <row r="881" ht="30.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c r="AM881" s="6"/>
      <c r="AN881" s="6"/>
    </row>
    <row r="882" ht="30.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c r="AM882" s="6"/>
      <c r="AN882" s="6"/>
    </row>
    <row r="883" ht="30.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c r="AM883" s="6"/>
      <c r="AN883" s="6"/>
    </row>
    <row r="884" ht="30.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c r="AM884" s="6"/>
      <c r="AN884" s="6"/>
    </row>
    <row r="885" ht="30.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c r="AM885" s="6"/>
      <c r="AN885" s="6"/>
    </row>
    <row r="886" ht="30.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c r="AM886" s="6"/>
      <c r="AN886" s="6"/>
    </row>
    <row r="887" ht="30.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c r="AM887" s="6"/>
      <c r="AN887" s="6"/>
    </row>
    <row r="888" ht="30.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c r="AM888" s="6"/>
      <c r="AN888" s="6"/>
    </row>
    <row r="889" ht="30.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c r="AM889" s="6"/>
      <c r="AN889" s="6"/>
    </row>
    <row r="890" ht="30.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c r="AM890" s="6"/>
      <c r="AN890" s="6"/>
    </row>
    <row r="891" ht="30.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c r="AM891" s="6"/>
      <c r="AN891" s="6"/>
    </row>
    <row r="892" ht="30.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c r="AM892" s="6"/>
      <c r="AN892" s="6"/>
    </row>
    <row r="893" ht="30.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c r="AM893" s="6"/>
      <c r="AN893" s="6"/>
    </row>
    <row r="894" ht="30.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c r="AM894" s="6"/>
      <c r="AN894" s="6"/>
    </row>
    <row r="895" ht="30.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c r="AM895" s="6"/>
      <c r="AN895" s="6"/>
    </row>
    <row r="896" ht="30.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c r="AM896" s="6"/>
      <c r="AN896" s="6"/>
    </row>
    <row r="897" ht="30.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c r="AM897" s="6"/>
      <c r="AN897" s="6"/>
    </row>
    <row r="898" ht="30.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c r="AM898" s="6"/>
      <c r="AN898" s="6"/>
    </row>
    <row r="899" ht="30.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c r="AM899" s="6"/>
      <c r="AN899" s="6"/>
    </row>
    <row r="900" ht="30.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c r="AM900" s="6"/>
      <c r="AN900" s="6"/>
    </row>
    <row r="901" ht="30.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c r="AM901" s="6"/>
      <c r="AN901" s="6"/>
    </row>
    <row r="902" ht="30.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c r="AM902" s="6"/>
      <c r="AN902" s="6"/>
    </row>
    <row r="903" ht="30.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c r="AM903" s="6"/>
      <c r="AN903" s="6"/>
    </row>
    <row r="904" ht="30.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c r="AM904" s="6"/>
      <c r="AN904" s="6"/>
    </row>
    <row r="905" ht="30.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c r="AM905" s="6"/>
      <c r="AN905" s="6"/>
    </row>
    <row r="906" ht="30.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c r="AM906" s="6"/>
      <c r="AN906" s="6"/>
    </row>
    <row r="907" ht="30.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c r="AM907" s="6"/>
      <c r="AN907" s="6"/>
    </row>
    <row r="908" ht="30.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c r="AM908" s="6"/>
      <c r="AN908" s="6"/>
    </row>
    <row r="909" ht="30.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c r="AM909" s="6"/>
      <c r="AN909" s="6"/>
    </row>
    <row r="910" ht="30.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c r="AM910" s="6"/>
      <c r="AN910" s="6"/>
    </row>
    <row r="911" ht="30.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c r="AM911" s="6"/>
      <c r="AN911" s="6"/>
    </row>
    <row r="912" ht="30.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c r="AM912" s="6"/>
      <c r="AN912" s="6"/>
    </row>
    <row r="913" ht="30.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c r="AM913" s="6"/>
      <c r="AN913" s="6"/>
    </row>
    <row r="914" ht="30.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c r="AM914" s="6"/>
      <c r="AN914" s="6"/>
    </row>
    <row r="915" ht="30.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c r="AM915" s="6"/>
      <c r="AN915" s="6"/>
    </row>
    <row r="916" ht="30.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c r="AM916" s="6"/>
      <c r="AN916" s="6"/>
    </row>
    <row r="917" ht="30.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c r="AM917" s="6"/>
      <c r="AN917" s="6"/>
    </row>
    <row r="918" ht="30.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c r="AM918" s="6"/>
      <c r="AN918" s="6"/>
    </row>
    <row r="919" ht="30.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c r="AM919" s="6"/>
      <c r="AN919" s="6"/>
    </row>
    <row r="920" ht="30.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c r="AM920" s="6"/>
      <c r="AN920" s="6"/>
    </row>
    <row r="921" ht="30.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c r="AM921" s="6"/>
      <c r="AN921" s="6"/>
    </row>
    <row r="922" ht="30.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c r="AM922" s="6"/>
      <c r="AN922" s="6"/>
    </row>
    <row r="923" ht="30.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c r="AM923" s="6"/>
      <c r="AN923" s="6"/>
    </row>
    <row r="924" ht="30.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c r="AM924" s="6"/>
      <c r="AN924" s="6"/>
    </row>
    <row r="925" ht="30.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c r="AM925" s="6"/>
      <c r="AN925" s="6"/>
    </row>
    <row r="926" ht="30.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c r="AM926" s="6"/>
      <c r="AN926" s="6"/>
    </row>
    <row r="927" ht="30.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c r="AM927" s="6"/>
      <c r="AN927" s="6"/>
    </row>
    <row r="928" ht="30.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c r="AM928" s="6"/>
      <c r="AN928" s="6"/>
    </row>
    <row r="929" ht="30.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c r="AM929" s="6"/>
      <c r="AN929" s="6"/>
    </row>
    <row r="930" ht="30.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c r="AM930" s="6"/>
      <c r="AN930" s="6"/>
    </row>
    <row r="931" ht="30.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c r="AM931" s="6"/>
      <c r="AN931" s="6"/>
    </row>
    <row r="932" ht="30.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c r="AM932" s="6"/>
      <c r="AN932" s="6"/>
    </row>
    <row r="933" ht="30.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c r="AM933" s="6"/>
      <c r="AN933" s="6"/>
    </row>
    <row r="934" ht="30.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c r="AM934" s="6"/>
      <c r="AN934" s="6"/>
    </row>
    <row r="935" ht="30.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c r="AM935" s="6"/>
      <c r="AN935" s="6"/>
    </row>
    <row r="936" ht="30.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c r="AM936" s="6"/>
      <c r="AN936" s="6"/>
    </row>
    <row r="937" ht="30.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c r="AM937" s="6"/>
      <c r="AN937" s="6"/>
    </row>
    <row r="938" ht="30.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c r="AM938" s="6"/>
      <c r="AN938" s="6"/>
    </row>
    <row r="939" ht="30.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6"/>
      <c r="AJ939" s="6"/>
      <c r="AK939" s="6"/>
      <c r="AL939" s="6"/>
      <c r="AM939" s="6"/>
      <c r="AN939" s="6"/>
    </row>
    <row r="940" ht="30.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6"/>
      <c r="AJ940" s="6"/>
      <c r="AK940" s="6"/>
      <c r="AL940" s="6"/>
      <c r="AM940" s="6"/>
      <c r="AN940" s="6"/>
    </row>
    <row r="941" ht="30.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6"/>
      <c r="AJ941" s="6"/>
      <c r="AK941" s="6"/>
      <c r="AL941" s="6"/>
      <c r="AM941" s="6"/>
      <c r="AN941" s="6"/>
    </row>
    <row r="942" ht="30.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6"/>
      <c r="AJ942" s="6"/>
      <c r="AK942" s="6"/>
      <c r="AL942" s="6"/>
      <c r="AM942" s="6"/>
      <c r="AN942" s="6"/>
    </row>
    <row r="943" ht="30.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6"/>
      <c r="AJ943" s="6"/>
      <c r="AK943" s="6"/>
      <c r="AL943" s="6"/>
      <c r="AM943" s="6"/>
      <c r="AN943" s="6"/>
    </row>
    <row r="944" ht="30.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6"/>
      <c r="AJ944" s="6"/>
      <c r="AK944" s="6"/>
      <c r="AL944" s="6"/>
      <c r="AM944" s="6"/>
      <c r="AN944" s="6"/>
    </row>
    <row r="945" ht="30.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6"/>
      <c r="AJ945" s="6"/>
      <c r="AK945" s="6"/>
      <c r="AL945" s="6"/>
      <c r="AM945" s="6"/>
      <c r="AN945" s="6"/>
    </row>
    <row r="946" ht="30.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6"/>
      <c r="AJ946" s="6"/>
      <c r="AK946" s="6"/>
      <c r="AL946" s="6"/>
      <c r="AM946" s="6"/>
      <c r="AN946" s="6"/>
    </row>
    <row r="947" ht="30.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6"/>
      <c r="AJ947" s="6"/>
      <c r="AK947" s="6"/>
      <c r="AL947" s="6"/>
      <c r="AM947" s="6"/>
      <c r="AN947" s="6"/>
    </row>
    <row r="948" ht="30.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6"/>
      <c r="AJ948" s="6"/>
      <c r="AK948" s="6"/>
      <c r="AL948" s="6"/>
      <c r="AM948" s="6"/>
      <c r="AN948" s="6"/>
    </row>
    <row r="949" ht="30.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6"/>
      <c r="AJ949" s="6"/>
      <c r="AK949" s="6"/>
      <c r="AL949" s="6"/>
      <c r="AM949" s="6"/>
      <c r="AN949" s="6"/>
    </row>
    <row r="950" ht="30.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6"/>
      <c r="AJ950" s="6"/>
      <c r="AK950" s="6"/>
      <c r="AL950" s="6"/>
      <c r="AM950" s="6"/>
      <c r="AN950" s="6"/>
    </row>
    <row r="951" ht="30.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6"/>
      <c r="AJ951" s="6"/>
      <c r="AK951" s="6"/>
      <c r="AL951" s="6"/>
      <c r="AM951" s="6"/>
      <c r="AN951" s="6"/>
    </row>
    <row r="952" ht="30.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6"/>
      <c r="AJ952" s="6"/>
      <c r="AK952" s="6"/>
      <c r="AL952" s="6"/>
      <c r="AM952" s="6"/>
      <c r="AN952" s="6"/>
    </row>
    <row r="953" ht="30.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c r="AJ953" s="6"/>
      <c r="AK953" s="6"/>
      <c r="AL953" s="6"/>
      <c r="AM953" s="6"/>
      <c r="AN953" s="6"/>
    </row>
    <row r="954" ht="30.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6"/>
      <c r="AJ954" s="6"/>
      <c r="AK954" s="6"/>
      <c r="AL954" s="6"/>
      <c r="AM954" s="6"/>
      <c r="AN954" s="6"/>
    </row>
    <row r="955" ht="30.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6"/>
      <c r="AJ955" s="6"/>
      <c r="AK955" s="6"/>
      <c r="AL955" s="6"/>
      <c r="AM955" s="6"/>
      <c r="AN955" s="6"/>
    </row>
    <row r="956" ht="30.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6"/>
      <c r="AJ956" s="6"/>
      <c r="AK956" s="6"/>
      <c r="AL956" s="6"/>
      <c r="AM956" s="6"/>
      <c r="AN956" s="6"/>
    </row>
    <row r="957" ht="30.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6"/>
      <c r="AJ957" s="6"/>
      <c r="AK957" s="6"/>
      <c r="AL957" s="6"/>
      <c r="AM957" s="6"/>
      <c r="AN957" s="6"/>
    </row>
    <row r="958" ht="30.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6"/>
      <c r="AJ958" s="6"/>
      <c r="AK958" s="6"/>
      <c r="AL958" s="6"/>
      <c r="AM958" s="6"/>
      <c r="AN958" s="6"/>
    </row>
    <row r="959" ht="30.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6"/>
      <c r="AJ959" s="6"/>
      <c r="AK959" s="6"/>
      <c r="AL959" s="6"/>
      <c r="AM959" s="6"/>
      <c r="AN959" s="6"/>
    </row>
    <row r="960" ht="30.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6"/>
      <c r="AJ960" s="6"/>
      <c r="AK960" s="6"/>
      <c r="AL960" s="6"/>
      <c r="AM960" s="6"/>
      <c r="AN960" s="6"/>
    </row>
    <row r="961" ht="30.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6"/>
      <c r="AJ961" s="6"/>
      <c r="AK961" s="6"/>
      <c r="AL961" s="6"/>
      <c r="AM961" s="6"/>
      <c r="AN961" s="6"/>
    </row>
    <row r="962" ht="30.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6"/>
      <c r="AJ962" s="6"/>
      <c r="AK962" s="6"/>
      <c r="AL962" s="6"/>
      <c r="AM962" s="6"/>
      <c r="AN962" s="6"/>
    </row>
    <row r="963" ht="30.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6"/>
      <c r="AJ963" s="6"/>
      <c r="AK963" s="6"/>
      <c r="AL963" s="6"/>
      <c r="AM963" s="6"/>
      <c r="AN963" s="6"/>
    </row>
    <row r="964" ht="30.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6"/>
      <c r="AJ964" s="6"/>
      <c r="AK964" s="6"/>
      <c r="AL964" s="6"/>
      <c r="AM964" s="6"/>
      <c r="AN964" s="6"/>
    </row>
    <row r="965" ht="30.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6"/>
      <c r="AJ965" s="6"/>
      <c r="AK965" s="6"/>
      <c r="AL965" s="6"/>
      <c r="AM965" s="6"/>
      <c r="AN965" s="6"/>
    </row>
    <row r="966" ht="30.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6"/>
      <c r="AJ966" s="6"/>
      <c r="AK966" s="6"/>
      <c r="AL966" s="6"/>
      <c r="AM966" s="6"/>
      <c r="AN966" s="6"/>
    </row>
    <row r="967" ht="30.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6"/>
      <c r="AJ967" s="6"/>
      <c r="AK967" s="6"/>
      <c r="AL967" s="6"/>
      <c r="AM967" s="6"/>
      <c r="AN967" s="6"/>
    </row>
    <row r="968" ht="30.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6"/>
      <c r="AJ968" s="6"/>
      <c r="AK968" s="6"/>
      <c r="AL968" s="6"/>
      <c r="AM968" s="6"/>
      <c r="AN968" s="6"/>
    </row>
    <row r="969" ht="30.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6"/>
      <c r="AJ969" s="6"/>
      <c r="AK969" s="6"/>
      <c r="AL969" s="6"/>
      <c r="AM969" s="6"/>
      <c r="AN969" s="6"/>
    </row>
    <row r="970" ht="30.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6"/>
      <c r="AJ970" s="6"/>
      <c r="AK970" s="6"/>
      <c r="AL970" s="6"/>
      <c r="AM970" s="6"/>
      <c r="AN970" s="6"/>
    </row>
    <row r="971" ht="30.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6"/>
      <c r="AJ971" s="6"/>
      <c r="AK971" s="6"/>
      <c r="AL971" s="6"/>
      <c r="AM971" s="6"/>
      <c r="AN971" s="6"/>
    </row>
    <row r="972" ht="30.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6"/>
      <c r="AJ972" s="6"/>
      <c r="AK972" s="6"/>
      <c r="AL972" s="6"/>
      <c r="AM972" s="6"/>
      <c r="AN972" s="6"/>
    </row>
    <row r="973" ht="30.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c r="AJ973" s="6"/>
      <c r="AK973" s="6"/>
      <c r="AL973" s="6"/>
      <c r="AM973" s="6"/>
      <c r="AN973" s="6"/>
    </row>
    <row r="974" ht="30.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6"/>
      <c r="AJ974" s="6"/>
      <c r="AK974" s="6"/>
      <c r="AL974" s="6"/>
      <c r="AM974" s="6"/>
      <c r="AN974" s="6"/>
    </row>
    <row r="975" ht="30.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6"/>
      <c r="AJ975" s="6"/>
      <c r="AK975" s="6"/>
      <c r="AL975" s="6"/>
      <c r="AM975" s="6"/>
      <c r="AN975" s="6"/>
    </row>
    <row r="976" ht="30.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6"/>
      <c r="AJ976" s="6"/>
      <c r="AK976" s="6"/>
      <c r="AL976" s="6"/>
      <c r="AM976" s="6"/>
      <c r="AN976" s="6"/>
    </row>
    <row r="977" ht="30.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c r="AK977" s="6"/>
      <c r="AL977" s="6"/>
      <c r="AM977" s="6"/>
      <c r="AN977" s="6"/>
    </row>
    <row r="978" ht="30.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c r="AJ978" s="6"/>
      <c r="AK978" s="6"/>
      <c r="AL978" s="6"/>
      <c r="AM978" s="6"/>
      <c r="AN978" s="6"/>
    </row>
    <row r="979" ht="30.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c r="AJ979" s="6"/>
      <c r="AK979" s="6"/>
      <c r="AL979" s="6"/>
      <c r="AM979" s="6"/>
      <c r="AN979" s="6"/>
    </row>
    <row r="980" ht="30.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c r="AK980" s="6"/>
      <c r="AL980" s="6"/>
      <c r="AM980" s="6"/>
      <c r="AN980" s="6"/>
    </row>
    <row r="981" ht="30.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c r="AJ981" s="6"/>
      <c r="AK981" s="6"/>
      <c r="AL981" s="6"/>
      <c r="AM981" s="6"/>
      <c r="AN981" s="6"/>
    </row>
    <row r="982" ht="30.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6"/>
      <c r="AJ982" s="6"/>
      <c r="AK982" s="6"/>
      <c r="AL982" s="6"/>
      <c r="AM982" s="6"/>
      <c r="AN982" s="6"/>
    </row>
    <row r="983" ht="30.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c r="AJ983" s="6"/>
      <c r="AK983" s="6"/>
      <c r="AL983" s="6"/>
      <c r="AM983" s="6"/>
      <c r="AN983" s="6"/>
    </row>
    <row r="984" ht="30.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6"/>
      <c r="AJ984" s="6"/>
      <c r="AK984" s="6"/>
      <c r="AL984" s="6"/>
      <c r="AM984" s="6"/>
      <c r="AN984" s="6"/>
    </row>
    <row r="985" ht="30.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c r="AJ985" s="6"/>
      <c r="AK985" s="6"/>
      <c r="AL985" s="6"/>
      <c r="AM985" s="6"/>
      <c r="AN985" s="6"/>
    </row>
    <row r="986" ht="30.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6"/>
      <c r="AJ986" s="6"/>
      <c r="AK986" s="6"/>
      <c r="AL986" s="6"/>
      <c r="AM986" s="6"/>
      <c r="AN986" s="6"/>
    </row>
    <row r="987" ht="30.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c r="AJ987" s="6"/>
      <c r="AK987" s="6"/>
      <c r="AL987" s="6"/>
      <c r="AM987" s="6"/>
      <c r="AN987" s="6"/>
    </row>
    <row r="988" ht="30.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6"/>
      <c r="AJ988" s="6"/>
      <c r="AK988" s="6"/>
      <c r="AL988" s="6"/>
      <c r="AM988" s="6"/>
      <c r="AN988" s="6"/>
    </row>
    <row r="989" ht="30.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c r="AJ989" s="6"/>
      <c r="AK989" s="6"/>
      <c r="AL989" s="6"/>
      <c r="AM989" s="6"/>
      <c r="AN989" s="6"/>
    </row>
    <row r="990" ht="30.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6"/>
      <c r="AJ990" s="6"/>
      <c r="AK990" s="6"/>
      <c r="AL990" s="6"/>
      <c r="AM990" s="6"/>
      <c r="AN990" s="6"/>
    </row>
    <row r="991" ht="30.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6"/>
      <c r="AJ991" s="6"/>
      <c r="AK991" s="6"/>
      <c r="AL991" s="6"/>
      <c r="AM991" s="6"/>
      <c r="AN991" s="6"/>
    </row>
    <row r="992" ht="30.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6"/>
      <c r="AJ992" s="6"/>
      <c r="AK992" s="6"/>
      <c r="AL992" s="6"/>
      <c r="AM992" s="6"/>
      <c r="AN992" s="6"/>
    </row>
    <row r="993" ht="30.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6"/>
      <c r="AJ993" s="6"/>
      <c r="AK993" s="6"/>
      <c r="AL993" s="6"/>
      <c r="AM993" s="6"/>
      <c r="AN993" s="6"/>
    </row>
    <row r="994" ht="30.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6"/>
      <c r="AJ994" s="6"/>
      <c r="AK994" s="6"/>
      <c r="AL994" s="6"/>
      <c r="AM994" s="6"/>
      <c r="AN994" s="6"/>
    </row>
    <row r="995" ht="30.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6"/>
      <c r="AJ995" s="6"/>
      <c r="AK995" s="6"/>
      <c r="AL995" s="6"/>
      <c r="AM995" s="6"/>
      <c r="AN995" s="6"/>
    </row>
    <row r="996" ht="30.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6"/>
      <c r="AJ996" s="6"/>
      <c r="AK996" s="6"/>
      <c r="AL996" s="6"/>
      <c r="AM996" s="6"/>
      <c r="AN996" s="6"/>
    </row>
    <row r="997" ht="30.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6"/>
      <c r="AJ997" s="6"/>
      <c r="AK997" s="6"/>
      <c r="AL997" s="6"/>
      <c r="AM997" s="6"/>
      <c r="AN997" s="6"/>
    </row>
    <row r="998" ht="30.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6"/>
      <c r="AJ998" s="6"/>
      <c r="AK998" s="6"/>
      <c r="AL998" s="6"/>
      <c r="AM998" s="6"/>
      <c r="AN998" s="6"/>
    </row>
    <row r="999" ht="30.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6"/>
      <c r="AJ999" s="6"/>
      <c r="AK999" s="6"/>
      <c r="AL999" s="6"/>
      <c r="AM999" s="6"/>
      <c r="AN999" s="6"/>
    </row>
    <row r="1000" ht="30.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c r="AH1000" s="6"/>
      <c r="AI1000" s="6"/>
      <c r="AJ1000" s="6"/>
      <c r="AK1000" s="6"/>
      <c r="AL1000" s="6"/>
      <c r="AM1000" s="6"/>
      <c r="AN1000" s="6"/>
    </row>
    <row r="1001" ht="30.75" customHeight="1">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6"/>
      <c r="AB1001" s="6"/>
      <c r="AC1001" s="6"/>
      <c r="AD1001" s="6"/>
      <c r="AE1001" s="6"/>
      <c r="AF1001" s="6"/>
      <c r="AG1001" s="6"/>
      <c r="AH1001" s="6"/>
      <c r="AI1001" s="6"/>
      <c r="AJ1001" s="6"/>
      <c r="AK1001" s="6"/>
      <c r="AL1001" s="6"/>
      <c r="AM1001" s="6"/>
      <c r="AN1001"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4.43" defaultRowHeight="15.75"/>
  <cols>
    <col customWidth="1" min="1" max="40" width="63.14"/>
  </cols>
  <sheetData>
    <row r="1" ht="30.75" customHeight="1">
      <c r="A1" s="1" t="s">
        <v>0</v>
      </c>
      <c r="B1" s="2"/>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row>
    <row r="2" ht="30.75" customHeight="1">
      <c r="A2" s="4" t="s">
        <v>1</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row>
    <row r="3" ht="30.75" customHeight="1">
      <c r="A3" s="3" t="str">
        <f>IFERROR(__xludf.DUMMYFUNCTION("transpose(query(importrange(""https://docs.google.com/spreadsheets/d/1rRCzvwpQJnBXJKVWiFIwMZ-E5_t_tZLaHL8Tni3GRTM/edit#gid=1839240161"",""SysD!A:ZZ""), ""select Col1, Col2, Col4, Col5, Col6, Col19, Col7, Col8, Col9, Col10, Col11, Col12, Col13, Col14, Col1"&amp;"5, Col16, Col17, Col18, Col3  where Col3 like 'Student Name%'""))  "),"Timestamp")</f>
        <v>Timestamp</v>
      </c>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row>
    <row r="4" ht="30.75" customHeight="1">
      <c r="A4" s="6" t="str">
        <f>IFERROR(__xludf.DUMMYFUNCTION("""COMPUTED_VALUE"""),"Your name")</f>
        <v>Your name</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row>
    <row r="5" ht="30.75" customHeight="1">
      <c r="A5" s="6" t="str">
        <f>IFERROR(__xludf.DUMMYFUNCTION("""COMPUTED_VALUE"""),"Which question(s) did you ask?")</f>
        <v>Which question(s) did you ask?</v>
      </c>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row>
    <row r="6" ht="30.75" customHeight="1">
      <c r="A6" s="6" t="str">
        <f>IFERROR(__xludf.DUMMYFUNCTION("""COMPUTED_VALUE"""),"Technical Score")</f>
        <v>Technical Score</v>
      </c>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row>
    <row r="7" ht="30.75" customHeight="1">
      <c r="A7" s="6" t="str">
        <f>IFERROR(__xludf.DUMMYFUNCTION("""COMPUTED_VALUE"""),"Behavioral Score")</f>
        <v>Behavioral Score</v>
      </c>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row>
    <row r="8" ht="30.75" customHeight="1">
      <c r="A8" s="6" t="str">
        <f>IFERROR(__xludf.DUMMYFUNCTION("""COMPUTED_VALUE"""),"Comments on the interview?")</f>
        <v>Comments on the interview?</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row>
    <row r="9" ht="30.75" customHeight="1">
      <c r="A9" s="6" t="str">
        <f>IFERROR(__xludf.DUMMYFUNCTION("""COMPUTED_VALUE"""),"How systematic was their approach to problem(s)? (Consider the steps below)")</f>
        <v>How systematic was their approach to problem(s)? (Consider the steps below)</v>
      </c>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row>
    <row r="10" ht="30.75" customHeight="1">
      <c r="A10" s="6" t="str">
        <f>IFERROR(__xludf.DUMMYFUNCTION("""COMPUTED_VALUE"""),"How did you perceive the technical breadth and depth of this answer? (Consider the list below)")</f>
        <v>How did you perceive the technical breadth and depth of this answer? (Consider the list below)</v>
      </c>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row>
    <row r="11" ht="30.75" customHeight="1">
      <c r="A11" s="6" t="str">
        <f>IFERROR(__xludf.DUMMYFUNCTION("""COMPUTED_VALUE"""),"How often did they appear to brain-freeze?")</f>
        <v>How often did they appear to brain-freeze?</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row>
    <row r="12" ht="30.75" customHeight="1">
      <c r="A12" s="6" t="str">
        <f>IFERROR(__xludf.DUMMYFUNCTION("""COMPUTED_VALUE"""),"How many hints did you have to give?")</f>
        <v>How many hints did you have to give?</v>
      </c>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row>
    <row r="13" ht="30.75" customHeight="1">
      <c r="A13" s="6" t="str">
        <f>IFERROR(__xludf.DUMMYFUNCTION("""COMPUTED_VALUE"""),"How confident did the candidate appear?")</f>
        <v>How confident did the candidate appear?</v>
      </c>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row>
    <row r="14" ht="30.75" customHeight="1">
      <c r="A14" s="6" t="str">
        <f>IFERROR(__xludf.DUMMYFUNCTION("""COMPUTED_VALUE"""),"Were there periods of unexplained silence (no communication)?")</f>
        <v>Were there periods of unexplained silence (no communication)?</v>
      </c>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row>
    <row r="15" ht="30.75" customHeight="1">
      <c r="A15" s="6" t="str">
        <f>IFERROR(__xludf.DUMMYFUNCTION("""COMPUTED_VALUE"""),"What was the energy level?")</f>
        <v>What was the energy level?</v>
      </c>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row>
    <row r="16" ht="30.75" customHeight="1">
      <c r="A16" s="6" t="str">
        <f>IFERROR(__xludf.DUMMYFUNCTION("""COMPUTED_VALUE"""),"Curiosity level (aka did they ask you enough questions to dissect the problem?)")</f>
        <v>Curiosity level (aka did they ask you enough questions to dissect the problem?)</v>
      </c>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row>
    <row r="17" ht="30.75" customHeight="1">
      <c r="A17" s="6" t="str">
        <f>IFERROR(__xludf.DUMMYFUNCTION("""COMPUTED_VALUE"""),"Humility (perceived)")</f>
        <v>Humility (perceived)</v>
      </c>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row>
    <row r="18" ht="30.75" customHeight="1">
      <c r="A18" s="6" t="str">
        <f>IFERROR(__xludf.DUMMYFUNCTION("""COMPUTED_VALUE"""),"Did you feel that the candidate would work hard if they were hired?")</f>
        <v>Did you feel that the candidate would work hard if they were hired?</v>
      </c>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row>
    <row r="19" ht="30.75" customHeight="1">
      <c r="A19" s="6" t="str">
        <f>IFERROR(__xludf.DUMMYFUNCTION("""COMPUTED_VALUE"""),"How was the whiteboard (or editor) managed?")</f>
        <v>How was the whiteboard (or editor) managed?</v>
      </c>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row>
    <row r="20" ht="30.75" customHeight="1">
      <c r="A20" s="6" t="str">
        <f>IFERROR(__xludf.DUMMYFUNCTION("""COMPUTED_VALUE"""),"With this performance, would you recommend them to your team?")</f>
        <v>With this performance, would you recommend them to your team?</v>
      </c>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row>
    <row r="21" ht="30.75" customHeight="1">
      <c r="A21" s="6" t="str">
        <f>IFERROR(__xludf.DUMMYFUNCTION("""COMPUTED_VALUE"""),"Who did you interview?")</f>
        <v>Who did you interview?</v>
      </c>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row>
    <row r="22" ht="30.75" customHeight="1">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row>
    <row r="23" ht="30.75" customHeight="1">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row>
    <row r="24" ht="30.75" customHeight="1">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row>
    <row r="25" ht="30.75" customHeight="1">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row>
    <row r="26" ht="30.75" customHeight="1">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row>
    <row r="27" ht="30.75" customHeight="1">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row>
    <row r="28" ht="30.75" customHeight="1">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row>
    <row r="29" ht="30.75" customHeight="1">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row>
    <row r="30" ht="30.75" customHeight="1">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row>
    <row r="31" ht="30.75" customHeight="1">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row>
    <row r="32" ht="30.75" customHeight="1">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row>
    <row r="33" ht="30.75" customHeight="1">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row>
    <row r="34" ht="30.75" customHeight="1">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row>
    <row r="35" ht="30.75" customHeight="1">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row>
    <row r="36" ht="30.75" customHeight="1">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row>
    <row r="37" ht="30.75" customHeight="1">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row>
    <row r="38" ht="30.75" customHeight="1">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row>
    <row r="39" ht="30.75" customHeight="1">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row>
    <row r="40" ht="30.75" customHeight="1">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row>
    <row r="41" ht="30.75" customHeight="1">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row>
    <row r="42" ht="30.75" customHeight="1">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row>
    <row r="43" ht="30.75" customHeight="1">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row>
    <row r="44" ht="30.75" customHeight="1">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row>
    <row r="45" ht="30.75" customHeight="1">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row>
    <row r="46" ht="30.75" customHeight="1">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row>
    <row r="47" ht="30.75" customHeight="1">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row>
    <row r="48" ht="30.75" customHeight="1">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row>
    <row r="49" ht="30.75" customHeight="1">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row>
    <row r="50" ht="30.75" customHeight="1">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row>
    <row r="51" ht="30.75" customHeight="1">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row>
    <row r="52" ht="30.75" customHeight="1">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row>
    <row r="53" ht="30.75" customHeight="1">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row>
    <row r="54" ht="30.75" customHeight="1">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row>
    <row r="55" ht="30.75" customHeight="1">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row>
    <row r="56" ht="30.75" customHeight="1">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row>
    <row r="57" ht="30.75" customHeight="1">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row>
    <row r="58" ht="30.75" customHeight="1">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row>
    <row r="59" ht="30.75" customHeight="1">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row>
    <row r="60" ht="30.75" customHeight="1">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row>
    <row r="61" ht="30.75" customHeight="1">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row>
    <row r="62" ht="30.75" customHeight="1">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row>
    <row r="63" ht="30.75" customHeight="1">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row>
    <row r="64" ht="30.75" customHeight="1">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row>
    <row r="65" ht="30.75" customHeight="1">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row>
    <row r="66" ht="30.75" customHeight="1">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row>
    <row r="67" ht="30.75" customHeight="1">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row>
    <row r="68" ht="30.75" customHeight="1">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row>
    <row r="69" ht="30.75" customHeight="1">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row>
    <row r="70" ht="30.75" customHeight="1">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ht="30.75" customHeight="1">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ht="30.75" customHeight="1">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ht="30.75" customHeight="1">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ht="30.75" customHeight="1">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ht="30.75" customHeight="1">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ht="30.75" customHeight="1">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ht="30.75" customHeight="1">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row>
    <row r="78" ht="30.75" customHeight="1">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row>
    <row r="79" ht="30.75" customHeight="1">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row>
    <row r="80" ht="30.75" customHeight="1">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row>
    <row r="81" ht="30.75" customHeight="1">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row>
    <row r="82" ht="30.75" customHeight="1">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row>
    <row r="83" ht="30.75" customHeight="1">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row>
    <row r="84" ht="30.75" customHeight="1">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row>
    <row r="85" ht="30.75" customHeight="1">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row>
    <row r="86" ht="30.75" customHeight="1">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row>
    <row r="87" ht="30.75" customHeight="1">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row>
    <row r="88" ht="30.75" customHeight="1">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row>
    <row r="89" ht="30.75" customHeight="1">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row>
    <row r="90" ht="30.75" customHeight="1">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row>
    <row r="91" ht="30.75" customHeight="1">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row>
    <row r="92" ht="30.75" customHeight="1">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row>
    <row r="93" ht="30.75" customHeight="1">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row>
    <row r="94" ht="30.75" customHeight="1">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row>
    <row r="95" ht="30.75" customHeight="1">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row>
    <row r="96" ht="30.75" customHeight="1">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row>
    <row r="97" ht="30.75" customHeight="1">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row>
    <row r="98" ht="30.75" customHeight="1">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row>
    <row r="99" ht="30.75" customHeight="1">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row>
    <row r="100" ht="30.7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row>
    <row r="101" ht="30.7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row>
    <row r="102" ht="30.7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row>
    <row r="103" ht="30.7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row>
    <row r="104" ht="30.7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row>
    <row r="105" ht="30.7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row>
    <row r="106" ht="30.7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row>
    <row r="107" ht="30.7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row>
    <row r="108" ht="30.7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row>
    <row r="109" ht="30.7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row>
    <row r="110" ht="30.7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row>
    <row r="111" ht="30.7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row>
    <row r="112" ht="30.7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row>
    <row r="113" ht="30.7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row>
    <row r="114" ht="30.7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row>
    <row r="115" ht="30.7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row>
    <row r="116" ht="30.7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row>
    <row r="117" ht="30.7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row>
    <row r="118" ht="30.7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row>
    <row r="119" ht="30.7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row>
    <row r="120" ht="30.7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row>
    <row r="121" ht="30.7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row>
    <row r="122" ht="30.7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row>
    <row r="123" ht="30.7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c r="AM123" s="6"/>
      <c r="AN123" s="6"/>
    </row>
    <row r="124" ht="30.7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c r="AM124" s="6"/>
      <c r="AN124" s="6"/>
    </row>
    <row r="125" ht="30.7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c r="AM125" s="6"/>
      <c r="AN125" s="6"/>
    </row>
    <row r="126" ht="30.7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c r="AM126" s="6"/>
      <c r="AN126" s="6"/>
    </row>
    <row r="127" ht="30.7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6"/>
    </row>
    <row r="128" ht="30.7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6"/>
      <c r="AN128" s="6"/>
    </row>
    <row r="129" ht="30.7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row>
    <row r="130" ht="30.7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row>
    <row r="131" ht="30.7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c r="AM131" s="6"/>
      <c r="AN131" s="6"/>
    </row>
    <row r="132" ht="30.7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row>
    <row r="133" ht="30.7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row>
    <row r="134" ht="30.7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c r="AM134" s="6"/>
      <c r="AN134" s="6"/>
    </row>
    <row r="135" ht="30.7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c r="AM135" s="6"/>
      <c r="AN135" s="6"/>
    </row>
    <row r="136" ht="30.7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row>
    <row r="137" ht="30.7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c r="AM137" s="6"/>
      <c r="AN137" s="6"/>
    </row>
    <row r="138" ht="30.7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c r="AM138" s="6"/>
      <c r="AN138" s="6"/>
    </row>
    <row r="139" ht="30.7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c r="AM139" s="6"/>
      <c r="AN139" s="6"/>
    </row>
    <row r="140" ht="30.7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row>
    <row r="141" ht="30.7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row>
    <row r="142" ht="30.7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row>
    <row r="143" ht="30.7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c r="AM143" s="6"/>
      <c r="AN143" s="6"/>
    </row>
    <row r="144" ht="30.7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c r="AM144" s="6"/>
      <c r="AN144" s="6"/>
    </row>
    <row r="145" ht="30.7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row>
    <row r="146" ht="30.7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c r="AM146" s="6"/>
      <c r="AN146" s="6"/>
    </row>
    <row r="147" ht="30.7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c r="AM147" s="6"/>
      <c r="AN147" s="6"/>
    </row>
    <row r="148" ht="30.7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c r="AM148" s="6"/>
      <c r="AN148" s="6"/>
    </row>
    <row r="149" ht="30.7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row>
    <row r="150" ht="30.7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c r="AM150" s="6"/>
      <c r="AN150" s="6"/>
    </row>
    <row r="151" ht="30.7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c r="AM151" s="6"/>
      <c r="AN151" s="6"/>
    </row>
    <row r="152" ht="30.7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row>
    <row r="153" ht="30.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c r="AM153" s="6"/>
      <c r="AN153" s="6"/>
    </row>
    <row r="154" ht="30.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c r="AM154" s="6"/>
      <c r="AN154" s="6"/>
    </row>
    <row r="155" ht="30.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c r="AM155" s="6"/>
      <c r="AN155" s="6"/>
    </row>
    <row r="156" ht="30.7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c r="AM156" s="6"/>
      <c r="AN156" s="6"/>
    </row>
    <row r="157" ht="30.7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row>
    <row r="158" ht="30.7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row>
    <row r="159" ht="30.7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c r="AM159" s="6"/>
      <c r="AN159" s="6"/>
    </row>
    <row r="160" ht="30.7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c r="AM160" s="6"/>
      <c r="AN160" s="6"/>
    </row>
    <row r="161" ht="30.7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c r="AM161" s="6"/>
      <c r="AN161" s="6"/>
    </row>
    <row r="162" ht="30.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c r="AM162" s="6"/>
      <c r="AN162" s="6"/>
    </row>
    <row r="163" ht="30.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row>
    <row r="164" ht="30.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c r="AM164" s="6"/>
      <c r="AN164" s="6"/>
    </row>
    <row r="165" ht="30.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c r="AM165" s="6"/>
      <c r="AN165" s="6"/>
    </row>
    <row r="166" ht="30.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c r="AM166" s="6"/>
      <c r="AN166" s="6"/>
    </row>
    <row r="167" ht="30.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row>
    <row r="168" ht="30.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row>
    <row r="169" ht="30.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row>
    <row r="170" ht="30.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row>
    <row r="171" ht="30.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row>
    <row r="172" ht="30.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row>
    <row r="173" ht="30.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c r="AM173" s="6"/>
      <c r="AN173" s="6"/>
    </row>
    <row r="174" ht="30.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row>
    <row r="175" ht="30.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c r="AM175" s="6"/>
      <c r="AN175" s="6"/>
    </row>
    <row r="176" ht="30.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c r="AM176" s="6"/>
      <c r="AN176" s="6"/>
    </row>
    <row r="177" ht="30.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c r="AM177" s="6"/>
      <c r="AN177" s="6"/>
    </row>
    <row r="178" ht="30.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c r="AM178" s="6"/>
      <c r="AN178" s="6"/>
    </row>
    <row r="179" ht="30.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c r="AM179" s="6"/>
      <c r="AN179" s="6"/>
    </row>
    <row r="180" ht="30.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row>
    <row r="181" ht="30.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c r="AM181" s="6"/>
      <c r="AN181" s="6"/>
    </row>
    <row r="182" ht="30.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c r="AM182" s="6"/>
      <c r="AN182" s="6"/>
    </row>
    <row r="183" ht="30.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c r="AM183" s="6"/>
      <c r="AN183" s="6"/>
    </row>
    <row r="184" ht="30.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row>
    <row r="185" ht="30.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row>
    <row r="186" ht="30.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c r="AM186" s="6"/>
      <c r="AN186" s="6"/>
    </row>
    <row r="187" ht="30.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c r="AM187" s="6"/>
      <c r="AN187" s="6"/>
    </row>
    <row r="188" ht="30.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row>
    <row r="189" ht="30.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row>
    <row r="190" ht="30.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row>
    <row r="191" ht="30.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6"/>
    </row>
    <row r="192" ht="30.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c r="AM192" s="6"/>
      <c r="AN192" s="6"/>
    </row>
    <row r="193" ht="30.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row>
    <row r="194" ht="30.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c r="AM194" s="6"/>
      <c r="AN194" s="6"/>
    </row>
    <row r="195" ht="30.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row>
    <row r="196" ht="30.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c r="AM196" s="6"/>
      <c r="AN196" s="6"/>
    </row>
    <row r="197" ht="30.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row>
    <row r="198" ht="30.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row>
    <row r="199" ht="30.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c r="AM199" s="6"/>
      <c r="AN199" s="6"/>
    </row>
    <row r="200" ht="30.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c r="AM200" s="6"/>
      <c r="AN200" s="6"/>
    </row>
    <row r="201" ht="30.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c r="AM201" s="6"/>
      <c r="AN201" s="6"/>
    </row>
    <row r="202" ht="30.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row>
    <row r="203" ht="30.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row>
    <row r="204" ht="30.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c r="AM204" s="6"/>
      <c r="AN204" s="6"/>
    </row>
    <row r="205" ht="30.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c r="AM205" s="6"/>
      <c r="AN205" s="6"/>
    </row>
    <row r="206" ht="30.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c r="AM206" s="6"/>
      <c r="AN206" s="6"/>
    </row>
    <row r="207" ht="30.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c r="AM207" s="6"/>
      <c r="AN207" s="6"/>
    </row>
    <row r="208" ht="30.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c r="AM208" s="6"/>
      <c r="AN208" s="6"/>
    </row>
    <row r="209" ht="30.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c r="AM209" s="6"/>
      <c r="AN209" s="6"/>
    </row>
    <row r="210" ht="30.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row>
    <row r="211" ht="30.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row>
    <row r="212" ht="30.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c r="AM212" s="6"/>
      <c r="AN212" s="6"/>
    </row>
    <row r="213" ht="30.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row>
    <row r="214" ht="30.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c r="AM214" s="6"/>
      <c r="AN214" s="6"/>
    </row>
    <row r="215" ht="30.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c r="AM215" s="6"/>
      <c r="AN215" s="6"/>
    </row>
    <row r="216" ht="30.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c r="AM216" s="6"/>
      <c r="AN216" s="6"/>
    </row>
    <row r="217" ht="30.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c r="AM217" s="6"/>
      <c r="AN217" s="6"/>
    </row>
    <row r="218" ht="30.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row>
    <row r="219" ht="30.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c r="AM219" s="6"/>
      <c r="AN219" s="6"/>
    </row>
    <row r="220" ht="30.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c r="AM220" s="6"/>
      <c r="AN220" s="6"/>
    </row>
    <row r="221" ht="30.7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c r="AM221" s="6"/>
      <c r="AN221" s="6"/>
    </row>
    <row r="222" ht="30.7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c r="AM222" s="6"/>
      <c r="AN222" s="6"/>
    </row>
    <row r="223" ht="30.7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row>
    <row r="224" ht="30.7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c r="AM224" s="6"/>
      <c r="AN224" s="6"/>
    </row>
    <row r="225" ht="30.7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c r="AM225" s="6"/>
      <c r="AN225" s="6"/>
    </row>
    <row r="226" ht="30.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c r="AM226" s="6"/>
      <c r="AN226" s="6"/>
    </row>
    <row r="227" ht="30.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c r="AM227" s="6"/>
      <c r="AN227" s="6"/>
    </row>
    <row r="228" ht="30.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c r="AM228" s="6"/>
      <c r="AN228" s="6"/>
    </row>
    <row r="229" ht="30.7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row>
    <row r="230" ht="30.7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c r="AM230" s="6"/>
      <c r="AN230" s="6"/>
    </row>
    <row r="231" ht="30.7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c r="AM231" s="6"/>
      <c r="AN231" s="6"/>
    </row>
    <row r="232" ht="30.7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c r="AM232" s="6"/>
      <c r="AN232" s="6"/>
    </row>
    <row r="233" ht="30.7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c r="AM233" s="6"/>
      <c r="AN233" s="6"/>
    </row>
    <row r="234" ht="30.7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c r="AM234" s="6"/>
      <c r="AN234" s="6"/>
    </row>
    <row r="235" ht="30.7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c r="AM235" s="6"/>
      <c r="AN235" s="6"/>
    </row>
    <row r="236" ht="30.7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row>
    <row r="237" ht="30.7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c r="AM237" s="6"/>
      <c r="AN237" s="6"/>
    </row>
    <row r="238" ht="30.7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c r="AM238" s="6"/>
      <c r="AN238" s="6"/>
    </row>
    <row r="239" ht="30.7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c r="AM239" s="6"/>
      <c r="AN239" s="6"/>
    </row>
    <row r="240" ht="30.7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c r="AM240" s="6"/>
      <c r="AN240" s="6"/>
    </row>
    <row r="241" ht="30.7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c r="AM241" s="6"/>
      <c r="AN241" s="6"/>
    </row>
    <row r="242" ht="30.7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c r="AM242" s="6"/>
      <c r="AN242" s="6"/>
    </row>
    <row r="243" ht="30.7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c r="AM243" s="6"/>
      <c r="AN243" s="6"/>
    </row>
    <row r="244" ht="30.7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6"/>
    </row>
    <row r="245" ht="30.7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c r="AM245" s="6"/>
      <c r="AN245" s="6"/>
    </row>
    <row r="246" ht="30.7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row>
    <row r="247" ht="30.7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c r="AM247" s="6"/>
      <c r="AN247" s="6"/>
    </row>
    <row r="248" ht="30.7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c r="AM248" s="6"/>
      <c r="AN248" s="6"/>
    </row>
    <row r="249" ht="30.7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row>
    <row r="250" ht="30.7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row>
    <row r="251" ht="30.7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c r="AM251" s="6"/>
      <c r="AN251" s="6"/>
    </row>
    <row r="252" ht="30.7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c r="AM252" s="6"/>
      <c r="AN252" s="6"/>
    </row>
    <row r="253" ht="30.7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c r="AM253" s="6"/>
      <c r="AN253" s="6"/>
    </row>
    <row r="254" ht="30.7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row>
    <row r="255" ht="30.7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c r="AM255" s="6"/>
      <c r="AN255" s="6"/>
    </row>
    <row r="256" ht="30.7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c r="AM256" s="6"/>
      <c r="AN256" s="6"/>
    </row>
    <row r="257" ht="30.7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row>
    <row r="258" ht="30.7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c r="AM258" s="6"/>
      <c r="AN258" s="6"/>
    </row>
    <row r="259" ht="30.7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c r="AM259" s="6"/>
      <c r="AN259" s="6"/>
    </row>
    <row r="260" ht="30.7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c r="AM260" s="6"/>
      <c r="AN260" s="6"/>
    </row>
    <row r="261" ht="30.7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c r="AM261" s="6"/>
      <c r="AN261" s="6"/>
    </row>
    <row r="262" ht="30.7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row>
    <row r="263" ht="30.7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row>
    <row r="264" ht="30.7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c r="AM264" s="6"/>
      <c r="AN264" s="6"/>
    </row>
    <row r="265" ht="30.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c r="AM265" s="6"/>
      <c r="AN265" s="6"/>
    </row>
    <row r="266" ht="30.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c r="AM266" s="6"/>
      <c r="AN266" s="6"/>
    </row>
    <row r="267" ht="30.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c r="AM267" s="6"/>
      <c r="AN267" s="6"/>
    </row>
    <row r="268" ht="30.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c r="AM268" s="6"/>
      <c r="AN268" s="6"/>
    </row>
    <row r="269" ht="30.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c r="AM269" s="6"/>
      <c r="AN269" s="6"/>
    </row>
    <row r="270" ht="30.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c r="AM270" s="6"/>
      <c r="AN270" s="6"/>
    </row>
    <row r="271" ht="30.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c r="AM271" s="6"/>
      <c r="AN271" s="6"/>
    </row>
    <row r="272" ht="30.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c r="AM272" s="6"/>
      <c r="AN272" s="6"/>
    </row>
    <row r="273" ht="30.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c r="AM273" s="6"/>
      <c r="AN273" s="6"/>
    </row>
    <row r="274" ht="30.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c r="AM274" s="6"/>
      <c r="AN274" s="6"/>
    </row>
    <row r="275" ht="30.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row>
    <row r="276" ht="30.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c r="AM276" s="6"/>
      <c r="AN276" s="6"/>
    </row>
    <row r="277" ht="30.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c r="AM277" s="6"/>
      <c r="AN277" s="6"/>
    </row>
    <row r="278" ht="30.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c r="AM278" s="6"/>
      <c r="AN278" s="6"/>
    </row>
    <row r="279" ht="30.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c r="AM279" s="6"/>
      <c r="AN279" s="6"/>
    </row>
    <row r="280" ht="30.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c r="AM280" s="6"/>
      <c r="AN280" s="6"/>
    </row>
    <row r="281" ht="30.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c r="AM281" s="6"/>
      <c r="AN281" s="6"/>
    </row>
    <row r="282" ht="30.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c r="AM282" s="6"/>
      <c r="AN282" s="6"/>
    </row>
    <row r="283" ht="30.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c r="AM283" s="6"/>
      <c r="AN283" s="6"/>
    </row>
    <row r="284" ht="30.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c r="AM284" s="6"/>
      <c r="AN284" s="6"/>
    </row>
    <row r="285" ht="30.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c r="AM285" s="6"/>
      <c r="AN285" s="6"/>
    </row>
    <row r="286" ht="30.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c r="AM286" s="6"/>
      <c r="AN286" s="6"/>
    </row>
    <row r="287" ht="30.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c r="AM287" s="6"/>
      <c r="AN287" s="6"/>
    </row>
    <row r="288" ht="30.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row>
    <row r="289" ht="30.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c r="AM289" s="6"/>
      <c r="AN289" s="6"/>
    </row>
    <row r="290" ht="30.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c r="AM290" s="6"/>
      <c r="AN290" s="6"/>
    </row>
    <row r="291" ht="30.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c r="AM291" s="6"/>
      <c r="AN291" s="6"/>
    </row>
    <row r="292" ht="30.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c r="AM292" s="6"/>
      <c r="AN292" s="6"/>
    </row>
    <row r="293" ht="30.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c r="AM293" s="6"/>
      <c r="AN293" s="6"/>
    </row>
    <row r="294" ht="30.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c r="AM294" s="6"/>
      <c r="AN294" s="6"/>
    </row>
    <row r="295" ht="30.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c r="AM295" s="6"/>
      <c r="AN295" s="6"/>
    </row>
    <row r="296" ht="30.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c r="AM296" s="6"/>
      <c r="AN296" s="6"/>
    </row>
    <row r="297" ht="30.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c r="AM297" s="6"/>
      <c r="AN297" s="6"/>
    </row>
    <row r="298" ht="30.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c r="AM298" s="6"/>
      <c r="AN298" s="6"/>
    </row>
    <row r="299" ht="30.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c r="AM299" s="6"/>
      <c r="AN299" s="6"/>
    </row>
    <row r="300" ht="30.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c r="AM300" s="6"/>
      <c r="AN300" s="6"/>
    </row>
    <row r="301" ht="30.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row>
    <row r="302" ht="30.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c r="AM302" s="6"/>
      <c r="AN302" s="6"/>
    </row>
    <row r="303" ht="30.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c r="AM303" s="6"/>
      <c r="AN303" s="6"/>
    </row>
    <row r="304" ht="30.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c r="AM304" s="6"/>
      <c r="AN304" s="6"/>
    </row>
    <row r="305" ht="30.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c r="AM305" s="6"/>
      <c r="AN305" s="6"/>
    </row>
    <row r="306" ht="30.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c r="AM306" s="6"/>
      <c r="AN306" s="6"/>
    </row>
    <row r="307" ht="30.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c r="AM307" s="6"/>
      <c r="AN307" s="6"/>
    </row>
    <row r="308" ht="30.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c r="AM308" s="6"/>
      <c r="AN308" s="6"/>
    </row>
    <row r="309" ht="30.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c r="AM309" s="6"/>
      <c r="AN309" s="6"/>
    </row>
    <row r="310" ht="30.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c r="AM310" s="6"/>
      <c r="AN310" s="6"/>
    </row>
    <row r="311" ht="30.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c r="AM311" s="6"/>
      <c r="AN311" s="6"/>
    </row>
    <row r="312" ht="30.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c r="AM312" s="6"/>
      <c r="AN312" s="6"/>
    </row>
    <row r="313" ht="30.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c r="AM313" s="6"/>
      <c r="AN313" s="6"/>
    </row>
    <row r="314" ht="30.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c r="AM314" s="6"/>
      <c r="AN314" s="6"/>
    </row>
    <row r="315" ht="30.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c r="AM315" s="6"/>
      <c r="AN315" s="6"/>
    </row>
    <row r="316" ht="30.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c r="AM316" s="6"/>
      <c r="AN316" s="6"/>
    </row>
    <row r="317" ht="30.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c r="AM317" s="6"/>
      <c r="AN317" s="6"/>
    </row>
    <row r="318" ht="30.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c r="AM318" s="6"/>
      <c r="AN318" s="6"/>
    </row>
    <row r="319" ht="30.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c r="AM319" s="6"/>
      <c r="AN319" s="6"/>
    </row>
    <row r="320" ht="30.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c r="AM320" s="6"/>
      <c r="AN320" s="6"/>
    </row>
    <row r="321" ht="30.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c r="AM321" s="6"/>
      <c r="AN321" s="6"/>
    </row>
    <row r="322" ht="30.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c r="AM322" s="6"/>
      <c r="AN322" s="6"/>
    </row>
    <row r="323" ht="30.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c r="AM323" s="6"/>
      <c r="AN323" s="6"/>
    </row>
    <row r="324" ht="30.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c r="AM324" s="6"/>
      <c r="AN324" s="6"/>
    </row>
    <row r="325" ht="30.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c r="AM325" s="6"/>
      <c r="AN325" s="6"/>
    </row>
    <row r="326" ht="30.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c r="AM326" s="6"/>
      <c r="AN326" s="6"/>
    </row>
    <row r="327" ht="30.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c r="AM327" s="6"/>
      <c r="AN327" s="6"/>
    </row>
    <row r="328" ht="30.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c r="AM328" s="6"/>
      <c r="AN328" s="6"/>
    </row>
    <row r="329" ht="30.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c r="AM329" s="6"/>
      <c r="AN329" s="6"/>
    </row>
    <row r="330" ht="30.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c r="AM330" s="6"/>
      <c r="AN330" s="6"/>
    </row>
    <row r="331" ht="30.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c r="AM331" s="6"/>
      <c r="AN331" s="6"/>
    </row>
    <row r="332" ht="30.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c r="AM332" s="6"/>
      <c r="AN332" s="6"/>
    </row>
    <row r="333" ht="30.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c r="AM333" s="6"/>
      <c r="AN333" s="6"/>
    </row>
    <row r="334" ht="30.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c r="AM334" s="6"/>
      <c r="AN334" s="6"/>
    </row>
    <row r="335" ht="30.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c r="AM335" s="6"/>
      <c r="AN335" s="6"/>
    </row>
    <row r="336" ht="30.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c r="AM336" s="6"/>
      <c r="AN336" s="6"/>
    </row>
    <row r="337" ht="30.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c r="AM337" s="6"/>
      <c r="AN337" s="6"/>
    </row>
    <row r="338" ht="30.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c r="AM338" s="6"/>
      <c r="AN338" s="6"/>
    </row>
    <row r="339" ht="30.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c r="AM339" s="6"/>
      <c r="AN339" s="6"/>
    </row>
    <row r="340" ht="30.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c r="AM340" s="6"/>
      <c r="AN340" s="6"/>
    </row>
    <row r="341" ht="30.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c r="AM341" s="6"/>
      <c r="AN341" s="6"/>
    </row>
    <row r="342" ht="30.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c r="AM342" s="6"/>
      <c r="AN342" s="6"/>
    </row>
    <row r="343" ht="30.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c r="AM343" s="6"/>
      <c r="AN343" s="6"/>
    </row>
    <row r="344" ht="30.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c r="AM344" s="6"/>
      <c r="AN344" s="6"/>
    </row>
    <row r="345" ht="30.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c r="AM345" s="6"/>
      <c r="AN345" s="6"/>
    </row>
    <row r="346" ht="30.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c r="AM346" s="6"/>
      <c r="AN346" s="6"/>
    </row>
    <row r="347" ht="30.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c r="AM347" s="6"/>
      <c r="AN347" s="6"/>
    </row>
    <row r="348" ht="30.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c r="AM348" s="6"/>
      <c r="AN348" s="6"/>
    </row>
    <row r="349" ht="30.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c r="AM349" s="6"/>
      <c r="AN349" s="6"/>
    </row>
    <row r="350" ht="30.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c r="AM350" s="6"/>
      <c r="AN350" s="6"/>
    </row>
    <row r="351" ht="30.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c r="AM351" s="6"/>
      <c r="AN351" s="6"/>
    </row>
    <row r="352" ht="30.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c r="AM352" s="6"/>
      <c r="AN352" s="6"/>
    </row>
    <row r="353" ht="30.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row>
    <row r="354" ht="30.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row>
    <row r="355" ht="30.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c r="AM355" s="6"/>
      <c r="AN355" s="6"/>
    </row>
    <row r="356" ht="30.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6"/>
      <c r="AN356" s="6"/>
    </row>
    <row r="357" ht="30.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6"/>
      <c r="AN357" s="6"/>
    </row>
    <row r="358" ht="30.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c r="AM358" s="6"/>
      <c r="AN358" s="6"/>
    </row>
    <row r="359" ht="30.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c r="AM359" s="6"/>
      <c r="AN359" s="6"/>
    </row>
    <row r="360" ht="30.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c r="AM360" s="6"/>
      <c r="AN360" s="6"/>
    </row>
    <row r="361" ht="30.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row>
    <row r="362" ht="30.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c r="AM362" s="6"/>
      <c r="AN362" s="6"/>
    </row>
    <row r="363" ht="30.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c r="AM363" s="6"/>
      <c r="AN363" s="6"/>
    </row>
    <row r="364" ht="30.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c r="AM364" s="6"/>
      <c r="AN364" s="6"/>
    </row>
    <row r="365" ht="30.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c r="AM365" s="6"/>
      <c r="AN365" s="6"/>
    </row>
    <row r="366" ht="30.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row>
    <row r="367" ht="30.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row>
    <row r="368" ht="30.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c r="AM368" s="6"/>
      <c r="AN368" s="6"/>
    </row>
    <row r="369" ht="30.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c r="AM369" s="6"/>
      <c r="AN369" s="6"/>
    </row>
    <row r="370" ht="30.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c r="AM370" s="6"/>
      <c r="AN370" s="6"/>
    </row>
    <row r="371" ht="30.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c r="AM371" s="6"/>
      <c r="AN371" s="6"/>
    </row>
    <row r="372" ht="30.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c r="AM372" s="6"/>
      <c r="AN372" s="6"/>
    </row>
    <row r="373" ht="30.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c r="AM373" s="6"/>
      <c r="AN373" s="6"/>
    </row>
    <row r="374" ht="30.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c r="AM374" s="6"/>
      <c r="AN374" s="6"/>
    </row>
    <row r="375" ht="30.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c r="AM375" s="6"/>
      <c r="AN375" s="6"/>
    </row>
    <row r="376" ht="30.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c r="AM376" s="6"/>
      <c r="AN376" s="6"/>
    </row>
    <row r="377" ht="30.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c r="AM377" s="6"/>
      <c r="AN377" s="6"/>
    </row>
    <row r="378" ht="30.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c r="AM378" s="6"/>
      <c r="AN378" s="6"/>
    </row>
    <row r="379" ht="30.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row>
    <row r="380" ht="30.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c r="AM380" s="6"/>
      <c r="AN380" s="6"/>
    </row>
    <row r="381" ht="30.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c r="AM381" s="6"/>
      <c r="AN381" s="6"/>
    </row>
    <row r="382" ht="30.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c r="AM382" s="6"/>
      <c r="AN382" s="6"/>
    </row>
    <row r="383" ht="30.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c r="AM383" s="6"/>
      <c r="AN383" s="6"/>
    </row>
    <row r="384" ht="30.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c r="AM384" s="6"/>
      <c r="AN384" s="6"/>
    </row>
    <row r="385" ht="30.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c r="AM385" s="6"/>
      <c r="AN385" s="6"/>
    </row>
    <row r="386" ht="30.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c r="AM386" s="6"/>
      <c r="AN386" s="6"/>
    </row>
    <row r="387" ht="30.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c r="AM387" s="6"/>
      <c r="AN387" s="6"/>
    </row>
    <row r="388" ht="30.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c r="AM388" s="6"/>
      <c r="AN388" s="6"/>
    </row>
    <row r="389" ht="30.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c r="AM389" s="6"/>
      <c r="AN389" s="6"/>
    </row>
    <row r="390" ht="30.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c r="AM390" s="6"/>
      <c r="AN390" s="6"/>
    </row>
    <row r="391" ht="30.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c r="AM391" s="6"/>
      <c r="AN391" s="6"/>
    </row>
    <row r="392" ht="30.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row>
    <row r="393" ht="30.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c r="AM393" s="6"/>
      <c r="AN393" s="6"/>
    </row>
    <row r="394" ht="30.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c r="AM394" s="6"/>
      <c r="AN394" s="6"/>
    </row>
    <row r="395" ht="30.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c r="AM395" s="6"/>
      <c r="AN395" s="6"/>
    </row>
    <row r="396" ht="30.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c r="AM396" s="6"/>
      <c r="AN396" s="6"/>
    </row>
    <row r="397" ht="30.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c r="AM397" s="6"/>
      <c r="AN397" s="6"/>
    </row>
    <row r="398" ht="30.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c r="AM398" s="6"/>
      <c r="AN398" s="6"/>
    </row>
    <row r="399" ht="30.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c r="AM399" s="6"/>
      <c r="AN399" s="6"/>
    </row>
    <row r="400" ht="30.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c r="AM400" s="6"/>
      <c r="AN400" s="6"/>
    </row>
    <row r="401" ht="30.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c r="AM401" s="6"/>
      <c r="AN401" s="6"/>
    </row>
    <row r="402" ht="30.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c r="AM402" s="6"/>
      <c r="AN402" s="6"/>
    </row>
    <row r="403" ht="30.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c r="AM403" s="6"/>
      <c r="AN403" s="6"/>
    </row>
    <row r="404" ht="30.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c r="AM404" s="6"/>
      <c r="AN404" s="6"/>
    </row>
    <row r="405" ht="30.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row>
    <row r="406" ht="30.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c r="AM406" s="6"/>
      <c r="AN406" s="6"/>
    </row>
    <row r="407" ht="30.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c r="AM407" s="6"/>
      <c r="AN407" s="6"/>
    </row>
    <row r="408" ht="30.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c r="AM408" s="6"/>
      <c r="AN408" s="6"/>
    </row>
    <row r="409" ht="30.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c r="AM409" s="6"/>
      <c r="AN409" s="6"/>
    </row>
    <row r="410" ht="30.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c r="AM410" s="6"/>
      <c r="AN410" s="6"/>
    </row>
    <row r="411" ht="30.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row>
    <row r="412" ht="30.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c r="AM412" s="6"/>
      <c r="AN412" s="6"/>
    </row>
    <row r="413" ht="30.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c r="AM413" s="6"/>
      <c r="AN413" s="6"/>
    </row>
    <row r="414" ht="30.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c r="AM414" s="6"/>
      <c r="AN414" s="6"/>
    </row>
    <row r="415" ht="30.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c r="AM415" s="6"/>
      <c r="AN415" s="6"/>
    </row>
    <row r="416" ht="30.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c r="AM416" s="6"/>
      <c r="AN416" s="6"/>
    </row>
    <row r="417" ht="30.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c r="AM417" s="6"/>
      <c r="AN417" s="6"/>
    </row>
    <row r="418" ht="30.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row>
    <row r="419" ht="30.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c r="AM419" s="6"/>
      <c r="AN419" s="6"/>
    </row>
    <row r="420" ht="30.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c r="AM420" s="6"/>
      <c r="AN420" s="6"/>
    </row>
    <row r="421" ht="30.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c r="AM421" s="6"/>
      <c r="AN421" s="6"/>
    </row>
    <row r="422" ht="30.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c r="AM422" s="6"/>
      <c r="AN422" s="6"/>
    </row>
    <row r="423" ht="30.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c r="AM423" s="6"/>
      <c r="AN423" s="6"/>
    </row>
    <row r="424" ht="30.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c r="AM424" s="6"/>
      <c r="AN424" s="6"/>
    </row>
    <row r="425" ht="30.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c r="AM425" s="6"/>
      <c r="AN425" s="6"/>
    </row>
    <row r="426" ht="30.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c r="AM426" s="6"/>
      <c r="AN426" s="6"/>
    </row>
    <row r="427" ht="30.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c r="AM427" s="6"/>
      <c r="AN427" s="6"/>
    </row>
    <row r="428" ht="30.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c r="AM428" s="6"/>
      <c r="AN428" s="6"/>
    </row>
    <row r="429" ht="30.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c r="AM429" s="6"/>
      <c r="AN429" s="6"/>
    </row>
    <row r="430" ht="30.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c r="AM430" s="6"/>
      <c r="AN430" s="6"/>
    </row>
    <row r="431" ht="30.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c r="AM431" s="6"/>
      <c r="AN431" s="6"/>
    </row>
    <row r="432" ht="30.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c r="AM432" s="6"/>
      <c r="AN432" s="6"/>
    </row>
    <row r="433" ht="30.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c r="AM433" s="6"/>
      <c r="AN433" s="6"/>
    </row>
    <row r="434" ht="30.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c r="AM434" s="6"/>
      <c r="AN434" s="6"/>
    </row>
    <row r="435" ht="30.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c r="AM435" s="6"/>
      <c r="AN435" s="6"/>
    </row>
    <row r="436" ht="30.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c r="AM436" s="6"/>
      <c r="AN436" s="6"/>
    </row>
    <row r="437" ht="30.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c r="AM437" s="6"/>
      <c r="AN437" s="6"/>
    </row>
    <row r="438" ht="30.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c r="AM438" s="6"/>
      <c r="AN438" s="6"/>
    </row>
    <row r="439" ht="30.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c r="AM439" s="6"/>
      <c r="AN439" s="6"/>
    </row>
    <row r="440" ht="30.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c r="AM440" s="6"/>
      <c r="AN440" s="6"/>
    </row>
    <row r="441" ht="30.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c r="AM441" s="6"/>
      <c r="AN441" s="6"/>
    </row>
    <row r="442" ht="30.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c r="AM442" s="6"/>
      <c r="AN442" s="6"/>
    </row>
    <row r="443" ht="30.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c r="AM443" s="6"/>
      <c r="AN443" s="6"/>
    </row>
    <row r="444" ht="30.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c r="AM444" s="6"/>
      <c r="AN444" s="6"/>
    </row>
    <row r="445" ht="30.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c r="AM445" s="6"/>
      <c r="AN445" s="6"/>
    </row>
    <row r="446" ht="30.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c r="AM446" s="6"/>
      <c r="AN446" s="6"/>
    </row>
    <row r="447" ht="30.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c r="AM447" s="6"/>
      <c r="AN447" s="6"/>
    </row>
    <row r="448" ht="30.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c r="AM448" s="6"/>
      <c r="AN448" s="6"/>
    </row>
    <row r="449" ht="30.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c r="AM449" s="6"/>
      <c r="AN449" s="6"/>
    </row>
    <row r="450" ht="30.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c r="AM450" s="6"/>
      <c r="AN450" s="6"/>
    </row>
    <row r="451" ht="30.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c r="AM451" s="6"/>
      <c r="AN451" s="6"/>
    </row>
    <row r="452" ht="30.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c r="AM452" s="6"/>
      <c r="AN452" s="6"/>
    </row>
    <row r="453" ht="30.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row>
    <row r="454" ht="30.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c r="AM454" s="6"/>
      <c r="AN454" s="6"/>
    </row>
    <row r="455" ht="30.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c r="AM455" s="6"/>
      <c r="AN455" s="6"/>
    </row>
    <row r="456" ht="30.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c r="AM456" s="6"/>
      <c r="AN456" s="6"/>
    </row>
    <row r="457" ht="30.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c r="AM457" s="6"/>
      <c r="AN457" s="6"/>
    </row>
    <row r="458" ht="30.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c r="AM458" s="6"/>
      <c r="AN458" s="6"/>
    </row>
    <row r="459" ht="30.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c r="AM459" s="6"/>
      <c r="AN459" s="6"/>
    </row>
    <row r="460" ht="30.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c r="AM460" s="6"/>
      <c r="AN460" s="6"/>
    </row>
    <row r="461" ht="30.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c r="AM461" s="6"/>
      <c r="AN461" s="6"/>
    </row>
    <row r="462" ht="30.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c r="AM462" s="6"/>
      <c r="AN462" s="6"/>
    </row>
    <row r="463" ht="30.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c r="AM463" s="6"/>
      <c r="AN463" s="6"/>
    </row>
    <row r="464" ht="30.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c r="AM464" s="6"/>
      <c r="AN464" s="6"/>
    </row>
    <row r="465" ht="30.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c r="AM465" s="6"/>
      <c r="AN465" s="6"/>
    </row>
    <row r="466" ht="30.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c r="AM466" s="6"/>
      <c r="AN466" s="6"/>
    </row>
    <row r="467" ht="30.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c r="AM467" s="6"/>
      <c r="AN467" s="6"/>
    </row>
    <row r="468" ht="30.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c r="AM468" s="6"/>
      <c r="AN468" s="6"/>
    </row>
    <row r="469" ht="30.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c r="AM469" s="6"/>
      <c r="AN469" s="6"/>
    </row>
    <row r="470" ht="30.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c r="AM470" s="6"/>
      <c r="AN470" s="6"/>
    </row>
    <row r="471" ht="30.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c r="AM471" s="6"/>
      <c r="AN471" s="6"/>
    </row>
    <row r="472" ht="30.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c r="AM472" s="6"/>
      <c r="AN472" s="6"/>
    </row>
    <row r="473" ht="30.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c r="AM473" s="6"/>
      <c r="AN473" s="6"/>
    </row>
    <row r="474" ht="30.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c r="AM474" s="6"/>
      <c r="AN474" s="6"/>
    </row>
    <row r="475" ht="30.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c r="AM475" s="6"/>
      <c r="AN475" s="6"/>
    </row>
    <row r="476" ht="30.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c r="AM476" s="6"/>
      <c r="AN476" s="6"/>
    </row>
    <row r="477" ht="30.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c r="AM477" s="6"/>
      <c r="AN477" s="6"/>
    </row>
    <row r="478" ht="30.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c r="AM478" s="6"/>
      <c r="AN478" s="6"/>
    </row>
    <row r="479" ht="30.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c r="AM479" s="6"/>
      <c r="AN479" s="6"/>
    </row>
    <row r="480" ht="30.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c r="AM480" s="6"/>
      <c r="AN480" s="6"/>
    </row>
    <row r="481" ht="30.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c r="AM481" s="6"/>
      <c r="AN481" s="6"/>
    </row>
    <row r="482" ht="30.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c r="AM482" s="6"/>
      <c r="AN482" s="6"/>
    </row>
    <row r="483" ht="30.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c r="AM483" s="6"/>
      <c r="AN483" s="6"/>
    </row>
    <row r="484" ht="30.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c r="AM484" s="6"/>
      <c r="AN484" s="6"/>
    </row>
    <row r="485" ht="30.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row>
    <row r="486" ht="30.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c r="AM486" s="6"/>
      <c r="AN486" s="6"/>
    </row>
    <row r="487" ht="30.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c r="AM487" s="6"/>
      <c r="AN487" s="6"/>
    </row>
    <row r="488" ht="30.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c r="AM488" s="6"/>
      <c r="AN488" s="6"/>
    </row>
    <row r="489" ht="30.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c r="AM489" s="6"/>
      <c r="AN489" s="6"/>
    </row>
    <row r="490" ht="30.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c r="AM490" s="6"/>
      <c r="AN490" s="6"/>
    </row>
    <row r="491" ht="30.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c r="AM491" s="6"/>
      <c r="AN491" s="6"/>
    </row>
    <row r="492" ht="30.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c r="AM492" s="6"/>
      <c r="AN492" s="6"/>
    </row>
    <row r="493" ht="30.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c r="AM493" s="6"/>
      <c r="AN493" s="6"/>
    </row>
    <row r="494" ht="30.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c r="AM494" s="6"/>
      <c r="AN494" s="6"/>
    </row>
    <row r="495" ht="30.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c r="AM495" s="6"/>
      <c r="AN495" s="6"/>
    </row>
    <row r="496" ht="30.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c r="AM496" s="6"/>
      <c r="AN496" s="6"/>
    </row>
    <row r="497" ht="30.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c r="AM497" s="6"/>
      <c r="AN497" s="6"/>
    </row>
    <row r="498" ht="30.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c r="AM498" s="6"/>
      <c r="AN498" s="6"/>
    </row>
    <row r="499" ht="30.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c r="AM499" s="6"/>
      <c r="AN499" s="6"/>
    </row>
    <row r="500" ht="30.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c r="AM500" s="6"/>
      <c r="AN500" s="6"/>
    </row>
    <row r="501" ht="30.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c r="AM501" s="6"/>
      <c r="AN501" s="6"/>
    </row>
    <row r="502" ht="30.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c r="AM502" s="6"/>
      <c r="AN502" s="6"/>
    </row>
    <row r="503" ht="30.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c r="AM503" s="6"/>
      <c r="AN503" s="6"/>
    </row>
    <row r="504" ht="30.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c r="AM504" s="6"/>
      <c r="AN504" s="6"/>
    </row>
    <row r="505" ht="30.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c r="AM505" s="6"/>
      <c r="AN505" s="6"/>
    </row>
    <row r="506" ht="30.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c r="AM506" s="6"/>
      <c r="AN506" s="6"/>
    </row>
    <row r="507" ht="30.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c r="AM507" s="6"/>
      <c r="AN507" s="6"/>
    </row>
    <row r="508" ht="30.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c r="AM508" s="6"/>
      <c r="AN508" s="6"/>
    </row>
    <row r="509" ht="30.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c r="AM509" s="6"/>
      <c r="AN509" s="6"/>
    </row>
    <row r="510" ht="30.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c r="AM510" s="6"/>
      <c r="AN510" s="6"/>
    </row>
    <row r="511" ht="30.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c r="AM511" s="6"/>
      <c r="AN511" s="6"/>
    </row>
    <row r="512" ht="30.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c r="AM512" s="6"/>
      <c r="AN512" s="6"/>
    </row>
    <row r="513" ht="30.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c r="AM513" s="6"/>
      <c r="AN513" s="6"/>
    </row>
    <row r="514" ht="30.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c r="AM514" s="6"/>
      <c r="AN514" s="6"/>
    </row>
    <row r="515" ht="30.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c r="AM515" s="6"/>
      <c r="AN515" s="6"/>
    </row>
    <row r="516" ht="30.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c r="AM516" s="6"/>
      <c r="AN516" s="6"/>
    </row>
    <row r="517" ht="30.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c r="AM517" s="6"/>
      <c r="AN517" s="6"/>
    </row>
    <row r="518" ht="30.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c r="AM518" s="6"/>
      <c r="AN518" s="6"/>
    </row>
    <row r="519" ht="30.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c r="AM519" s="6"/>
      <c r="AN519" s="6"/>
    </row>
    <row r="520" ht="30.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c r="AM520" s="6"/>
      <c r="AN520" s="6"/>
    </row>
    <row r="521" ht="30.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c r="AM521" s="6"/>
      <c r="AN521" s="6"/>
    </row>
    <row r="522" ht="30.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c r="AM522" s="6"/>
      <c r="AN522" s="6"/>
    </row>
    <row r="523" ht="30.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c r="AM523" s="6"/>
      <c r="AN523" s="6"/>
    </row>
    <row r="524" ht="30.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c r="AM524" s="6"/>
      <c r="AN524" s="6"/>
    </row>
    <row r="525" ht="30.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c r="AM525" s="6"/>
      <c r="AN525" s="6"/>
    </row>
    <row r="526" ht="30.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c r="AM526" s="6"/>
      <c r="AN526" s="6"/>
    </row>
    <row r="527" ht="30.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c r="AM527" s="6"/>
      <c r="AN527" s="6"/>
    </row>
    <row r="528" ht="30.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c r="AM528" s="6"/>
      <c r="AN528" s="6"/>
    </row>
    <row r="529" ht="30.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c r="AM529" s="6"/>
      <c r="AN529" s="6"/>
    </row>
    <row r="530" ht="30.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c r="AM530" s="6"/>
      <c r="AN530" s="6"/>
    </row>
    <row r="531" ht="30.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c r="AM531" s="6"/>
      <c r="AN531" s="6"/>
    </row>
    <row r="532" ht="30.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c r="AM532" s="6"/>
      <c r="AN532" s="6"/>
    </row>
    <row r="533" ht="30.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c r="AM533" s="6"/>
      <c r="AN533" s="6"/>
    </row>
    <row r="534" ht="30.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c r="AM534" s="6"/>
      <c r="AN534" s="6"/>
    </row>
    <row r="535" ht="30.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c r="AM535" s="6"/>
      <c r="AN535" s="6"/>
    </row>
    <row r="536" ht="30.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c r="AM536" s="6"/>
      <c r="AN536" s="6"/>
    </row>
    <row r="537" ht="30.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c r="AM537" s="6"/>
      <c r="AN537" s="6"/>
    </row>
    <row r="538" ht="30.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c r="AM538" s="6"/>
      <c r="AN538" s="6"/>
    </row>
    <row r="539" ht="30.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c r="AM539" s="6"/>
      <c r="AN539" s="6"/>
    </row>
    <row r="540" ht="30.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c r="AM540" s="6"/>
      <c r="AN540" s="6"/>
    </row>
    <row r="541" ht="30.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c r="AM541" s="6"/>
      <c r="AN541" s="6"/>
    </row>
    <row r="542" ht="30.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c r="AM542" s="6"/>
      <c r="AN542" s="6"/>
    </row>
    <row r="543" ht="30.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c r="AM543" s="6"/>
      <c r="AN543" s="6"/>
    </row>
    <row r="544" ht="30.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c r="AM544" s="6"/>
      <c r="AN544" s="6"/>
    </row>
    <row r="545" ht="30.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c r="AM545" s="6"/>
      <c r="AN545" s="6"/>
    </row>
    <row r="546" ht="30.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c r="AM546" s="6"/>
      <c r="AN546" s="6"/>
    </row>
    <row r="547" ht="30.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c r="AM547" s="6"/>
      <c r="AN547" s="6"/>
    </row>
    <row r="548" ht="30.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c r="AM548" s="6"/>
      <c r="AN548" s="6"/>
    </row>
    <row r="549" ht="30.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c r="AM549" s="6"/>
      <c r="AN549" s="6"/>
    </row>
    <row r="550" ht="30.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c r="AM550" s="6"/>
      <c r="AN550" s="6"/>
    </row>
    <row r="551" ht="30.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c r="AM551" s="6"/>
      <c r="AN551" s="6"/>
    </row>
    <row r="552" ht="30.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c r="AM552" s="6"/>
      <c r="AN552" s="6"/>
    </row>
    <row r="553" ht="30.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c r="AM553" s="6"/>
      <c r="AN553" s="6"/>
    </row>
    <row r="554" ht="30.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c r="AM554" s="6"/>
      <c r="AN554" s="6"/>
    </row>
    <row r="555" ht="30.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c r="AM555" s="6"/>
      <c r="AN555" s="6"/>
    </row>
    <row r="556" ht="30.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c r="AM556" s="6"/>
      <c r="AN556" s="6"/>
    </row>
    <row r="557" ht="30.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c r="AM557" s="6"/>
      <c r="AN557" s="6"/>
    </row>
    <row r="558" ht="30.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c r="AM558" s="6"/>
      <c r="AN558" s="6"/>
    </row>
    <row r="559" ht="30.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c r="AM559" s="6"/>
      <c r="AN559" s="6"/>
    </row>
    <row r="560" ht="30.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c r="AM560" s="6"/>
      <c r="AN560" s="6"/>
    </row>
    <row r="561" ht="30.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c r="AM561" s="6"/>
      <c r="AN561" s="6"/>
    </row>
    <row r="562" ht="30.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c r="AM562" s="6"/>
      <c r="AN562" s="6"/>
    </row>
    <row r="563" ht="30.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c r="AM563" s="6"/>
      <c r="AN563" s="6"/>
    </row>
    <row r="564" ht="30.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c r="AM564" s="6"/>
      <c r="AN564" s="6"/>
    </row>
    <row r="565" ht="30.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c r="AM565" s="6"/>
      <c r="AN565" s="6"/>
    </row>
    <row r="566" ht="30.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c r="AM566" s="6"/>
      <c r="AN566" s="6"/>
    </row>
    <row r="567" ht="30.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c r="AM567" s="6"/>
      <c r="AN567" s="6"/>
    </row>
    <row r="568" ht="30.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c r="AM568" s="6"/>
      <c r="AN568" s="6"/>
    </row>
    <row r="569" ht="30.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c r="AM569" s="6"/>
      <c r="AN569" s="6"/>
    </row>
    <row r="570" ht="30.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c r="AM570" s="6"/>
      <c r="AN570" s="6"/>
    </row>
    <row r="571" ht="30.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c r="AM571" s="6"/>
      <c r="AN571" s="6"/>
    </row>
    <row r="572" ht="30.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c r="AM572" s="6"/>
      <c r="AN572" s="6"/>
    </row>
    <row r="573" ht="30.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c r="AM573" s="6"/>
      <c r="AN573" s="6"/>
    </row>
    <row r="574" ht="30.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c r="AM574" s="6"/>
      <c r="AN574" s="6"/>
    </row>
    <row r="575" ht="30.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c r="AM575" s="6"/>
      <c r="AN575" s="6"/>
    </row>
    <row r="576" ht="30.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c r="AM576" s="6"/>
      <c r="AN576" s="6"/>
    </row>
    <row r="577" ht="30.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c r="AM577" s="6"/>
      <c r="AN577" s="6"/>
    </row>
    <row r="578" ht="30.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c r="AM578" s="6"/>
      <c r="AN578" s="6"/>
    </row>
    <row r="579" ht="30.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c r="AM579" s="6"/>
      <c r="AN579" s="6"/>
    </row>
    <row r="580" ht="30.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c r="AM580" s="6"/>
      <c r="AN580" s="6"/>
    </row>
    <row r="581" ht="30.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c r="AM581" s="6"/>
      <c r="AN581" s="6"/>
    </row>
    <row r="582" ht="30.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c r="AM582" s="6"/>
      <c r="AN582" s="6"/>
    </row>
    <row r="583" ht="30.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c r="AM583" s="6"/>
      <c r="AN583" s="6"/>
    </row>
    <row r="584" ht="30.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c r="AM584" s="6"/>
      <c r="AN584" s="6"/>
    </row>
    <row r="585" ht="30.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c r="AM585" s="6"/>
      <c r="AN585" s="6"/>
    </row>
    <row r="586" ht="30.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c r="AM586" s="6"/>
      <c r="AN586" s="6"/>
    </row>
    <row r="587" ht="30.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c r="AM587" s="6"/>
      <c r="AN587" s="6"/>
    </row>
    <row r="588" ht="30.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c r="AM588" s="6"/>
      <c r="AN588" s="6"/>
    </row>
    <row r="589" ht="30.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c r="AM589" s="6"/>
      <c r="AN589" s="6"/>
    </row>
    <row r="590" ht="30.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c r="AM590" s="6"/>
      <c r="AN590" s="6"/>
    </row>
    <row r="591" ht="30.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c r="AM591" s="6"/>
      <c r="AN591" s="6"/>
    </row>
    <row r="592" ht="30.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c r="AM592" s="6"/>
      <c r="AN592" s="6"/>
    </row>
    <row r="593" ht="30.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c r="AM593" s="6"/>
      <c r="AN593" s="6"/>
    </row>
    <row r="594" ht="30.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c r="AM594" s="6"/>
      <c r="AN594" s="6"/>
    </row>
    <row r="595" ht="30.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c r="AM595" s="6"/>
      <c r="AN595" s="6"/>
    </row>
    <row r="596" ht="30.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c r="AM596" s="6"/>
      <c r="AN596" s="6"/>
    </row>
    <row r="597" ht="30.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c r="AM597" s="6"/>
      <c r="AN597" s="6"/>
    </row>
    <row r="598" ht="30.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c r="AM598" s="6"/>
      <c r="AN598" s="6"/>
    </row>
    <row r="599" ht="30.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c r="AM599" s="6"/>
      <c r="AN599" s="6"/>
    </row>
    <row r="600" ht="30.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c r="AM600" s="6"/>
      <c r="AN600" s="6"/>
    </row>
    <row r="601" ht="30.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c r="AM601" s="6"/>
      <c r="AN601" s="6"/>
    </row>
    <row r="602" ht="30.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c r="AM602" s="6"/>
      <c r="AN602" s="6"/>
    </row>
    <row r="603" ht="30.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c r="AM603" s="6"/>
      <c r="AN603" s="6"/>
    </row>
    <row r="604" ht="30.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c r="AM604" s="6"/>
      <c r="AN604" s="6"/>
    </row>
    <row r="605" ht="30.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c r="AM605" s="6"/>
      <c r="AN605" s="6"/>
    </row>
    <row r="606" ht="30.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c r="AM606" s="6"/>
      <c r="AN606" s="6"/>
    </row>
    <row r="607" ht="30.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c r="AM607" s="6"/>
      <c r="AN607" s="6"/>
    </row>
    <row r="608" ht="30.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c r="AM608" s="6"/>
      <c r="AN608" s="6"/>
    </row>
    <row r="609" ht="30.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c r="AM609" s="6"/>
      <c r="AN609" s="6"/>
    </row>
    <row r="610" ht="30.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c r="AM610" s="6"/>
      <c r="AN610" s="6"/>
    </row>
    <row r="611" ht="30.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c r="AM611" s="6"/>
      <c r="AN611" s="6"/>
    </row>
    <row r="612" ht="30.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c r="AM612" s="6"/>
      <c r="AN612" s="6"/>
    </row>
    <row r="613" ht="30.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c r="AM613" s="6"/>
      <c r="AN613" s="6"/>
    </row>
    <row r="614" ht="30.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c r="AM614" s="6"/>
      <c r="AN614" s="6"/>
    </row>
    <row r="615" ht="30.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c r="AM615" s="6"/>
      <c r="AN615" s="6"/>
    </row>
    <row r="616" ht="30.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c r="AM616" s="6"/>
      <c r="AN616" s="6"/>
    </row>
    <row r="617" ht="30.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c r="AM617" s="6"/>
      <c r="AN617" s="6"/>
    </row>
    <row r="618" ht="30.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c r="AM618" s="6"/>
      <c r="AN618" s="6"/>
    </row>
    <row r="619" ht="30.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c r="AM619" s="6"/>
      <c r="AN619" s="6"/>
    </row>
    <row r="620" ht="30.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c r="AM620" s="6"/>
      <c r="AN620" s="6"/>
    </row>
    <row r="621" ht="30.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c r="AM621" s="6"/>
      <c r="AN621" s="6"/>
    </row>
    <row r="622" ht="30.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c r="AM622" s="6"/>
      <c r="AN622" s="6"/>
    </row>
    <row r="623" ht="30.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c r="AM623" s="6"/>
      <c r="AN623" s="6"/>
    </row>
    <row r="624" ht="30.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c r="AM624" s="6"/>
      <c r="AN624" s="6"/>
    </row>
    <row r="625" ht="30.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c r="AM625" s="6"/>
      <c r="AN625" s="6"/>
    </row>
    <row r="626" ht="30.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c r="AM626" s="6"/>
      <c r="AN626" s="6"/>
    </row>
    <row r="627" ht="30.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c r="AM627" s="6"/>
      <c r="AN627" s="6"/>
    </row>
    <row r="628" ht="30.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c r="AM628" s="6"/>
      <c r="AN628" s="6"/>
    </row>
    <row r="629" ht="30.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c r="AM629" s="6"/>
      <c r="AN629" s="6"/>
    </row>
    <row r="630" ht="30.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c r="AM630" s="6"/>
      <c r="AN630" s="6"/>
    </row>
    <row r="631" ht="30.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c r="AM631" s="6"/>
      <c r="AN631" s="6"/>
    </row>
    <row r="632" ht="30.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c r="AM632" s="6"/>
      <c r="AN632" s="6"/>
    </row>
    <row r="633" ht="30.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c r="AM633" s="6"/>
      <c r="AN633" s="6"/>
    </row>
    <row r="634" ht="30.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c r="AM634" s="6"/>
      <c r="AN634" s="6"/>
    </row>
    <row r="635" ht="30.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c r="AM635" s="6"/>
      <c r="AN635" s="6"/>
    </row>
    <row r="636" ht="30.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c r="AM636" s="6"/>
      <c r="AN636" s="6"/>
    </row>
    <row r="637" ht="30.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c r="AM637" s="6"/>
      <c r="AN637" s="6"/>
    </row>
    <row r="638" ht="30.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c r="AM638" s="6"/>
      <c r="AN638" s="6"/>
    </row>
    <row r="639" ht="30.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c r="AM639" s="6"/>
      <c r="AN639" s="6"/>
    </row>
    <row r="640" ht="30.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c r="AM640" s="6"/>
      <c r="AN640" s="6"/>
    </row>
    <row r="641" ht="30.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c r="AM641" s="6"/>
      <c r="AN641" s="6"/>
    </row>
    <row r="642" ht="30.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c r="AM642" s="6"/>
      <c r="AN642" s="6"/>
    </row>
    <row r="643" ht="30.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c r="AM643" s="6"/>
      <c r="AN643" s="6"/>
    </row>
    <row r="644" ht="30.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c r="AM644" s="6"/>
      <c r="AN644" s="6"/>
    </row>
    <row r="645" ht="30.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c r="AM645" s="6"/>
      <c r="AN645" s="6"/>
    </row>
    <row r="646" ht="30.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c r="AM646" s="6"/>
      <c r="AN646" s="6"/>
    </row>
    <row r="647" ht="30.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c r="AM647" s="6"/>
      <c r="AN647" s="6"/>
    </row>
    <row r="648" ht="30.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c r="AM648" s="6"/>
      <c r="AN648" s="6"/>
    </row>
    <row r="649" ht="30.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c r="AM649" s="6"/>
      <c r="AN649" s="6"/>
    </row>
    <row r="650" ht="30.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c r="AM650" s="6"/>
      <c r="AN650" s="6"/>
    </row>
    <row r="651" ht="30.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c r="AM651" s="6"/>
      <c r="AN651" s="6"/>
    </row>
    <row r="652" ht="30.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c r="AM652" s="6"/>
      <c r="AN652" s="6"/>
    </row>
    <row r="653" ht="30.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c r="AM653" s="6"/>
      <c r="AN653" s="6"/>
    </row>
    <row r="654" ht="30.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c r="AM654" s="6"/>
      <c r="AN654" s="6"/>
    </row>
    <row r="655" ht="30.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c r="AM655" s="6"/>
      <c r="AN655" s="6"/>
    </row>
    <row r="656" ht="30.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c r="AM656" s="6"/>
      <c r="AN656" s="6"/>
    </row>
    <row r="657" ht="30.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c r="AM657" s="6"/>
      <c r="AN657" s="6"/>
    </row>
    <row r="658" ht="30.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c r="AM658" s="6"/>
      <c r="AN658" s="6"/>
    </row>
    <row r="659" ht="30.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c r="AM659" s="6"/>
      <c r="AN659" s="6"/>
    </row>
    <row r="660" ht="30.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c r="AM660" s="6"/>
      <c r="AN660" s="6"/>
    </row>
    <row r="661" ht="30.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c r="AM661" s="6"/>
      <c r="AN661" s="6"/>
    </row>
    <row r="662" ht="30.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c r="AM662" s="6"/>
      <c r="AN662" s="6"/>
    </row>
    <row r="663" ht="30.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c r="AM663" s="6"/>
      <c r="AN663" s="6"/>
    </row>
    <row r="664" ht="30.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c r="AM664" s="6"/>
      <c r="AN664" s="6"/>
    </row>
    <row r="665" ht="30.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c r="AM665" s="6"/>
      <c r="AN665" s="6"/>
    </row>
    <row r="666" ht="30.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c r="AM666" s="6"/>
      <c r="AN666" s="6"/>
    </row>
    <row r="667" ht="30.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c r="AM667" s="6"/>
      <c r="AN667" s="6"/>
    </row>
    <row r="668" ht="30.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c r="AM668" s="6"/>
      <c r="AN668" s="6"/>
    </row>
    <row r="669" ht="30.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c r="AM669" s="6"/>
      <c r="AN669" s="6"/>
    </row>
    <row r="670" ht="30.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c r="AM670" s="6"/>
      <c r="AN670" s="6"/>
    </row>
    <row r="671" ht="30.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c r="AM671" s="6"/>
      <c r="AN671" s="6"/>
    </row>
    <row r="672" ht="30.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c r="AM672" s="6"/>
      <c r="AN672" s="6"/>
    </row>
    <row r="673" ht="30.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c r="AM673" s="6"/>
      <c r="AN673" s="6"/>
    </row>
    <row r="674" ht="30.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c r="AM674" s="6"/>
      <c r="AN674" s="6"/>
    </row>
    <row r="675" ht="30.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c r="AM675" s="6"/>
      <c r="AN675" s="6"/>
    </row>
    <row r="676" ht="30.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c r="AM676" s="6"/>
      <c r="AN676" s="6"/>
    </row>
    <row r="677" ht="30.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c r="AM677" s="6"/>
      <c r="AN677" s="6"/>
    </row>
    <row r="678" ht="30.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c r="AM678" s="6"/>
      <c r="AN678" s="6"/>
    </row>
    <row r="679" ht="30.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c r="AM679" s="6"/>
      <c r="AN679" s="6"/>
    </row>
    <row r="680" ht="30.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c r="AM680" s="6"/>
      <c r="AN680" s="6"/>
    </row>
    <row r="681" ht="30.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c r="AM681" s="6"/>
      <c r="AN681" s="6"/>
    </row>
    <row r="682" ht="30.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c r="AM682" s="6"/>
      <c r="AN682" s="6"/>
    </row>
    <row r="683" ht="30.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c r="AM683" s="6"/>
      <c r="AN683" s="6"/>
    </row>
    <row r="684" ht="30.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c r="AM684" s="6"/>
      <c r="AN684" s="6"/>
    </row>
    <row r="685" ht="30.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c r="AM685" s="6"/>
      <c r="AN685" s="6"/>
    </row>
    <row r="686" ht="30.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c r="AM686" s="6"/>
      <c r="AN686" s="6"/>
    </row>
    <row r="687" ht="30.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c r="AM687" s="6"/>
      <c r="AN687" s="6"/>
    </row>
    <row r="688" ht="30.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c r="AM688" s="6"/>
      <c r="AN688" s="6"/>
    </row>
    <row r="689" ht="30.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c r="AM689" s="6"/>
      <c r="AN689" s="6"/>
    </row>
    <row r="690" ht="30.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c r="AM690" s="6"/>
      <c r="AN690" s="6"/>
    </row>
    <row r="691" ht="30.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c r="AM691" s="6"/>
      <c r="AN691" s="6"/>
    </row>
    <row r="692" ht="30.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c r="AM692" s="6"/>
      <c r="AN692" s="6"/>
    </row>
    <row r="693" ht="30.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c r="AM693" s="6"/>
      <c r="AN693" s="6"/>
    </row>
    <row r="694" ht="30.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c r="AM694" s="6"/>
      <c r="AN694" s="6"/>
    </row>
    <row r="695" ht="30.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c r="AM695" s="6"/>
      <c r="AN695" s="6"/>
    </row>
    <row r="696" ht="30.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c r="AM696" s="6"/>
      <c r="AN696" s="6"/>
    </row>
    <row r="697" ht="30.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c r="AM697" s="6"/>
      <c r="AN697" s="6"/>
    </row>
    <row r="698" ht="30.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c r="AM698" s="6"/>
      <c r="AN698" s="6"/>
    </row>
    <row r="699" ht="30.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c r="AM699" s="6"/>
      <c r="AN699" s="6"/>
    </row>
    <row r="700" ht="30.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c r="AM700" s="6"/>
      <c r="AN700" s="6"/>
    </row>
    <row r="701" ht="30.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c r="AM701" s="6"/>
      <c r="AN701" s="6"/>
    </row>
    <row r="702" ht="30.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c r="AM702" s="6"/>
      <c r="AN702" s="6"/>
    </row>
    <row r="703" ht="30.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c r="AM703" s="6"/>
      <c r="AN703" s="6"/>
    </row>
    <row r="704" ht="30.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c r="AM704" s="6"/>
      <c r="AN704" s="6"/>
    </row>
    <row r="705" ht="30.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c r="AM705" s="6"/>
      <c r="AN705" s="6"/>
    </row>
    <row r="706" ht="30.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c r="AM706" s="6"/>
      <c r="AN706" s="6"/>
    </row>
    <row r="707" ht="30.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c r="AM707" s="6"/>
      <c r="AN707" s="6"/>
    </row>
    <row r="708" ht="30.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c r="AM708" s="6"/>
      <c r="AN708" s="6"/>
    </row>
    <row r="709" ht="30.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c r="AM709" s="6"/>
      <c r="AN709" s="6"/>
    </row>
    <row r="710" ht="30.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c r="AM710" s="6"/>
      <c r="AN710" s="6"/>
    </row>
    <row r="711" ht="30.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c r="AM711" s="6"/>
      <c r="AN711" s="6"/>
    </row>
    <row r="712" ht="30.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c r="AM712" s="6"/>
      <c r="AN712" s="6"/>
    </row>
    <row r="713" ht="30.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c r="AM713" s="6"/>
      <c r="AN713" s="6"/>
    </row>
    <row r="714" ht="30.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c r="AM714" s="6"/>
      <c r="AN714" s="6"/>
    </row>
    <row r="715" ht="30.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c r="AM715" s="6"/>
      <c r="AN715" s="6"/>
    </row>
    <row r="716" ht="30.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c r="AM716" s="6"/>
      <c r="AN716" s="6"/>
    </row>
    <row r="717" ht="30.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c r="AM717" s="6"/>
      <c r="AN717" s="6"/>
    </row>
    <row r="718" ht="30.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c r="AM718" s="6"/>
      <c r="AN718" s="6"/>
    </row>
    <row r="719" ht="30.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c r="AM719" s="6"/>
      <c r="AN719" s="6"/>
    </row>
    <row r="720" ht="30.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c r="AM720" s="6"/>
      <c r="AN720" s="6"/>
    </row>
    <row r="721" ht="30.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c r="AM721" s="6"/>
      <c r="AN721" s="6"/>
    </row>
    <row r="722" ht="30.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c r="AM722" s="6"/>
      <c r="AN722" s="6"/>
    </row>
    <row r="723" ht="30.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c r="AM723" s="6"/>
      <c r="AN723" s="6"/>
    </row>
    <row r="724" ht="30.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c r="AM724" s="6"/>
      <c r="AN724" s="6"/>
    </row>
    <row r="725" ht="30.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c r="AM725" s="6"/>
      <c r="AN725" s="6"/>
    </row>
    <row r="726" ht="30.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c r="AM726" s="6"/>
      <c r="AN726" s="6"/>
    </row>
    <row r="727" ht="30.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c r="AM727" s="6"/>
      <c r="AN727" s="6"/>
    </row>
    <row r="728" ht="30.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c r="AM728" s="6"/>
      <c r="AN728" s="6"/>
    </row>
    <row r="729" ht="30.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c r="AM729" s="6"/>
      <c r="AN729" s="6"/>
    </row>
    <row r="730" ht="30.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c r="AM730" s="6"/>
      <c r="AN730" s="6"/>
    </row>
    <row r="731" ht="30.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c r="AM731" s="6"/>
      <c r="AN731" s="6"/>
    </row>
    <row r="732" ht="30.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c r="AM732" s="6"/>
      <c r="AN732" s="6"/>
    </row>
    <row r="733" ht="30.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c r="AM733" s="6"/>
      <c r="AN733" s="6"/>
    </row>
    <row r="734" ht="30.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c r="AM734" s="6"/>
      <c r="AN734" s="6"/>
    </row>
    <row r="735" ht="30.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c r="AM735" s="6"/>
      <c r="AN735" s="6"/>
    </row>
    <row r="736" ht="30.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c r="AM736" s="6"/>
      <c r="AN736" s="6"/>
    </row>
    <row r="737" ht="30.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c r="AM737" s="6"/>
      <c r="AN737" s="6"/>
    </row>
    <row r="738" ht="30.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c r="AM738" s="6"/>
      <c r="AN738" s="6"/>
    </row>
    <row r="739" ht="30.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c r="AM739" s="6"/>
      <c r="AN739" s="6"/>
    </row>
    <row r="740" ht="30.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c r="AM740" s="6"/>
      <c r="AN740" s="6"/>
    </row>
    <row r="741" ht="30.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c r="AM741" s="6"/>
      <c r="AN741" s="6"/>
    </row>
    <row r="742" ht="30.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c r="AM742" s="6"/>
      <c r="AN742" s="6"/>
    </row>
    <row r="743" ht="30.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c r="AM743" s="6"/>
      <c r="AN743" s="6"/>
    </row>
    <row r="744" ht="30.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c r="AM744" s="6"/>
      <c r="AN744" s="6"/>
    </row>
    <row r="745" ht="30.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c r="AM745" s="6"/>
      <c r="AN745" s="6"/>
    </row>
    <row r="746" ht="30.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c r="AM746" s="6"/>
      <c r="AN746" s="6"/>
    </row>
    <row r="747" ht="30.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c r="AM747" s="6"/>
      <c r="AN747" s="6"/>
    </row>
    <row r="748" ht="30.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c r="AM748" s="6"/>
      <c r="AN748" s="6"/>
    </row>
    <row r="749" ht="30.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c r="AM749" s="6"/>
      <c r="AN749" s="6"/>
    </row>
    <row r="750" ht="30.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c r="AM750" s="6"/>
      <c r="AN750" s="6"/>
    </row>
    <row r="751" ht="30.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c r="AM751" s="6"/>
      <c r="AN751" s="6"/>
    </row>
    <row r="752" ht="30.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c r="AM752" s="6"/>
      <c r="AN752" s="6"/>
    </row>
    <row r="753" ht="30.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c r="AM753" s="6"/>
      <c r="AN753" s="6"/>
    </row>
    <row r="754" ht="30.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c r="AM754" s="6"/>
      <c r="AN754" s="6"/>
    </row>
    <row r="755" ht="30.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c r="AM755" s="6"/>
      <c r="AN755" s="6"/>
    </row>
    <row r="756" ht="30.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c r="AM756" s="6"/>
      <c r="AN756" s="6"/>
    </row>
    <row r="757" ht="30.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c r="AM757" s="6"/>
      <c r="AN757" s="6"/>
    </row>
    <row r="758" ht="30.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c r="AM758" s="6"/>
      <c r="AN758" s="6"/>
    </row>
    <row r="759" ht="30.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c r="AM759" s="6"/>
      <c r="AN759" s="6"/>
    </row>
    <row r="760" ht="30.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c r="AM760" s="6"/>
      <c r="AN760" s="6"/>
    </row>
    <row r="761" ht="30.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c r="AM761" s="6"/>
      <c r="AN761" s="6"/>
    </row>
    <row r="762" ht="30.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c r="AM762" s="6"/>
      <c r="AN762" s="6"/>
    </row>
    <row r="763" ht="30.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c r="AM763" s="6"/>
      <c r="AN763" s="6"/>
    </row>
    <row r="764" ht="30.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c r="AM764" s="6"/>
      <c r="AN764" s="6"/>
    </row>
    <row r="765" ht="30.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c r="AM765" s="6"/>
      <c r="AN765" s="6"/>
    </row>
    <row r="766" ht="30.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c r="AM766" s="6"/>
      <c r="AN766" s="6"/>
    </row>
    <row r="767" ht="30.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c r="AM767" s="6"/>
      <c r="AN767" s="6"/>
    </row>
    <row r="768" ht="30.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c r="AM768" s="6"/>
      <c r="AN768" s="6"/>
    </row>
    <row r="769" ht="30.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c r="AM769" s="6"/>
      <c r="AN769" s="6"/>
    </row>
    <row r="770" ht="30.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c r="AM770" s="6"/>
      <c r="AN770" s="6"/>
    </row>
    <row r="771" ht="30.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c r="AM771" s="6"/>
      <c r="AN771" s="6"/>
    </row>
    <row r="772" ht="30.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c r="AM772" s="6"/>
      <c r="AN772" s="6"/>
    </row>
    <row r="773" ht="30.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c r="AM773" s="6"/>
      <c r="AN773" s="6"/>
    </row>
    <row r="774" ht="30.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c r="AM774" s="6"/>
      <c r="AN774" s="6"/>
    </row>
    <row r="775" ht="30.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c r="AM775" s="6"/>
      <c r="AN775" s="6"/>
    </row>
    <row r="776" ht="30.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c r="AM776" s="6"/>
      <c r="AN776" s="6"/>
    </row>
    <row r="777" ht="30.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c r="AM777" s="6"/>
      <c r="AN777" s="6"/>
    </row>
    <row r="778" ht="30.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c r="AM778" s="6"/>
      <c r="AN778" s="6"/>
    </row>
    <row r="779" ht="30.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c r="AM779" s="6"/>
      <c r="AN779" s="6"/>
    </row>
    <row r="780" ht="30.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c r="AM780" s="6"/>
      <c r="AN780" s="6"/>
    </row>
    <row r="781" ht="30.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c r="AM781" s="6"/>
      <c r="AN781" s="6"/>
    </row>
    <row r="782" ht="30.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c r="AM782" s="6"/>
      <c r="AN782" s="6"/>
    </row>
    <row r="783" ht="30.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c r="AM783" s="6"/>
      <c r="AN783" s="6"/>
    </row>
    <row r="784" ht="30.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c r="AM784" s="6"/>
      <c r="AN784" s="6"/>
    </row>
    <row r="785" ht="30.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c r="AM785" s="6"/>
      <c r="AN785" s="6"/>
    </row>
    <row r="786" ht="30.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c r="AM786" s="6"/>
      <c r="AN786" s="6"/>
    </row>
    <row r="787" ht="30.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c r="AM787" s="6"/>
      <c r="AN787" s="6"/>
    </row>
    <row r="788" ht="30.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c r="AM788" s="6"/>
      <c r="AN788" s="6"/>
    </row>
    <row r="789" ht="30.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c r="AM789" s="6"/>
      <c r="AN789" s="6"/>
    </row>
    <row r="790" ht="30.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c r="AM790" s="6"/>
      <c r="AN790" s="6"/>
    </row>
    <row r="791" ht="30.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c r="AM791" s="6"/>
      <c r="AN791" s="6"/>
    </row>
    <row r="792" ht="30.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c r="AM792" s="6"/>
      <c r="AN792" s="6"/>
    </row>
    <row r="793" ht="30.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c r="AM793" s="6"/>
      <c r="AN793" s="6"/>
    </row>
    <row r="794" ht="30.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c r="AM794" s="6"/>
      <c r="AN794" s="6"/>
    </row>
    <row r="795" ht="30.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c r="AM795" s="6"/>
      <c r="AN795" s="6"/>
    </row>
    <row r="796" ht="30.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c r="AM796" s="6"/>
      <c r="AN796" s="6"/>
    </row>
    <row r="797" ht="30.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c r="AM797" s="6"/>
      <c r="AN797" s="6"/>
    </row>
    <row r="798" ht="30.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c r="AM798" s="6"/>
      <c r="AN798" s="6"/>
    </row>
    <row r="799" ht="30.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c r="AM799" s="6"/>
      <c r="AN799" s="6"/>
    </row>
    <row r="800" ht="30.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c r="AM800" s="6"/>
      <c r="AN800" s="6"/>
    </row>
    <row r="801" ht="30.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c r="AM801" s="6"/>
      <c r="AN801" s="6"/>
    </row>
    <row r="802" ht="30.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c r="AM802" s="6"/>
      <c r="AN802" s="6"/>
    </row>
    <row r="803" ht="30.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c r="AM803" s="6"/>
      <c r="AN803" s="6"/>
    </row>
    <row r="804" ht="30.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c r="AM804" s="6"/>
      <c r="AN804" s="6"/>
    </row>
    <row r="805" ht="30.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c r="AM805" s="6"/>
      <c r="AN805" s="6"/>
    </row>
    <row r="806" ht="30.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c r="AM806" s="6"/>
      <c r="AN806" s="6"/>
    </row>
    <row r="807" ht="30.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c r="AM807" s="6"/>
      <c r="AN807" s="6"/>
    </row>
    <row r="808" ht="30.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c r="AM808" s="6"/>
      <c r="AN808" s="6"/>
    </row>
    <row r="809" ht="30.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c r="AM809" s="6"/>
      <c r="AN809" s="6"/>
    </row>
    <row r="810" ht="30.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c r="AM810" s="6"/>
      <c r="AN810" s="6"/>
    </row>
    <row r="811" ht="30.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c r="AM811" s="6"/>
      <c r="AN811" s="6"/>
    </row>
    <row r="812" ht="30.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c r="AM812" s="6"/>
      <c r="AN812" s="6"/>
    </row>
    <row r="813" ht="30.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c r="AM813" s="6"/>
      <c r="AN813" s="6"/>
    </row>
    <row r="814" ht="30.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c r="AM814" s="6"/>
      <c r="AN814" s="6"/>
    </row>
    <row r="815" ht="30.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c r="AM815" s="6"/>
      <c r="AN815" s="6"/>
    </row>
    <row r="816" ht="30.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c r="AM816" s="6"/>
      <c r="AN816" s="6"/>
    </row>
    <row r="817" ht="30.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c r="AM817" s="6"/>
      <c r="AN817" s="6"/>
    </row>
    <row r="818" ht="30.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c r="AM818" s="6"/>
      <c r="AN818" s="6"/>
    </row>
    <row r="819" ht="30.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c r="AM819" s="6"/>
      <c r="AN819" s="6"/>
    </row>
    <row r="820" ht="30.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c r="AM820" s="6"/>
      <c r="AN820" s="6"/>
    </row>
    <row r="821" ht="30.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c r="AM821" s="6"/>
      <c r="AN821" s="6"/>
    </row>
    <row r="822" ht="30.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c r="AM822" s="6"/>
      <c r="AN822" s="6"/>
    </row>
    <row r="823" ht="30.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c r="AM823" s="6"/>
      <c r="AN823" s="6"/>
    </row>
    <row r="824" ht="30.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c r="AM824" s="6"/>
      <c r="AN824" s="6"/>
    </row>
    <row r="825" ht="30.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c r="AM825" s="6"/>
      <c r="AN825" s="6"/>
    </row>
    <row r="826" ht="30.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c r="AM826" s="6"/>
      <c r="AN826" s="6"/>
    </row>
    <row r="827" ht="30.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c r="AM827" s="6"/>
      <c r="AN827" s="6"/>
    </row>
    <row r="828" ht="30.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c r="AM828" s="6"/>
      <c r="AN828" s="6"/>
    </row>
    <row r="829" ht="30.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c r="AM829" s="6"/>
      <c r="AN829" s="6"/>
    </row>
    <row r="830" ht="30.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c r="AM830" s="6"/>
      <c r="AN830" s="6"/>
    </row>
    <row r="831" ht="30.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c r="AM831" s="6"/>
      <c r="AN831" s="6"/>
    </row>
    <row r="832" ht="30.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c r="AM832" s="6"/>
      <c r="AN832" s="6"/>
    </row>
    <row r="833" ht="30.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c r="AM833" s="6"/>
      <c r="AN833" s="6"/>
    </row>
    <row r="834" ht="30.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c r="AM834" s="6"/>
      <c r="AN834" s="6"/>
    </row>
    <row r="835" ht="30.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c r="AM835" s="6"/>
      <c r="AN835" s="6"/>
    </row>
    <row r="836" ht="30.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c r="AM836" s="6"/>
      <c r="AN836" s="6"/>
    </row>
    <row r="837" ht="30.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c r="AM837" s="6"/>
      <c r="AN837" s="6"/>
    </row>
    <row r="838" ht="30.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c r="AM838" s="6"/>
      <c r="AN838" s="6"/>
    </row>
    <row r="839" ht="30.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c r="AM839" s="6"/>
      <c r="AN839" s="6"/>
    </row>
    <row r="840" ht="30.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c r="AM840" s="6"/>
      <c r="AN840" s="6"/>
    </row>
    <row r="841" ht="30.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c r="AM841" s="6"/>
      <c r="AN841" s="6"/>
    </row>
    <row r="842" ht="30.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c r="AM842" s="6"/>
      <c r="AN842" s="6"/>
    </row>
    <row r="843" ht="30.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c r="AM843" s="6"/>
      <c r="AN843" s="6"/>
    </row>
    <row r="844" ht="30.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c r="AM844" s="6"/>
      <c r="AN844" s="6"/>
    </row>
    <row r="845" ht="30.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c r="AM845" s="6"/>
      <c r="AN845" s="6"/>
    </row>
    <row r="846" ht="30.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c r="AM846" s="6"/>
      <c r="AN846" s="6"/>
    </row>
    <row r="847" ht="30.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c r="AM847" s="6"/>
      <c r="AN847" s="6"/>
    </row>
    <row r="848" ht="30.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c r="AM848" s="6"/>
      <c r="AN848" s="6"/>
    </row>
    <row r="849" ht="30.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c r="AM849" s="6"/>
      <c r="AN849" s="6"/>
    </row>
    <row r="850" ht="30.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c r="AM850" s="6"/>
      <c r="AN850" s="6"/>
    </row>
    <row r="851" ht="30.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c r="AM851" s="6"/>
      <c r="AN851" s="6"/>
    </row>
    <row r="852" ht="30.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c r="AM852" s="6"/>
      <c r="AN852" s="6"/>
    </row>
    <row r="853" ht="30.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c r="AM853" s="6"/>
      <c r="AN853" s="6"/>
    </row>
    <row r="854" ht="30.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c r="AM854" s="6"/>
      <c r="AN854" s="6"/>
    </row>
    <row r="855" ht="30.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c r="AM855" s="6"/>
      <c r="AN855" s="6"/>
    </row>
    <row r="856" ht="30.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c r="AM856" s="6"/>
      <c r="AN856" s="6"/>
    </row>
    <row r="857" ht="30.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c r="AM857" s="6"/>
      <c r="AN857" s="6"/>
    </row>
    <row r="858" ht="30.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c r="AM858" s="6"/>
      <c r="AN858" s="6"/>
    </row>
    <row r="859" ht="30.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c r="AM859" s="6"/>
      <c r="AN859" s="6"/>
    </row>
    <row r="860" ht="30.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c r="AM860" s="6"/>
      <c r="AN860" s="6"/>
    </row>
    <row r="861" ht="30.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c r="AM861" s="6"/>
      <c r="AN861" s="6"/>
    </row>
    <row r="862" ht="30.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c r="AM862" s="6"/>
      <c r="AN862" s="6"/>
    </row>
    <row r="863" ht="30.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c r="AM863" s="6"/>
      <c r="AN863" s="6"/>
    </row>
    <row r="864" ht="30.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c r="AM864" s="6"/>
      <c r="AN864" s="6"/>
    </row>
    <row r="865" ht="30.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c r="AM865" s="6"/>
      <c r="AN865" s="6"/>
    </row>
    <row r="866" ht="30.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c r="AM866" s="6"/>
      <c r="AN866" s="6"/>
    </row>
    <row r="867" ht="30.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c r="AM867" s="6"/>
      <c r="AN867" s="6"/>
    </row>
    <row r="868" ht="30.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c r="AM868" s="6"/>
      <c r="AN868" s="6"/>
    </row>
    <row r="869" ht="30.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c r="AM869" s="6"/>
      <c r="AN869" s="6"/>
    </row>
    <row r="870" ht="30.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c r="AM870" s="6"/>
      <c r="AN870" s="6"/>
    </row>
    <row r="871" ht="30.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c r="AM871" s="6"/>
      <c r="AN871" s="6"/>
    </row>
    <row r="872" ht="30.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c r="AM872" s="6"/>
      <c r="AN872" s="6"/>
    </row>
    <row r="873" ht="30.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c r="AM873" s="6"/>
      <c r="AN873" s="6"/>
    </row>
    <row r="874" ht="30.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c r="AM874" s="6"/>
      <c r="AN874" s="6"/>
    </row>
    <row r="875" ht="30.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c r="AM875" s="6"/>
      <c r="AN875" s="6"/>
    </row>
    <row r="876" ht="30.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c r="AM876" s="6"/>
      <c r="AN876" s="6"/>
    </row>
    <row r="877" ht="30.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c r="AM877" s="6"/>
      <c r="AN877" s="6"/>
    </row>
    <row r="878" ht="30.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c r="AM878" s="6"/>
      <c r="AN878" s="6"/>
    </row>
    <row r="879" ht="30.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c r="AM879" s="6"/>
      <c r="AN879" s="6"/>
    </row>
    <row r="880" ht="30.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c r="AM880" s="6"/>
      <c r="AN880" s="6"/>
    </row>
    <row r="881" ht="30.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c r="AM881" s="6"/>
      <c r="AN881" s="6"/>
    </row>
    <row r="882" ht="30.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c r="AM882" s="6"/>
      <c r="AN882" s="6"/>
    </row>
    <row r="883" ht="30.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c r="AM883" s="6"/>
      <c r="AN883" s="6"/>
    </row>
    <row r="884" ht="30.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c r="AM884" s="6"/>
      <c r="AN884" s="6"/>
    </row>
    <row r="885" ht="30.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c r="AM885" s="6"/>
      <c r="AN885" s="6"/>
    </row>
    <row r="886" ht="30.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c r="AM886" s="6"/>
      <c r="AN886" s="6"/>
    </row>
    <row r="887" ht="30.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c r="AM887" s="6"/>
      <c r="AN887" s="6"/>
    </row>
    <row r="888" ht="30.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c r="AM888" s="6"/>
      <c r="AN888" s="6"/>
    </row>
    <row r="889" ht="30.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c r="AM889" s="6"/>
      <c r="AN889" s="6"/>
    </row>
    <row r="890" ht="30.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c r="AM890" s="6"/>
      <c r="AN890" s="6"/>
    </row>
    <row r="891" ht="30.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c r="AM891" s="6"/>
      <c r="AN891" s="6"/>
    </row>
    <row r="892" ht="30.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c r="AM892" s="6"/>
      <c r="AN892" s="6"/>
    </row>
    <row r="893" ht="30.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c r="AM893" s="6"/>
      <c r="AN893" s="6"/>
    </row>
    <row r="894" ht="30.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c r="AM894" s="6"/>
      <c r="AN894" s="6"/>
    </row>
    <row r="895" ht="30.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c r="AM895" s="6"/>
      <c r="AN895" s="6"/>
    </row>
    <row r="896" ht="30.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c r="AM896" s="6"/>
      <c r="AN896" s="6"/>
    </row>
    <row r="897" ht="30.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c r="AM897" s="6"/>
      <c r="AN897" s="6"/>
    </row>
    <row r="898" ht="30.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c r="AM898" s="6"/>
      <c r="AN898" s="6"/>
    </row>
    <row r="899" ht="30.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c r="AM899" s="6"/>
      <c r="AN899" s="6"/>
    </row>
    <row r="900" ht="30.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c r="AM900" s="6"/>
      <c r="AN900" s="6"/>
    </row>
    <row r="901" ht="30.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c r="AM901" s="6"/>
      <c r="AN901" s="6"/>
    </row>
    <row r="902" ht="30.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c r="AM902" s="6"/>
      <c r="AN902" s="6"/>
    </row>
    <row r="903" ht="30.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c r="AM903" s="6"/>
      <c r="AN903" s="6"/>
    </row>
    <row r="904" ht="30.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c r="AM904" s="6"/>
      <c r="AN904" s="6"/>
    </row>
    <row r="905" ht="30.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c r="AM905" s="6"/>
      <c r="AN905" s="6"/>
    </row>
    <row r="906" ht="30.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c r="AM906" s="6"/>
      <c r="AN906" s="6"/>
    </row>
    <row r="907" ht="30.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c r="AM907" s="6"/>
      <c r="AN907" s="6"/>
    </row>
    <row r="908" ht="30.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c r="AM908" s="6"/>
      <c r="AN908" s="6"/>
    </row>
    <row r="909" ht="30.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c r="AM909" s="6"/>
      <c r="AN909" s="6"/>
    </row>
    <row r="910" ht="30.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c r="AM910" s="6"/>
      <c r="AN910" s="6"/>
    </row>
    <row r="911" ht="30.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c r="AM911" s="6"/>
      <c r="AN911" s="6"/>
    </row>
    <row r="912" ht="30.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c r="AM912" s="6"/>
      <c r="AN912" s="6"/>
    </row>
    <row r="913" ht="30.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c r="AM913" s="6"/>
      <c r="AN913" s="6"/>
    </row>
    <row r="914" ht="30.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c r="AM914" s="6"/>
      <c r="AN914" s="6"/>
    </row>
    <row r="915" ht="30.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c r="AM915" s="6"/>
      <c r="AN915" s="6"/>
    </row>
    <row r="916" ht="30.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c r="AM916" s="6"/>
      <c r="AN916" s="6"/>
    </row>
    <row r="917" ht="30.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c r="AM917" s="6"/>
      <c r="AN917" s="6"/>
    </row>
    <row r="918" ht="30.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c r="AM918" s="6"/>
      <c r="AN918" s="6"/>
    </row>
    <row r="919" ht="30.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c r="AM919" s="6"/>
      <c r="AN919" s="6"/>
    </row>
    <row r="920" ht="30.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c r="AM920" s="6"/>
      <c r="AN920" s="6"/>
    </row>
    <row r="921" ht="30.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c r="AM921" s="6"/>
      <c r="AN921" s="6"/>
    </row>
    <row r="922" ht="30.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c r="AM922" s="6"/>
      <c r="AN922" s="6"/>
    </row>
    <row r="923" ht="30.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c r="AM923" s="6"/>
      <c r="AN923" s="6"/>
    </row>
    <row r="924" ht="30.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c r="AM924" s="6"/>
      <c r="AN924" s="6"/>
    </row>
    <row r="925" ht="30.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c r="AM925" s="6"/>
      <c r="AN925" s="6"/>
    </row>
    <row r="926" ht="30.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c r="AM926" s="6"/>
      <c r="AN926" s="6"/>
    </row>
    <row r="927" ht="30.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c r="AM927" s="6"/>
      <c r="AN927" s="6"/>
    </row>
    <row r="928" ht="30.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c r="AM928" s="6"/>
      <c r="AN928" s="6"/>
    </row>
    <row r="929" ht="30.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c r="AM929" s="6"/>
      <c r="AN929" s="6"/>
    </row>
    <row r="930" ht="30.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c r="AM930" s="6"/>
      <c r="AN930" s="6"/>
    </row>
    <row r="931" ht="30.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c r="AM931" s="6"/>
      <c r="AN931" s="6"/>
    </row>
    <row r="932" ht="30.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c r="AM932" s="6"/>
      <c r="AN932" s="6"/>
    </row>
    <row r="933" ht="30.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c r="AM933" s="6"/>
      <c r="AN933" s="6"/>
    </row>
    <row r="934" ht="30.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c r="AM934" s="6"/>
      <c r="AN934" s="6"/>
    </row>
    <row r="935" ht="30.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c r="AM935" s="6"/>
      <c r="AN935" s="6"/>
    </row>
    <row r="936" ht="30.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c r="AM936" s="6"/>
      <c r="AN936" s="6"/>
    </row>
    <row r="937" ht="30.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c r="AM937" s="6"/>
      <c r="AN937" s="6"/>
    </row>
    <row r="938" ht="30.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c r="AM938" s="6"/>
      <c r="AN938" s="6"/>
    </row>
    <row r="939" ht="30.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6"/>
      <c r="AJ939" s="6"/>
      <c r="AK939" s="6"/>
      <c r="AL939" s="6"/>
      <c r="AM939" s="6"/>
      <c r="AN939" s="6"/>
    </row>
    <row r="940" ht="30.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6"/>
      <c r="AJ940" s="6"/>
      <c r="AK940" s="6"/>
      <c r="AL940" s="6"/>
      <c r="AM940" s="6"/>
      <c r="AN940" s="6"/>
    </row>
    <row r="941" ht="30.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6"/>
      <c r="AJ941" s="6"/>
      <c r="AK941" s="6"/>
      <c r="AL941" s="6"/>
      <c r="AM941" s="6"/>
      <c r="AN941" s="6"/>
    </row>
    <row r="942" ht="30.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6"/>
      <c r="AJ942" s="6"/>
      <c r="AK942" s="6"/>
      <c r="AL942" s="6"/>
      <c r="AM942" s="6"/>
      <c r="AN942" s="6"/>
    </row>
    <row r="943" ht="30.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6"/>
      <c r="AJ943" s="6"/>
      <c r="AK943" s="6"/>
      <c r="AL943" s="6"/>
      <c r="AM943" s="6"/>
      <c r="AN943" s="6"/>
    </row>
    <row r="944" ht="30.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6"/>
      <c r="AJ944" s="6"/>
      <c r="AK944" s="6"/>
      <c r="AL944" s="6"/>
      <c r="AM944" s="6"/>
      <c r="AN944" s="6"/>
    </row>
    <row r="945" ht="30.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6"/>
      <c r="AJ945" s="6"/>
      <c r="AK945" s="6"/>
      <c r="AL945" s="6"/>
      <c r="AM945" s="6"/>
      <c r="AN945" s="6"/>
    </row>
    <row r="946" ht="30.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6"/>
      <c r="AJ946" s="6"/>
      <c r="AK946" s="6"/>
      <c r="AL946" s="6"/>
      <c r="AM946" s="6"/>
      <c r="AN946" s="6"/>
    </row>
    <row r="947" ht="30.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6"/>
      <c r="AJ947" s="6"/>
      <c r="AK947" s="6"/>
      <c r="AL947" s="6"/>
      <c r="AM947" s="6"/>
      <c r="AN947" s="6"/>
    </row>
    <row r="948" ht="30.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6"/>
      <c r="AJ948" s="6"/>
      <c r="AK948" s="6"/>
      <c r="AL948" s="6"/>
      <c r="AM948" s="6"/>
      <c r="AN948" s="6"/>
    </row>
    <row r="949" ht="30.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6"/>
      <c r="AJ949" s="6"/>
      <c r="AK949" s="6"/>
      <c r="AL949" s="6"/>
      <c r="AM949" s="6"/>
      <c r="AN949" s="6"/>
    </row>
    <row r="950" ht="30.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6"/>
      <c r="AJ950" s="6"/>
      <c r="AK950" s="6"/>
      <c r="AL950" s="6"/>
      <c r="AM950" s="6"/>
      <c r="AN950" s="6"/>
    </row>
    <row r="951" ht="30.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6"/>
      <c r="AJ951" s="6"/>
      <c r="AK951" s="6"/>
      <c r="AL951" s="6"/>
      <c r="AM951" s="6"/>
      <c r="AN951" s="6"/>
    </row>
    <row r="952" ht="30.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6"/>
      <c r="AJ952" s="6"/>
      <c r="AK952" s="6"/>
      <c r="AL952" s="6"/>
      <c r="AM952" s="6"/>
      <c r="AN952" s="6"/>
    </row>
    <row r="953" ht="30.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c r="AJ953" s="6"/>
      <c r="AK953" s="6"/>
      <c r="AL953" s="6"/>
      <c r="AM953" s="6"/>
      <c r="AN953" s="6"/>
    </row>
    <row r="954" ht="30.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6"/>
      <c r="AJ954" s="6"/>
      <c r="AK954" s="6"/>
      <c r="AL954" s="6"/>
      <c r="AM954" s="6"/>
      <c r="AN954" s="6"/>
    </row>
    <row r="955" ht="30.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6"/>
      <c r="AJ955" s="6"/>
      <c r="AK955" s="6"/>
      <c r="AL955" s="6"/>
      <c r="AM955" s="6"/>
      <c r="AN955" s="6"/>
    </row>
    <row r="956" ht="30.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6"/>
      <c r="AJ956" s="6"/>
      <c r="AK956" s="6"/>
      <c r="AL956" s="6"/>
      <c r="AM956" s="6"/>
      <c r="AN956" s="6"/>
    </row>
    <row r="957" ht="30.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6"/>
      <c r="AJ957" s="6"/>
      <c r="AK957" s="6"/>
      <c r="AL957" s="6"/>
      <c r="AM957" s="6"/>
      <c r="AN957" s="6"/>
    </row>
    <row r="958" ht="30.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6"/>
      <c r="AJ958" s="6"/>
      <c r="AK958" s="6"/>
      <c r="AL958" s="6"/>
      <c r="AM958" s="6"/>
      <c r="AN958" s="6"/>
    </row>
    <row r="959" ht="30.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6"/>
      <c r="AJ959" s="6"/>
      <c r="AK959" s="6"/>
      <c r="AL959" s="6"/>
      <c r="AM959" s="6"/>
      <c r="AN959" s="6"/>
    </row>
    <row r="960" ht="30.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6"/>
      <c r="AJ960" s="6"/>
      <c r="AK960" s="6"/>
      <c r="AL960" s="6"/>
      <c r="AM960" s="6"/>
      <c r="AN960" s="6"/>
    </row>
    <row r="961" ht="30.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6"/>
      <c r="AJ961" s="6"/>
      <c r="AK961" s="6"/>
      <c r="AL961" s="6"/>
      <c r="AM961" s="6"/>
      <c r="AN961" s="6"/>
    </row>
    <row r="962" ht="30.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6"/>
      <c r="AJ962" s="6"/>
      <c r="AK962" s="6"/>
      <c r="AL962" s="6"/>
      <c r="AM962" s="6"/>
      <c r="AN962" s="6"/>
    </row>
    <row r="963" ht="30.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6"/>
      <c r="AJ963" s="6"/>
      <c r="AK963" s="6"/>
      <c r="AL963" s="6"/>
      <c r="AM963" s="6"/>
      <c r="AN963" s="6"/>
    </row>
    <row r="964" ht="30.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6"/>
      <c r="AJ964" s="6"/>
      <c r="AK964" s="6"/>
      <c r="AL964" s="6"/>
      <c r="AM964" s="6"/>
      <c r="AN964" s="6"/>
    </row>
    <row r="965" ht="30.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6"/>
      <c r="AJ965" s="6"/>
      <c r="AK965" s="6"/>
      <c r="AL965" s="6"/>
      <c r="AM965" s="6"/>
      <c r="AN965" s="6"/>
    </row>
    <row r="966" ht="30.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6"/>
      <c r="AJ966" s="6"/>
      <c r="AK966" s="6"/>
      <c r="AL966" s="6"/>
      <c r="AM966" s="6"/>
      <c r="AN966" s="6"/>
    </row>
    <row r="967" ht="30.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6"/>
      <c r="AJ967" s="6"/>
      <c r="AK967" s="6"/>
      <c r="AL967" s="6"/>
      <c r="AM967" s="6"/>
      <c r="AN967" s="6"/>
    </row>
    <row r="968" ht="30.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6"/>
      <c r="AJ968" s="6"/>
      <c r="AK968" s="6"/>
      <c r="AL968" s="6"/>
      <c r="AM968" s="6"/>
      <c r="AN968" s="6"/>
    </row>
    <row r="969" ht="30.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6"/>
      <c r="AJ969" s="6"/>
      <c r="AK969" s="6"/>
      <c r="AL969" s="6"/>
      <c r="AM969" s="6"/>
      <c r="AN969" s="6"/>
    </row>
    <row r="970" ht="30.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6"/>
      <c r="AJ970" s="6"/>
      <c r="AK970" s="6"/>
      <c r="AL970" s="6"/>
      <c r="AM970" s="6"/>
      <c r="AN970" s="6"/>
    </row>
    <row r="971" ht="30.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6"/>
      <c r="AJ971" s="6"/>
      <c r="AK971" s="6"/>
      <c r="AL971" s="6"/>
      <c r="AM971" s="6"/>
      <c r="AN971" s="6"/>
    </row>
    <row r="972" ht="30.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6"/>
      <c r="AJ972" s="6"/>
      <c r="AK972" s="6"/>
      <c r="AL972" s="6"/>
      <c r="AM972" s="6"/>
      <c r="AN972" s="6"/>
    </row>
    <row r="973" ht="30.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c r="AJ973" s="6"/>
      <c r="AK973" s="6"/>
      <c r="AL973" s="6"/>
      <c r="AM973" s="6"/>
      <c r="AN973" s="6"/>
    </row>
    <row r="974" ht="30.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6"/>
      <c r="AJ974" s="6"/>
      <c r="AK974" s="6"/>
      <c r="AL974" s="6"/>
      <c r="AM974" s="6"/>
      <c r="AN974" s="6"/>
    </row>
    <row r="975" ht="30.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6"/>
      <c r="AJ975" s="6"/>
      <c r="AK975" s="6"/>
      <c r="AL975" s="6"/>
      <c r="AM975" s="6"/>
      <c r="AN975" s="6"/>
    </row>
    <row r="976" ht="30.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6"/>
      <c r="AJ976" s="6"/>
      <c r="AK976" s="6"/>
      <c r="AL976" s="6"/>
      <c r="AM976" s="6"/>
      <c r="AN976" s="6"/>
    </row>
    <row r="977" ht="30.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c r="AK977" s="6"/>
      <c r="AL977" s="6"/>
      <c r="AM977" s="6"/>
      <c r="AN977" s="6"/>
    </row>
    <row r="978" ht="30.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c r="AJ978" s="6"/>
      <c r="AK978" s="6"/>
      <c r="AL978" s="6"/>
      <c r="AM978" s="6"/>
      <c r="AN978" s="6"/>
    </row>
    <row r="979" ht="30.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c r="AJ979" s="6"/>
      <c r="AK979" s="6"/>
      <c r="AL979" s="6"/>
      <c r="AM979" s="6"/>
      <c r="AN979" s="6"/>
    </row>
    <row r="980" ht="30.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c r="AK980" s="6"/>
      <c r="AL980" s="6"/>
      <c r="AM980" s="6"/>
      <c r="AN980" s="6"/>
    </row>
    <row r="981" ht="30.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c r="AJ981" s="6"/>
      <c r="AK981" s="6"/>
      <c r="AL981" s="6"/>
      <c r="AM981" s="6"/>
      <c r="AN981" s="6"/>
    </row>
    <row r="982" ht="30.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6"/>
      <c r="AJ982" s="6"/>
      <c r="AK982" s="6"/>
      <c r="AL982" s="6"/>
      <c r="AM982" s="6"/>
      <c r="AN982" s="6"/>
    </row>
    <row r="983" ht="30.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c r="AJ983" s="6"/>
      <c r="AK983" s="6"/>
      <c r="AL983" s="6"/>
      <c r="AM983" s="6"/>
      <c r="AN983" s="6"/>
    </row>
    <row r="984" ht="30.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6"/>
      <c r="AJ984" s="6"/>
      <c r="AK984" s="6"/>
      <c r="AL984" s="6"/>
      <c r="AM984" s="6"/>
      <c r="AN984" s="6"/>
    </row>
    <row r="985" ht="30.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c r="AJ985" s="6"/>
      <c r="AK985" s="6"/>
      <c r="AL985" s="6"/>
      <c r="AM985" s="6"/>
      <c r="AN985" s="6"/>
    </row>
    <row r="986" ht="30.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6"/>
      <c r="AJ986" s="6"/>
      <c r="AK986" s="6"/>
      <c r="AL986" s="6"/>
      <c r="AM986" s="6"/>
      <c r="AN986" s="6"/>
    </row>
    <row r="987" ht="30.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c r="AJ987" s="6"/>
      <c r="AK987" s="6"/>
      <c r="AL987" s="6"/>
      <c r="AM987" s="6"/>
      <c r="AN987" s="6"/>
    </row>
    <row r="988" ht="30.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6"/>
      <c r="AJ988" s="6"/>
      <c r="AK988" s="6"/>
      <c r="AL988" s="6"/>
      <c r="AM988" s="6"/>
      <c r="AN988" s="6"/>
    </row>
    <row r="989" ht="30.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c r="AJ989" s="6"/>
      <c r="AK989" s="6"/>
      <c r="AL989" s="6"/>
      <c r="AM989" s="6"/>
      <c r="AN989" s="6"/>
    </row>
    <row r="990" ht="30.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6"/>
      <c r="AJ990" s="6"/>
      <c r="AK990" s="6"/>
      <c r="AL990" s="6"/>
      <c r="AM990" s="6"/>
      <c r="AN990" s="6"/>
    </row>
    <row r="991" ht="30.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6"/>
      <c r="AJ991" s="6"/>
      <c r="AK991" s="6"/>
      <c r="AL991" s="6"/>
      <c r="AM991" s="6"/>
      <c r="AN991" s="6"/>
    </row>
    <row r="992" ht="30.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6"/>
      <c r="AJ992" s="6"/>
      <c r="AK992" s="6"/>
      <c r="AL992" s="6"/>
      <c r="AM992" s="6"/>
      <c r="AN992" s="6"/>
    </row>
    <row r="993" ht="30.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6"/>
      <c r="AJ993" s="6"/>
      <c r="AK993" s="6"/>
      <c r="AL993" s="6"/>
      <c r="AM993" s="6"/>
      <c r="AN993" s="6"/>
    </row>
    <row r="994" ht="30.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6"/>
      <c r="AJ994" s="6"/>
      <c r="AK994" s="6"/>
      <c r="AL994" s="6"/>
      <c r="AM994" s="6"/>
      <c r="AN994" s="6"/>
    </row>
    <row r="995" ht="30.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6"/>
      <c r="AJ995" s="6"/>
      <c r="AK995" s="6"/>
      <c r="AL995" s="6"/>
      <c r="AM995" s="6"/>
      <c r="AN995" s="6"/>
    </row>
    <row r="996" ht="30.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6"/>
      <c r="AJ996" s="6"/>
      <c r="AK996" s="6"/>
      <c r="AL996" s="6"/>
      <c r="AM996" s="6"/>
      <c r="AN996" s="6"/>
    </row>
    <row r="997" ht="30.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6"/>
      <c r="AJ997" s="6"/>
      <c r="AK997" s="6"/>
      <c r="AL997" s="6"/>
      <c r="AM997" s="6"/>
      <c r="AN997" s="6"/>
    </row>
    <row r="998" ht="30.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6"/>
      <c r="AJ998" s="6"/>
      <c r="AK998" s="6"/>
      <c r="AL998" s="6"/>
      <c r="AM998" s="6"/>
      <c r="AN998" s="6"/>
    </row>
    <row r="999" ht="30.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6"/>
      <c r="AJ999" s="6"/>
      <c r="AK999" s="6"/>
      <c r="AL999" s="6"/>
      <c r="AM999" s="6"/>
      <c r="AN999" s="6"/>
    </row>
    <row r="1000" ht="30.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c r="AH1000" s="6"/>
      <c r="AI1000" s="6"/>
      <c r="AJ1000" s="6"/>
      <c r="AK1000" s="6"/>
      <c r="AL1000" s="6"/>
      <c r="AM1000" s="6"/>
      <c r="AN1000" s="6"/>
    </row>
    <row r="1001" ht="30.75" customHeight="1">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6"/>
      <c r="AB1001" s="6"/>
      <c r="AC1001" s="6"/>
      <c r="AD1001" s="6"/>
      <c r="AE1001" s="6"/>
      <c r="AF1001" s="6"/>
      <c r="AG1001" s="6"/>
      <c r="AH1001" s="6"/>
      <c r="AI1001" s="6"/>
      <c r="AJ1001" s="6"/>
      <c r="AK1001" s="6"/>
      <c r="AL1001" s="6"/>
      <c r="AM1001" s="6"/>
      <c r="AN1001" s="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4.43" defaultRowHeight="15.75"/>
  <cols>
    <col customWidth="1" min="1" max="40" width="63.14"/>
  </cols>
  <sheetData>
    <row r="1" ht="30.75" customHeight="1">
      <c r="A1" s="1" t="s">
        <v>0</v>
      </c>
      <c r="B1" s="2"/>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row>
    <row r="2" ht="30.75" customHeight="1">
      <c r="A2" s="4" t="s">
        <v>1</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row>
    <row r="3" ht="30.75" customHeight="1">
      <c r="A3" s="3" t="str">
        <f>IFERROR(__xludf.DUMMYFUNCTION("transpose(query(importrange(""https://docs.google.com/spreadsheets/d/1rRCzvwpQJnBXJKVWiFIwMZ-E5_t_tZLaHL8Tni3GRTM/edit#gid=1602331043"",""Behavioral!A:ZZ""),""select Col1, Col2, Col4, Col5, Col14, Col6, Col7, Col8, Col9, Col10, Col11, Col12, Col13, Col3  "&amp;"where Col3 like 'Rahul Vats%'""))"),"Timestamp")</f>
        <v>Timestamp</v>
      </c>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row>
    <row r="4" ht="30.75" customHeight="1">
      <c r="A4" s="6" t="str">
        <f>IFERROR(__xludf.DUMMYFUNCTION("""COMPUTED_VALUE"""),"Your name")</f>
        <v>Your name</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row>
    <row r="5" ht="30.75" customHeight="1">
      <c r="A5" s="6" t="str">
        <f>IFERROR(__xludf.DUMMYFUNCTION("""COMPUTED_VALUE"""),"Which questions did you ask?")</f>
        <v>Which questions did you ask?</v>
      </c>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row>
    <row r="6" ht="30.75" customHeight="1">
      <c r="A6" s="6" t="str">
        <f>IFERROR(__xludf.DUMMYFUNCTION("""COMPUTED_VALUE"""),"Behavioral Score")</f>
        <v>Behavioral Score</v>
      </c>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row>
    <row r="7" ht="30.75" customHeight="1">
      <c r="A7" s="6" t="str">
        <f>IFERROR(__xludf.DUMMYFUNCTION("""COMPUTED_VALUE"""),"Comments on the interview?")</f>
        <v>Comments on the interview?</v>
      </c>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row>
    <row r="8" ht="30.75" customHeight="1">
      <c r="A8" s="6" t="str">
        <f>IFERROR(__xludf.DUMMYFUNCTION("""COMPUTED_VALUE"""),"How confident did the candidate appear?")</f>
        <v>How confident did the candidate appear?</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row>
    <row r="9" ht="30.75" customHeight="1">
      <c r="A9" s="6" t="str">
        <f>IFERROR(__xludf.DUMMYFUNCTION("""COMPUTED_VALUE"""),"How impressively did they describe what they do (and their career)?")</f>
        <v>How impressively did they describe what they do (and their career)?</v>
      </c>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row>
    <row r="10" ht="30.75" customHeight="1">
      <c r="A10" s="6" t="str">
        <f>IFERROR(__xludf.DUMMYFUNCTION("""COMPUTED_VALUE"""),"Were there periods of unexplained silence (no communication)?")</f>
        <v>Were there periods of unexplained silence (no communication)?</v>
      </c>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row>
    <row r="11" ht="30.75" customHeight="1">
      <c r="A11" s="6" t="str">
        <f>IFERROR(__xludf.DUMMYFUNCTION("""COMPUTED_VALUE"""),"What was the energy level?")</f>
        <v>What was the energy level?</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row>
    <row r="12" ht="30.75" customHeight="1">
      <c r="A12" s="6" t="str">
        <f>IFERROR(__xludf.DUMMYFUNCTION("""COMPUTED_VALUE"""),"Curiosity level (aka did they ask enough questions to you?)")</f>
        <v>Curiosity level (aka did they ask enough questions to you?)</v>
      </c>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row>
    <row r="13" ht="30.75" customHeight="1">
      <c r="A13" s="6" t="str">
        <f>IFERROR(__xludf.DUMMYFUNCTION("""COMPUTED_VALUE"""),"Humility")</f>
        <v>Humility</v>
      </c>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row>
    <row r="14" ht="30.75" customHeight="1">
      <c r="A14" s="6" t="str">
        <f>IFERROR(__xludf.DUMMYFUNCTION("""COMPUTED_VALUE"""),"Did you feel that the candidate would work hard if they were hired?")</f>
        <v>Did you feel that the candidate would work hard if they were hired?</v>
      </c>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row>
    <row r="15" ht="30.75" customHeight="1">
      <c r="A15" s="6" t="str">
        <f>IFERROR(__xludf.DUMMYFUNCTION("""COMPUTED_VALUE"""),"With this performance, would you recommend them to your team?")</f>
        <v>With this performance, would you recommend them to your team?</v>
      </c>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row>
    <row r="16" ht="30.75" customHeight="1">
      <c r="A16" s="6" t="str">
        <f>IFERROR(__xludf.DUMMYFUNCTION("""COMPUTED_VALUE"""),"Who did you interview?")</f>
        <v>Who did you interview?</v>
      </c>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row>
    <row r="17" ht="30.75" customHeight="1">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row>
    <row r="18" ht="30.75" customHeight="1">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row>
    <row r="19" ht="30.75" customHeight="1">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row>
    <row r="20" ht="30.75" customHeight="1">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row>
    <row r="21" ht="30.75" customHeight="1">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row>
    <row r="22" ht="30.75" customHeight="1">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row>
    <row r="23" ht="30.75" customHeight="1">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row>
    <row r="24" ht="30.75" customHeight="1">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row>
    <row r="25" ht="30.75" customHeight="1">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row>
    <row r="26" ht="30.75" customHeight="1">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row>
    <row r="27" ht="30.75" customHeight="1">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row>
    <row r="28" ht="30.75" customHeight="1">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row>
    <row r="29" ht="30.75" customHeight="1">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row>
    <row r="30" ht="30.75" customHeight="1">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row>
    <row r="31" ht="30.75" customHeight="1">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row>
    <row r="32" ht="30.75" customHeight="1">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row>
    <row r="33" ht="30.75" customHeight="1">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row>
    <row r="34" ht="30.75" customHeight="1">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row>
    <row r="35" ht="30.75" customHeight="1">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row>
    <row r="36" ht="30.75" customHeight="1">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row>
    <row r="37" ht="30.75" customHeight="1">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row>
    <row r="38" ht="30.75" customHeight="1">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row>
    <row r="39" ht="30.75" customHeight="1">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row>
    <row r="40" ht="30.75" customHeight="1">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row>
    <row r="41" ht="30.75" customHeight="1">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row>
    <row r="42" ht="30.75" customHeight="1">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row>
    <row r="43" ht="30.75" customHeight="1">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row>
    <row r="44" ht="30.75" customHeight="1">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row>
    <row r="45" ht="30.75" customHeight="1">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row>
    <row r="46" ht="30.75" customHeight="1">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row>
    <row r="47" ht="30.75" customHeight="1">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row>
    <row r="48" ht="30.75" customHeight="1">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row>
    <row r="49" ht="30.75" customHeight="1">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row>
    <row r="50" ht="30.75" customHeight="1">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row>
    <row r="51" ht="30.75" customHeight="1">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row>
    <row r="52" ht="30.75" customHeight="1">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row>
    <row r="53" ht="30.75" customHeight="1">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row>
    <row r="54" ht="30.75" customHeight="1">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row>
    <row r="55" ht="30.75" customHeight="1">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row>
    <row r="56" ht="30.75" customHeight="1">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row>
    <row r="57" ht="30.75" customHeight="1">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row>
    <row r="58" ht="30.75" customHeight="1">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row>
    <row r="59" ht="30.75" customHeight="1">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row>
    <row r="60" ht="30.75" customHeight="1">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row>
    <row r="61" ht="30.75" customHeight="1">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row>
    <row r="62" ht="30.75" customHeight="1">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row>
    <row r="63" ht="30.75" customHeight="1">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row>
    <row r="64" ht="30.75" customHeight="1">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row>
    <row r="65" ht="30.75" customHeight="1">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row>
    <row r="66" ht="30.75" customHeight="1">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row>
    <row r="67" ht="30.75" customHeight="1">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row>
    <row r="68" ht="30.75" customHeight="1">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row>
    <row r="69" ht="30.75" customHeight="1">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row>
    <row r="70" ht="30.75" customHeight="1">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ht="30.75" customHeight="1">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ht="30.75" customHeight="1">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ht="30.75" customHeight="1">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ht="30.75" customHeight="1">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ht="30.75" customHeight="1">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ht="30.75" customHeight="1">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ht="30.75" customHeight="1">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row>
    <row r="78" ht="30.75" customHeight="1">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row>
    <row r="79" ht="30.75" customHeight="1">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row>
    <row r="80" ht="30.75" customHeight="1">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row>
    <row r="81" ht="30.75" customHeight="1">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row>
    <row r="82" ht="30.75" customHeight="1">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row>
    <row r="83" ht="30.75" customHeight="1">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row>
    <row r="84" ht="30.75" customHeight="1">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row>
    <row r="85" ht="30.75" customHeight="1">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row>
    <row r="86" ht="30.75" customHeight="1">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row>
    <row r="87" ht="30.75" customHeight="1">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row>
    <row r="88" ht="30.75" customHeight="1">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row>
    <row r="89" ht="30.75" customHeight="1">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row>
    <row r="90" ht="30.75" customHeight="1">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row>
    <row r="91" ht="30.75" customHeight="1">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row>
    <row r="92" ht="30.75" customHeight="1">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row>
    <row r="93" ht="30.75" customHeight="1">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row>
    <row r="94" ht="30.75" customHeight="1">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row>
    <row r="95" ht="30.75" customHeight="1">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row>
    <row r="96" ht="30.75" customHeight="1">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row>
    <row r="97" ht="30.75" customHeight="1">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row>
    <row r="98" ht="30.75" customHeight="1">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row>
    <row r="99" ht="30.75" customHeight="1">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row>
    <row r="100" ht="30.7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row>
    <row r="101" ht="30.7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row>
    <row r="102" ht="30.7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row>
    <row r="103" ht="30.7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row>
    <row r="104" ht="30.7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row>
    <row r="105" ht="30.7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row>
    <row r="106" ht="30.7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row>
    <row r="107" ht="30.7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row>
    <row r="108" ht="30.7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row>
    <row r="109" ht="30.7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row>
    <row r="110" ht="30.7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row>
    <row r="111" ht="30.7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row>
    <row r="112" ht="30.7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row>
    <row r="113" ht="30.7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row>
    <row r="114" ht="30.7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row>
    <row r="115" ht="30.7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row>
    <row r="116" ht="30.7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row>
    <row r="117" ht="30.7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row>
    <row r="118" ht="30.7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row>
    <row r="119" ht="30.7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row>
    <row r="120" ht="30.7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row>
    <row r="121" ht="30.7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row>
    <row r="122" ht="30.7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row>
    <row r="123" ht="30.7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c r="AM123" s="6"/>
      <c r="AN123" s="6"/>
    </row>
    <row r="124" ht="30.7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c r="AM124" s="6"/>
      <c r="AN124" s="6"/>
    </row>
    <row r="125" ht="30.7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c r="AM125" s="6"/>
      <c r="AN125" s="6"/>
    </row>
    <row r="126" ht="30.7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c r="AM126" s="6"/>
      <c r="AN126" s="6"/>
    </row>
    <row r="127" ht="30.7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6"/>
    </row>
    <row r="128" ht="30.7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6"/>
      <c r="AN128" s="6"/>
    </row>
    <row r="129" ht="30.7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row>
    <row r="130" ht="30.7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row>
    <row r="131" ht="30.7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c r="AM131" s="6"/>
      <c r="AN131" s="6"/>
    </row>
    <row r="132" ht="30.7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row>
    <row r="133" ht="30.7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row>
    <row r="134" ht="30.7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c r="AM134" s="6"/>
      <c r="AN134" s="6"/>
    </row>
    <row r="135" ht="30.7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c r="AM135" s="6"/>
      <c r="AN135" s="6"/>
    </row>
    <row r="136" ht="30.7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row>
    <row r="137" ht="30.7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c r="AM137" s="6"/>
      <c r="AN137" s="6"/>
    </row>
    <row r="138" ht="30.7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c r="AM138" s="6"/>
      <c r="AN138" s="6"/>
    </row>
    <row r="139" ht="30.7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c r="AM139" s="6"/>
      <c r="AN139" s="6"/>
    </row>
    <row r="140" ht="30.7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row>
    <row r="141" ht="30.7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row>
    <row r="142" ht="30.7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row>
    <row r="143" ht="30.7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c r="AM143" s="6"/>
      <c r="AN143" s="6"/>
    </row>
    <row r="144" ht="30.7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c r="AM144" s="6"/>
      <c r="AN144" s="6"/>
    </row>
    <row r="145" ht="30.7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row>
    <row r="146" ht="30.7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c r="AM146" s="6"/>
      <c r="AN146" s="6"/>
    </row>
    <row r="147" ht="30.7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c r="AM147" s="6"/>
      <c r="AN147" s="6"/>
    </row>
    <row r="148" ht="30.7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c r="AM148" s="6"/>
      <c r="AN148" s="6"/>
    </row>
    <row r="149" ht="30.7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row>
    <row r="150" ht="30.7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c r="AM150" s="6"/>
      <c r="AN150" s="6"/>
    </row>
    <row r="151" ht="30.7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c r="AM151" s="6"/>
      <c r="AN151" s="6"/>
    </row>
    <row r="152" ht="30.7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row>
    <row r="153" ht="30.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c r="AM153" s="6"/>
      <c r="AN153" s="6"/>
    </row>
    <row r="154" ht="30.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c r="AM154" s="6"/>
      <c r="AN154" s="6"/>
    </row>
    <row r="155" ht="30.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c r="AM155" s="6"/>
      <c r="AN155" s="6"/>
    </row>
    <row r="156" ht="30.7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c r="AM156" s="6"/>
      <c r="AN156" s="6"/>
    </row>
    <row r="157" ht="30.7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row>
    <row r="158" ht="30.7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row>
    <row r="159" ht="30.7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c r="AM159" s="6"/>
      <c r="AN159" s="6"/>
    </row>
    <row r="160" ht="30.7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c r="AM160" s="6"/>
      <c r="AN160" s="6"/>
    </row>
    <row r="161" ht="30.7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c r="AM161" s="6"/>
      <c r="AN161" s="6"/>
    </row>
    <row r="162" ht="30.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c r="AM162" s="6"/>
      <c r="AN162" s="6"/>
    </row>
    <row r="163" ht="30.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row>
    <row r="164" ht="30.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c r="AM164" s="6"/>
      <c r="AN164" s="6"/>
    </row>
    <row r="165" ht="30.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c r="AM165" s="6"/>
      <c r="AN165" s="6"/>
    </row>
    <row r="166" ht="30.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c r="AM166" s="6"/>
      <c r="AN166" s="6"/>
    </row>
    <row r="167" ht="30.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row>
    <row r="168" ht="30.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row>
    <row r="169" ht="30.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row>
    <row r="170" ht="30.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row>
    <row r="171" ht="30.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row>
    <row r="172" ht="30.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row>
    <row r="173" ht="30.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c r="AM173" s="6"/>
      <c r="AN173" s="6"/>
    </row>
    <row r="174" ht="30.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row>
    <row r="175" ht="30.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c r="AM175" s="6"/>
      <c r="AN175" s="6"/>
    </row>
    <row r="176" ht="30.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c r="AM176" s="6"/>
      <c r="AN176" s="6"/>
    </row>
    <row r="177" ht="30.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c r="AM177" s="6"/>
      <c r="AN177" s="6"/>
    </row>
    <row r="178" ht="30.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c r="AM178" s="6"/>
      <c r="AN178" s="6"/>
    </row>
    <row r="179" ht="30.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c r="AM179" s="6"/>
      <c r="AN179" s="6"/>
    </row>
    <row r="180" ht="30.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row>
    <row r="181" ht="30.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c r="AM181" s="6"/>
      <c r="AN181" s="6"/>
    </row>
    <row r="182" ht="30.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c r="AM182" s="6"/>
      <c r="AN182" s="6"/>
    </row>
    <row r="183" ht="30.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c r="AM183" s="6"/>
      <c r="AN183" s="6"/>
    </row>
    <row r="184" ht="30.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row>
    <row r="185" ht="30.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row>
    <row r="186" ht="30.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c r="AM186" s="6"/>
      <c r="AN186" s="6"/>
    </row>
    <row r="187" ht="30.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c r="AM187" s="6"/>
      <c r="AN187" s="6"/>
    </row>
    <row r="188" ht="30.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row>
    <row r="189" ht="30.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row>
    <row r="190" ht="30.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row>
    <row r="191" ht="30.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6"/>
    </row>
    <row r="192" ht="30.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c r="AM192" s="6"/>
      <c r="AN192" s="6"/>
    </row>
    <row r="193" ht="30.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row>
    <row r="194" ht="30.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c r="AM194" s="6"/>
      <c r="AN194" s="6"/>
    </row>
    <row r="195" ht="30.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row>
    <row r="196" ht="30.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c r="AM196" s="6"/>
      <c r="AN196" s="6"/>
    </row>
    <row r="197" ht="30.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row>
    <row r="198" ht="30.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row>
    <row r="199" ht="30.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c r="AM199" s="6"/>
      <c r="AN199" s="6"/>
    </row>
    <row r="200" ht="30.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c r="AM200" s="6"/>
      <c r="AN200" s="6"/>
    </row>
    <row r="201" ht="30.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c r="AM201" s="6"/>
      <c r="AN201" s="6"/>
    </row>
    <row r="202" ht="30.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row>
    <row r="203" ht="30.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row>
    <row r="204" ht="30.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c r="AM204" s="6"/>
      <c r="AN204" s="6"/>
    </row>
    <row r="205" ht="30.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c r="AM205" s="6"/>
      <c r="AN205" s="6"/>
    </row>
    <row r="206" ht="30.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c r="AM206" s="6"/>
      <c r="AN206" s="6"/>
    </row>
    <row r="207" ht="30.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c r="AM207" s="6"/>
      <c r="AN207" s="6"/>
    </row>
    <row r="208" ht="30.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c r="AM208" s="6"/>
      <c r="AN208" s="6"/>
    </row>
    <row r="209" ht="30.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c r="AM209" s="6"/>
      <c r="AN209" s="6"/>
    </row>
    <row r="210" ht="30.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row>
    <row r="211" ht="30.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row>
    <row r="212" ht="30.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c r="AM212" s="6"/>
      <c r="AN212" s="6"/>
    </row>
    <row r="213" ht="30.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row>
    <row r="214" ht="30.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c r="AM214" s="6"/>
      <c r="AN214" s="6"/>
    </row>
    <row r="215" ht="30.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c r="AM215" s="6"/>
      <c r="AN215" s="6"/>
    </row>
    <row r="216" ht="30.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c r="AM216" s="6"/>
      <c r="AN216" s="6"/>
    </row>
    <row r="217" ht="30.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c r="AM217" s="6"/>
      <c r="AN217" s="6"/>
    </row>
    <row r="218" ht="30.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row>
    <row r="219" ht="30.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c r="AM219" s="6"/>
      <c r="AN219" s="6"/>
    </row>
    <row r="220" ht="30.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c r="AM220" s="6"/>
      <c r="AN220" s="6"/>
    </row>
    <row r="221" ht="30.7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c r="AM221" s="6"/>
      <c r="AN221" s="6"/>
    </row>
    <row r="222" ht="30.7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c r="AM222" s="6"/>
      <c r="AN222" s="6"/>
    </row>
    <row r="223" ht="30.7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row>
    <row r="224" ht="30.7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c r="AM224" s="6"/>
      <c r="AN224" s="6"/>
    </row>
    <row r="225" ht="30.7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c r="AM225" s="6"/>
      <c r="AN225" s="6"/>
    </row>
    <row r="226" ht="30.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c r="AM226" s="6"/>
      <c r="AN226" s="6"/>
    </row>
    <row r="227" ht="30.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c r="AM227" s="6"/>
      <c r="AN227" s="6"/>
    </row>
    <row r="228" ht="30.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c r="AM228" s="6"/>
      <c r="AN228" s="6"/>
    </row>
    <row r="229" ht="30.7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row>
    <row r="230" ht="30.7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c r="AM230" s="6"/>
      <c r="AN230" s="6"/>
    </row>
    <row r="231" ht="30.7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c r="AM231" s="6"/>
      <c r="AN231" s="6"/>
    </row>
    <row r="232" ht="30.7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c r="AM232" s="6"/>
      <c r="AN232" s="6"/>
    </row>
    <row r="233" ht="30.7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c r="AM233" s="6"/>
      <c r="AN233" s="6"/>
    </row>
    <row r="234" ht="30.7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c r="AM234" s="6"/>
      <c r="AN234" s="6"/>
    </row>
    <row r="235" ht="30.7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c r="AM235" s="6"/>
      <c r="AN235" s="6"/>
    </row>
    <row r="236" ht="30.7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row>
    <row r="237" ht="30.7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c r="AM237" s="6"/>
      <c r="AN237" s="6"/>
    </row>
    <row r="238" ht="30.7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c r="AM238" s="6"/>
      <c r="AN238" s="6"/>
    </row>
    <row r="239" ht="30.7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c r="AM239" s="6"/>
      <c r="AN239" s="6"/>
    </row>
    <row r="240" ht="30.7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c r="AM240" s="6"/>
      <c r="AN240" s="6"/>
    </row>
    <row r="241" ht="30.7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c r="AM241" s="6"/>
      <c r="AN241" s="6"/>
    </row>
    <row r="242" ht="30.7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c r="AM242" s="6"/>
      <c r="AN242" s="6"/>
    </row>
    <row r="243" ht="30.7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c r="AM243" s="6"/>
      <c r="AN243" s="6"/>
    </row>
    <row r="244" ht="30.7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6"/>
    </row>
    <row r="245" ht="30.7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c r="AM245" s="6"/>
      <c r="AN245" s="6"/>
    </row>
    <row r="246" ht="30.7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row>
    <row r="247" ht="30.7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c r="AM247" s="6"/>
      <c r="AN247" s="6"/>
    </row>
    <row r="248" ht="30.7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c r="AM248" s="6"/>
      <c r="AN248" s="6"/>
    </row>
    <row r="249" ht="30.7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row>
    <row r="250" ht="30.7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row>
    <row r="251" ht="30.7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c r="AM251" s="6"/>
      <c r="AN251" s="6"/>
    </row>
    <row r="252" ht="30.7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c r="AM252" s="6"/>
      <c r="AN252" s="6"/>
    </row>
    <row r="253" ht="30.7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c r="AM253" s="6"/>
      <c r="AN253" s="6"/>
    </row>
    <row r="254" ht="30.7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row>
    <row r="255" ht="30.7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c r="AM255" s="6"/>
      <c r="AN255" s="6"/>
    </row>
    <row r="256" ht="30.7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c r="AM256" s="6"/>
      <c r="AN256" s="6"/>
    </row>
    <row r="257" ht="30.7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row>
    <row r="258" ht="30.7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c r="AM258" s="6"/>
      <c r="AN258" s="6"/>
    </row>
    <row r="259" ht="30.7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c r="AM259" s="6"/>
      <c r="AN259" s="6"/>
    </row>
    <row r="260" ht="30.7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c r="AM260" s="6"/>
      <c r="AN260" s="6"/>
    </row>
    <row r="261" ht="30.7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c r="AM261" s="6"/>
      <c r="AN261" s="6"/>
    </row>
    <row r="262" ht="30.7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row>
    <row r="263" ht="30.7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row>
    <row r="264" ht="30.7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c r="AM264" s="6"/>
      <c r="AN264" s="6"/>
    </row>
    <row r="265" ht="30.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c r="AM265" s="6"/>
      <c r="AN265" s="6"/>
    </row>
    <row r="266" ht="30.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c r="AM266" s="6"/>
      <c r="AN266" s="6"/>
    </row>
    <row r="267" ht="30.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c r="AM267" s="6"/>
      <c r="AN267" s="6"/>
    </row>
    <row r="268" ht="30.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c r="AM268" s="6"/>
      <c r="AN268" s="6"/>
    </row>
    <row r="269" ht="30.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c r="AM269" s="6"/>
      <c r="AN269" s="6"/>
    </row>
    <row r="270" ht="30.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c r="AM270" s="6"/>
      <c r="AN270" s="6"/>
    </row>
    <row r="271" ht="30.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c r="AM271" s="6"/>
      <c r="AN271" s="6"/>
    </row>
    <row r="272" ht="30.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c r="AM272" s="6"/>
      <c r="AN272" s="6"/>
    </row>
    <row r="273" ht="30.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c r="AM273" s="6"/>
      <c r="AN273" s="6"/>
    </row>
    <row r="274" ht="30.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c r="AM274" s="6"/>
      <c r="AN274" s="6"/>
    </row>
    <row r="275" ht="30.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row>
    <row r="276" ht="30.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c r="AM276" s="6"/>
      <c r="AN276" s="6"/>
    </row>
    <row r="277" ht="30.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c r="AM277" s="6"/>
      <c r="AN277" s="6"/>
    </row>
    <row r="278" ht="30.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c r="AM278" s="6"/>
      <c r="AN278" s="6"/>
    </row>
    <row r="279" ht="30.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c r="AM279" s="6"/>
      <c r="AN279" s="6"/>
    </row>
    <row r="280" ht="30.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c r="AM280" s="6"/>
      <c r="AN280" s="6"/>
    </row>
    <row r="281" ht="30.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c r="AM281" s="6"/>
      <c r="AN281" s="6"/>
    </row>
    <row r="282" ht="30.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c r="AM282" s="6"/>
      <c r="AN282" s="6"/>
    </row>
    <row r="283" ht="30.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c r="AM283" s="6"/>
      <c r="AN283" s="6"/>
    </row>
    <row r="284" ht="30.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c r="AM284" s="6"/>
      <c r="AN284" s="6"/>
    </row>
    <row r="285" ht="30.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c r="AM285" s="6"/>
      <c r="AN285" s="6"/>
    </row>
    <row r="286" ht="30.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c r="AM286" s="6"/>
      <c r="AN286" s="6"/>
    </row>
    <row r="287" ht="30.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c r="AM287" s="6"/>
      <c r="AN287" s="6"/>
    </row>
    <row r="288" ht="30.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row>
    <row r="289" ht="30.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c r="AM289" s="6"/>
      <c r="AN289" s="6"/>
    </row>
    <row r="290" ht="30.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c r="AM290" s="6"/>
      <c r="AN290" s="6"/>
    </row>
    <row r="291" ht="30.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c r="AM291" s="6"/>
      <c r="AN291" s="6"/>
    </row>
    <row r="292" ht="30.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c r="AM292" s="6"/>
      <c r="AN292" s="6"/>
    </row>
    <row r="293" ht="30.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c r="AM293" s="6"/>
      <c r="AN293" s="6"/>
    </row>
    <row r="294" ht="30.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c r="AM294" s="6"/>
      <c r="AN294" s="6"/>
    </row>
    <row r="295" ht="30.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c r="AM295" s="6"/>
      <c r="AN295" s="6"/>
    </row>
    <row r="296" ht="30.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c r="AM296" s="6"/>
      <c r="AN296" s="6"/>
    </row>
    <row r="297" ht="30.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c r="AM297" s="6"/>
      <c r="AN297" s="6"/>
    </row>
    <row r="298" ht="30.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c r="AM298" s="6"/>
      <c r="AN298" s="6"/>
    </row>
    <row r="299" ht="30.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c r="AM299" s="6"/>
      <c r="AN299" s="6"/>
    </row>
    <row r="300" ht="30.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c r="AM300" s="6"/>
      <c r="AN300" s="6"/>
    </row>
    <row r="301" ht="30.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row>
    <row r="302" ht="30.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c r="AM302" s="6"/>
      <c r="AN302" s="6"/>
    </row>
    <row r="303" ht="30.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c r="AM303" s="6"/>
      <c r="AN303" s="6"/>
    </row>
    <row r="304" ht="30.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c r="AM304" s="6"/>
      <c r="AN304" s="6"/>
    </row>
    <row r="305" ht="30.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c r="AM305" s="6"/>
      <c r="AN305" s="6"/>
    </row>
    <row r="306" ht="30.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c r="AM306" s="6"/>
      <c r="AN306" s="6"/>
    </row>
    <row r="307" ht="30.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c r="AM307" s="6"/>
      <c r="AN307" s="6"/>
    </row>
    <row r="308" ht="30.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c r="AM308" s="6"/>
      <c r="AN308" s="6"/>
    </row>
    <row r="309" ht="30.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c r="AM309" s="6"/>
      <c r="AN309" s="6"/>
    </row>
    <row r="310" ht="30.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c r="AM310" s="6"/>
      <c r="AN310" s="6"/>
    </row>
    <row r="311" ht="30.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c r="AM311" s="6"/>
      <c r="AN311" s="6"/>
    </row>
    <row r="312" ht="30.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c r="AM312" s="6"/>
      <c r="AN312" s="6"/>
    </row>
    <row r="313" ht="30.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c r="AM313" s="6"/>
      <c r="AN313" s="6"/>
    </row>
    <row r="314" ht="30.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c r="AM314" s="6"/>
      <c r="AN314" s="6"/>
    </row>
    <row r="315" ht="30.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c r="AM315" s="6"/>
      <c r="AN315" s="6"/>
    </row>
    <row r="316" ht="30.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c r="AM316" s="6"/>
      <c r="AN316" s="6"/>
    </row>
    <row r="317" ht="30.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c r="AM317" s="6"/>
      <c r="AN317" s="6"/>
    </row>
    <row r="318" ht="30.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c r="AM318" s="6"/>
      <c r="AN318" s="6"/>
    </row>
    <row r="319" ht="30.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c r="AM319" s="6"/>
      <c r="AN319" s="6"/>
    </row>
    <row r="320" ht="30.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c r="AM320" s="6"/>
      <c r="AN320" s="6"/>
    </row>
    <row r="321" ht="30.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c r="AM321" s="6"/>
      <c r="AN321" s="6"/>
    </row>
    <row r="322" ht="30.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c r="AM322" s="6"/>
      <c r="AN322" s="6"/>
    </row>
    <row r="323" ht="30.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c r="AM323" s="6"/>
      <c r="AN323" s="6"/>
    </row>
    <row r="324" ht="30.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c r="AM324" s="6"/>
      <c r="AN324" s="6"/>
    </row>
    <row r="325" ht="30.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c r="AM325" s="6"/>
      <c r="AN325" s="6"/>
    </row>
    <row r="326" ht="30.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c r="AM326" s="6"/>
      <c r="AN326" s="6"/>
    </row>
    <row r="327" ht="30.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c r="AM327" s="6"/>
      <c r="AN327" s="6"/>
    </row>
    <row r="328" ht="30.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c r="AM328" s="6"/>
      <c r="AN328" s="6"/>
    </row>
    <row r="329" ht="30.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c r="AM329" s="6"/>
      <c r="AN329" s="6"/>
    </row>
    <row r="330" ht="30.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c r="AM330" s="6"/>
      <c r="AN330" s="6"/>
    </row>
    <row r="331" ht="30.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c r="AM331" s="6"/>
      <c r="AN331" s="6"/>
    </row>
    <row r="332" ht="30.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c r="AM332" s="6"/>
      <c r="AN332" s="6"/>
    </row>
    <row r="333" ht="30.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c r="AM333" s="6"/>
      <c r="AN333" s="6"/>
    </row>
    <row r="334" ht="30.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c r="AM334" s="6"/>
      <c r="AN334" s="6"/>
    </row>
    <row r="335" ht="30.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c r="AM335" s="6"/>
      <c r="AN335" s="6"/>
    </row>
    <row r="336" ht="30.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c r="AM336" s="6"/>
      <c r="AN336" s="6"/>
    </row>
    <row r="337" ht="30.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c r="AM337" s="6"/>
      <c r="AN337" s="6"/>
    </row>
    <row r="338" ht="30.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c r="AM338" s="6"/>
      <c r="AN338" s="6"/>
    </row>
    <row r="339" ht="30.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c r="AM339" s="6"/>
      <c r="AN339" s="6"/>
    </row>
    <row r="340" ht="30.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c r="AM340" s="6"/>
      <c r="AN340" s="6"/>
    </row>
    <row r="341" ht="30.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c r="AM341" s="6"/>
      <c r="AN341" s="6"/>
    </row>
    <row r="342" ht="30.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c r="AM342" s="6"/>
      <c r="AN342" s="6"/>
    </row>
    <row r="343" ht="30.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c r="AM343" s="6"/>
      <c r="AN343" s="6"/>
    </row>
    <row r="344" ht="30.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c r="AM344" s="6"/>
      <c r="AN344" s="6"/>
    </row>
    <row r="345" ht="30.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c r="AM345" s="6"/>
      <c r="AN345" s="6"/>
    </row>
    <row r="346" ht="30.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c r="AM346" s="6"/>
      <c r="AN346" s="6"/>
    </row>
    <row r="347" ht="30.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c r="AM347" s="6"/>
      <c r="AN347" s="6"/>
    </row>
    <row r="348" ht="30.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c r="AM348" s="6"/>
      <c r="AN348" s="6"/>
    </row>
    <row r="349" ht="30.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c r="AM349" s="6"/>
      <c r="AN349" s="6"/>
    </row>
    <row r="350" ht="30.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c r="AM350" s="6"/>
      <c r="AN350" s="6"/>
    </row>
    <row r="351" ht="30.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c r="AM351" s="6"/>
      <c r="AN351" s="6"/>
    </row>
    <row r="352" ht="30.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c r="AM352" s="6"/>
      <c r="AN352" s="6"/>
    </row>
    <row r="353" ht="30.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row>
    <row r="354" ht="30.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row>
    <row r="355" ht="30.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c r="AM355" s="6"/>
      <c r="AN355" s="6"/>
    </row>
    <row r="356" ht="30.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6"/>
      <c r="AN356" s="6"/>
    </row>
    <row r="357" ht="30.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6"/>
      <c r="AN357" s="6"/>
    </row>
    <row r="358" ht="30.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c r="AM358" s="6"/>
      <c r="AN358" s="6"/>
    </row>
    <row r="359" ht="30.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c r="AM359" s="6"/>
      <c r="AN359" s="6"/>
    </row>
    <row r="360" ht="30.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c r="AM360" s="6"/>
      <c r="AN360" s="6"/>
    </row>
    <row r="361" ht="30.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row>
    <row r="362" ht="30.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c r="AM362" s="6"/>
      <c r="AN362" s="6"/>
    </row>
    <row r="363" ht="30.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c r="AM363" s="6"/>
      <c r="AN363" s="6"/>
    </row>
    <row r="364" ht="30.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c r="AM364" s="6"/>
      <c r="AN364" s="6"/>
    </row>
    <row r="365" ht="30.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c r="AM365" s="6"/>
      <c r="AN365" s="6"/>
    </row>
    <row r="366" ht="30.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row>
    <row r="367" ht="30.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row>
    <row r="368" ht="30.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c r="AM368" s="6"/>
      <c r="AN368" s="6"/>
    </row>
    <row r="369" ht="30.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c r="AM369" s="6"/>
      <c r="AN369" s="6"/>
    </row>
    <row r="370" ht="30.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c r="AM370" s="6"/>
      <c r="AN370" s="6"/>
    </row>
    <row r="371" ht="30.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c r="AM371" s="6"/>
      <c r="AN371" s="6"/>
    </row>
    <row r="372" ht="30.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c r="AM372" s="6"/>
      <c r="AN372" s="6"/>
    </row>
    <row r="373" ht="30.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c r="AM373" s="6"/>
      <c r="AN373" s="6"/>
    </row>
    <row r="374" ht="30.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c r="AM374" s="6"/>
      <c r="AN374" s="6"/>
    </row>
    <row r="375" ht="30.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c r="AM375" s="6"/>
      <c r="AN375" s="6"/>
    </row>
    <row r="376" ht="30.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c r="AM376" s="6"/>
      <c r="AN376" s="6"/>
    </row>
    <row r="377" ht="30.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c r="AM377" s="6"/>
      <c r="AN377" s="6"/>
    </row>
    <row r="378" ht="30.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c r="AM378" s="6"/>
      <c r="AN378" s="6"/>
    </row>
    <row r="379" ht="30.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row>
    <row r="380" ht="30.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c r="AM380" s="6"/>
      <c r="AN380" s="6"/>
    </row>
    <row r="381" ht="30.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c r="AM381" s="6"/>
      <c r="AN381" s="6"/>
    </row>
    <row r="382" ht="30.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c r="AM382" s="6"/>
      <c r="AN382" s="6"/>
    </row>
    <row r="383" ht="30.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c r="AM383" s="6"/>
      <c r="AN383" s="6"/>
    </row>
    <row r="384" ht="30.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c r="AM384" s="6"/>
      <c r="AN384" s="6"/>
    </row>
    <row r="385" ht="30.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c r="AM385" s="6"/>
      <c r="AN385" s="6"/>
    </row>
    <row r="386" ht="30.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c r="AM386" s="6"/>
      <c r="AN386" s="6"/>
    </row>
    <row r="387" ht="30.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c r="AM387" s="6"/>
      <c r="AN387" s="6"/>
    </row>
    <row r="388" ht="30.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c r="AM388" s="6"/>
      <c r="AN388" s="6"/>
    </row>
    <row r="389" ht="30.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c r="AM389" s="6"/>
      <c r="AN389" s="6"/>
    </row>
    <row r="390" ht="30.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c r="AM390" s="6"/>
      <c r="AN390" s="6"/>
    </row>
    <row r="391" ht="30.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c r="AM391" s="6"/>
      <c r="AN391" s="6"/>
    </row>
    <row r="392" ht="30.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row>
    <row r="393" ht="30.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c r="AM393" s="6"/>
      <c r="AN393" s="6"/>
    </row>
    <row r="394" ht="30.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c r="AM394" s="6"/>
      <c r="AN394" s="6"/>
    </row>
    <row r="395" ht="30.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c r="AM395" s="6"/>
      <c r="AN395" s="6"/>
    </row>
    <row r="396" ht="30.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c r="AM396" s="6"/>
      <c r="AN396" s="6"/>
    </row>
    <row r="397" ht="30.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c r="AM397" s="6"/>
      <c r="AN397" s="6"/>
    </row>
    <row r="398" ht="30.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c r="AM398" s="6"/>
      <c r="AN398" s="6"/>
    </row>
    <row r="399" ht="30.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c r="AM399" s="6"/>
      <c r="AN399" s="6"/>
    </row>
    <row r="400" ht="30.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c r="AM400" s="6"/>
      <c r="AN400" s="6"/>
    </row>
    <row r="401" ht="30.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c r="AM401" s="6"/>
      <c r="AN401" s="6"/>
    </row>
    <row r="402" ht="30.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c r="AM402" s="6"/>
      <c r="AN402" s="6"/>
    </row>
    <row r="403" ht="30.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c r="AM403" s="6"/>
      <c r="AN403" s="6"/>
    </row>
    <row r="404" ht="30.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c r="AM404" s="6"/>
      <c r="AN404" s="6"/>
    </row>
    <row r="405" ht="30.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row>
    <row r="406" ht="30.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c r="AM406" s="6"/>
      <c r="AN406" s="6"/>
    </row>
    <row r="407" ht="30.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c r="AM407" s="6"/>
      <c r="AN407" s="6"/>
    </row>
    <row r="408" ht="30.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c r="AM408" s="6"/>
      <c r="AN408" s="6"/>
    </row>
    <row r="409" ht="30.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c r="AM409" s="6"/>
      <c r="AN409" s="6"/>
    </row>
    <row r="410" ht="30.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c r="AM410" s="6"/>
      <c r="AN410" s="6"/>
    </row>
    <row r="411" ht="30.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row>
    <row r="412" ht="30.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c r="AM412" s="6"/>
      <c r="AN412" s="6"/>
    </row>
    <row r="413" ht="30.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c r="AM413" s="6"/>
      <c r="AN413" s="6"/>
    </row>
    <row r="414" ht="30.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c r="AM414" s="6"/>
      <c r="AN414" s="6"/>
    </row>
    <row r="415" ht="30.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c r="AM415" s="6"/>
      <c r="AN415" s="6"/>
    </row>
    <row r="416" ht="30.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c r="AM416" s="6"/>
      <c r="AN416" s="6"/>
    </row>
    <row r="417" ht="30.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c r="AM417" s="6"/>
      <c r="AN417" s="6"/>
    </row>
    <row r="418" ht="30.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row>
    <row r="419" ht="30.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c r="AM419" s="6"/>
      <c r="AN419" s="6"/>
    </row>
    <row r="420" ht="30.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c r="AM420" s="6"/>
      <c r="AN420" s="6"/>
    </row>
    <row r="421" ht="30.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c r="AM421" s="6"/>
      <c r="AN421" s="6"/>
    </row>
    <row r="422" ht="30.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c r="AM422" s="6"/>
      <c r="AN422" s="6"/>
    </row>
    <row r="423" ht="30.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c r="AM423" s="6"/>
      <c r="AN423" s="6"/>
    </row>
    <row r="424" ht="30.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c r="AM424" s="6"/>
      <c r="AN424" s="6"/>
    </row>
    <row r="425" ht="30.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c r="AM425" s="6"/>
      <c r="AN425" s="6"/>
    </row>
    <row r="426" ht="30.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c r="AM426" s="6"/>
      <c r="AN426" s="6"/>
    </row>
    <row r="427" ht="30.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c r="AM427" s="6"/>
      <c r="AN427" s="6"/>
    </row>
    <row r="428" ht="30.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c r="AM428" s="6"/>
      <c r="AN428" s="6"/>
    </row>
    <row r="429" ht="30.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c r="AM429" s="6"/>
      <c r="AN429" s="6"/>
    </row>
    <row r="430" ht="30.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c r="AM430" s="6"/>
      <c r="AN430" s="6"/>
    </row>
    <row r="431" ht="30.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c r="AM431" s="6"/>
      <c r="AN431" s="6"/>
    </row>
    <row r="432" ht="30.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c r="AM432" s="6"/>
      <c r="AN432" s="6"/>
    </row>
    <row r="433" ht="30.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c r="AM433" s="6"/>
      <c r="AN433" s="6"/>
    </row>
    <row r="434" ht="30.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c r="AM434" s="6"/>
      <c r="AN434" s="6"/>
    </row>
    <row r="435" ht="30.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c r="AM435" s="6"/>
      <c r="AN435" s="6"/>
    </row>
    <row r="436" ht="30.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c r="AM436" s="6"/>
      <c r="AN436" s="6"/>
    </row>
    <row r="437" ht="30.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c r="AM437" s="6"/>
      <c r="AN437" s="6"/>
    </row>
    <row r="438" ht="30.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c r="AM438" s="6"/>
      <c r="AN438" s="6"/>
    </row>
    <row r="439" ht="30.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c r="AM439" s="6"/>
      <c r="AN439" s="6"/>
    </row>
    <row r="440" ht="30.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c r="AM440" s="6"/>
      <c r="AN440" s="6"/>
    </row>
    <row r="441" ht="30.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c r="AM441" s="6"/>
      <c r="AN441" s="6"/>
    </row>
    <row r="442" ht="30.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c r="AM442" s="6"/>
      <c r="AN442" s="6"/>
    </row>
    <row r="443" ht="30.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c r="AM443" s="6"/>
      <c r="AN443" s="6"/>
    </row>
    <row r="444" ht="30.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c r="AM444" s="6"/>
      <c r="AN444" s="6"/>
    </row>
    <row r="445" ht="30.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c r="AM445" s="6"/>
      <c r="AN445" s="6"/>
    </row>
    <row r="446" ht="30.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c r="AM446" s="6"/>
      <c r="AN446" s="6"/>
    </row>
    <row r="447" ht="30.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c r="AM447" s="6"/>
      <c r="AN447" s="6"/>
    </row>
    <row r="448" ht="30.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c r="AM448" s="6"/>
      <c r="AN448" s="6"/>
    </row>
    <row r="449" ht="30.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c r="AM449" s="6"/>
      <c r="AN449" s="6"/>
    </row>
    <row r="450" ht="30.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c r="AM450" s="6"/>
      <c r="AN450" s="6"/>
    </row>
    <row r="451" ht="30.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c r="AM451" s="6"/>
      <c r="AN451" s="6"/>
    </row>
    <row r="452" ht="30.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c r="AM452" s="6"/>
      <c r="AN452" s="6"/>
    </row>
    <row r="453" ht="30.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row>
    <row r="454" ht="30.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c r="AM454" s="6"/>
      <c r="AN454" s="6"/>
    </row>
    <row r="455" ht="30.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c r="AM455" s="6"/>
      <c r="AN455" s="6"/>
    </row>
    <row r="456" ht="30.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c r="AM456" s="6"/>
      <c r="AN456" s="6"/>
    </row>
    <row r="457" ht="30.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c r="AM457" s="6"/>
      <c r="AN457" s="6"/>
    </row>
    <row r="458" ht="30.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c r="AM458" s="6"/>
      <c r="AN458" s="6"/>
    </row>
    <row r="459" ht="30.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c r="AM459" s="6"/>
      <c r="AN459" s="6"/>
    </row>
    <row r="460" ht="30.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c r="AM460" s="6"/>
      <c r="AN460" s="6"/>
    </row>
    <row r="461" ht="30.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c r="AM461" s="6"/>
      <c r="AN461" s="6"/>
    </row>
    <row r="462" ht="30.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c r="AM462" s="6"/>
      <c r="AN462" s="6"/>
    </row>
    <row r="463" ht="30.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c r="AM463" s="6"/>
      <c r="AN463" s="6"/>
    </row>
    <row r="464" ht="30.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c r="AM464" s="6"/>
      <c r="AN464" s="6"/>
    </row>
    <row r="465" ht="30.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c r="AM465" s="6"/>
      <c r="AN465" s="6"/>
    </row>
    <row r="466" ht="30.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c r="AM466" s="6"/>
      <c r="AN466" s="6"/>
    </row>
    <row r="467" ht="30.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c r="AM467" s="6"/>
      <c r="AN467" s="6"/>
    </row>
    <row r="468" ht="30.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c r="AM468" s="6"/>
      <c r="AN468" s="6"/>
    </row>
    <row r="469" ht="30.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c r="AM469" s="6"/>
      <c r="AN469" s="6"/>
    </row>
    <row r="470" ht="30.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c r="AM470" s="6"/>
      <c r="AN470" s="6"/>
    </row>
    <row r="471" ht="30.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c r="AM471" s="6"/>
      <c r="AN471" s="6"/>
    </row>
    <row r="472" ht="30.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c r="AM472" s="6"/>
      <c r="AN472" s="6"/>
    </row>
    <row r="473" ht="30.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c r="AM473" s="6"/>
      <c r="AN473" s="6"/>
    </row>
    <row r="474" ht="30.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c r="AM474" s="6"/>
      <c r="AN474" s="6"/>
    </row>
    <row r="475" ht="30.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c r="AM475" s="6"/>
      <c r="AN475" s="6"/>
    </row>
    <row r="476" ht="30.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c r="AM476" s="6"/>
      <c r="AN476" s="6"/>
    </row>
    <row r="477" ht="30.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c r="AM477" s="6"/>
      <c r="AN477" s="6"/>
    </row>
    <row r="478" ht="30.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c r="AM478" s="6"/>
      <c r="AN478" s="6"/>
    </row>
    <row r="479" ht="30.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c r="AM479" s="6"/>
      <c r="AN479" s="6"/>
    </row>
    <row r="480" ht="30.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c r="AM480" s="6"/>
      <c r="AN480" s="6"/>
    </row>
    <row r="481" ht="30.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c r="AM481" s="6"/>
      <c r="AN481" s="6"/>
    </row>
    <row r="482" ht="30.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c r="AM482" s="6"/>
      <c r="AN482" s="6"/>
    </row>
    <row r="483" ht="30.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c r="AM483" s="6"/>
      <c r="AN483" s="6"/>
    </row>
    <row r="484" ht="30.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c r="AM484" s="6"/>
      <c r="AN484" s="6"/>
    </row>
    <row r="485" ht="30.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row>
    <row r="486" ht="30.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c r="AM486" s="6"/>
      <c r="AN486" s="6"/>
    </row>
    <row r="487" ht="30.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c r="AM487" s="6"/>
      <c r="AN487" s="6"/>
    </row>
    <row r="488" ht="30.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c r="AM488" s="6"/>
      <c r="AN488" s="6"/>
    </row>
    <row r="489" ht="30.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c r="AM489" s="6"/>
      <c r="AN489" s="6"/>
    </row>
    <row r="490" ht="30.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c r="AM490" s="6"/>
      <c r="AN490" s="6"/>
    </row>
    <row r="491" ht="30.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c r="AM491" s="6"/>
      <c r="AN491" s="6"/>
    </row>
    <row r="492" ht="30.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c r="AM492" s="6"/>
      <c r="AN492" s="6"/>
    </row>
    <row r="493" ht="30.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c r="AM493" s="6"/>
      <c r="AN493" s="6"/>
    </row>
    <row r="494" ht="30.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c r="AM494" s="6"/>
      <c r="AN494" s="6"/>
    </row>
    <row r="495" ht="30.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c r="AM495" s="6"/>
      <c r="AN495" s="6"/>
    </row>
    <row r="496" ht="30.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c r="AM496" s="6"/>
      <c r="AN496" s="6"/>
    </row>
    <row r="497" ht="30.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c r="AM497" s="6"/>
      <c r="AN497" s="6"/>
    </row>
    <row r="498" ht="30.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c r="AM498" s="6"/>
      <c r="AN498" s="6"/>
    </row>
    <row r="499" ht="30.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c r="AM499" s="6"/>
      <c r="AN499" s="6"/>
    </row>
    <row r="500" ht="30.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c r="AM500" s="6"/>
      <c r="AN500" s="6"/>
    </row>
    <row r="501" ht="30.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c r="AM501" s="6"/>
      <c r="AN501" s="6"/>
    </row>
    <row r="502" ht="30.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c r="AM502" s="6"/>
      <c r="AN502" s="6"/>
    </row>
    <row r="503" ht="30.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c r="AM503" s="6"/>
      <c r="AN503" s="6"/>
    </row>
    <row r="504" ht="30.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c r="AM504" s="6"/>
      <c r="AN504" s="6"/>
    </row>
    <row r="505" ht="30.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c r="AM505" s="6"/>
      <c r="AN505" s="6"/>
    </row>
    <row r="506" ht="30.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c r="AM506" s="6"/>
      <c r="AN506" s="6"/>
    </row>
    <row r="507" ht="30.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c r="AM507" s="6"/>
      <c r="AN507" s="6"/>
    </row>
    <row r="508" ht="30.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c r="AM508" s="6"/>
      <c r="AN508" s="6"/>
    </row>
    <row r="509" ht="30.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c r="AM509" s="6"/>
      <c r="AN509" s="6"/>
    </row>
    <row r="510" ht="30.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c r="AM510" s="6"/>
      <c r="AN510" s="6"/>
    </row>
    <row r="511" ht="30.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c r="AM511" s="6"/>
      <c r="AN511" s="6"/>
    </row>
    <row r="512" ht="30.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c r="AM512" s="6"/>
      <c r="AN512" s="6"/>
    </row>
    <row r="513" ht="30.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c r="AM513" s="6"/>
      <c r="AN513" s="6"/>
    </row>
    <row r="514" ht="30.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c r="AM514" s="6"/>
      <c r="AN514" s="6"/>
    </row>
    <row r="515" ht="30.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c r="AM515" s="6"/>
      <c r="AN515" s="6"/>
    </row>
    <row r="516" ht="30.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c r="AM516" s="6"/>
      <c r="AN516" s="6"/>
    </row>
    <row r="517" ht="30.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c r="AM517" s="6"/>
      <c r="AN517" s="6"/>
    </row>
    <row r="518" ht="30.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c r="AM518" s="6"/>
      <c r="AN518" s="6"/>
    </row>
    <row r="519" ht="30.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c r="AM519" s="6"/>
      <c r="AN519" s="6"/>
    </row>
    <row r="520" ht="30.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c r="AM520" s="6"/>
      <c r="AN520" s="6"/>
    </row>
    <row r="521" ht="30.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c r="AM521" s="6"/>
      <c r="AN521" s="6"/>
    </row>
    <row r="522" ht="30.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c r="AM522" s="6"/>
      <c r="AN522" s="6"/>
    </row>
    <row r="523" ht="30.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c r="AM523" s="6"/>
      <c r="AN523" s="6"/>
    </row>
    <row r="524" ht="30.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c r="AM524" s="6"/>
      <c r="AN524" s="6"/>
    </row>
    <row r="525" ht="30.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c r="AM525" s="6"/>
      <c r="AN525" s="6"/>
    </row>
    <row r="526" ht="30.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c r="AM526" s="6"/>
      <c r="AN526" s="6"/>
    </row>
    <row r="527" ht="30.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c r="AM527" s="6"/>
      <c r="AN527" s="6"/>
    </row>
    <row r="528" ht="30.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c r="AM528" s="6"/>
      <c r="AN528" s="6"/>
    </row>
    <row r="529" ht="30.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c r="AM529" s="6"/>
      <c r="AN529" s="6"/>
    </row>
    <row r="530" ht="30.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c r="AM530" s="6"/>
      <c r="AN530" s="6"/>
    </row>
    <row r="531" ht="30.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c r="AM531" s="6"/>
      <c r="AN531" s="6"/>
    </row>
    <row r="532" ht="30.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c r="AM532" s="6"/>
      <c r="AN532" s="6"/>
    </row>
    <row r="533" ht="30.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c r="AM533" s="6"/>
      <c r="AN533" s="6"/>
    </row>
    <row r="534" ht="30.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c r="AM534" s="6"/>
      <c r="AN534" s="6"/>
    </row>
    <row r="535" ht="30.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c r="AM535" s="6"/>
      <c r="AN535" s="6"/>
    </row>
    <row r="536" ht="30.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c r="AM536" s="6"/>
      <c r="AN536" s="6"/>
    </row>
    <row r="537" ht="30.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c r="AM537" s="6"/>
      <c r="AN537" s="6"/>
    </row>
    <row r="538" ht="30.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c r="AM538" s="6"/>
      <c r="AN538" s="6"/>
    </row>
    <row r="539" ht="30.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c r="AM539" s="6"/>
      <c r="AN539" s="6"/>
    </row>
    <row r="540" ht="30.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c r="AM540" s="6"/>
      <c r="AN540" s="6"/>
    </row>
    <row r="541" ht="30.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c r="AM541" s="6"/>
      <c r="AN541" s="6"/>
    </row>
    <row r="542" ht="30.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c r="AM542" s="6"/>
      <c r="AN542" s="6"/>
    </row>
    <row r="543" ht="30.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c r="AM543" s="6"/>
      <c r="AN543" s="6"/>
    </row>
    <row r="544" ht="30.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c r="AM544" s="6"/>
      <c r="AN544" s="6"/>
    </row>
    <row r="545" ht="30.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c r="AM545" s="6"/>
      <c r="AN545" s="6"/>
    </row>
    <row r="546" ht="30.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c r="AM546" s="6"/>
      <c r="AN546" s="6"/>
    </row>
    <row r="547" ht="30.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c r="AM547" s="6"/>
      <c r="AN547" s="6"/>
    </row>
    <row r="548" ht="30.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c r="AM548" s="6"/>
      <c r="AN548" s="6"/>
    </row>
    <row r="549" ht="30.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c r="AM549" s="6"/>
      <c r="AN549" s="6"/>
    </row>
    <row r="550" ht="30.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c r="AM550" s="6"/>
      <c r="AN550" s="6"/>
    </row>
    <row r="551" ht="30.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c r="AM551" s="6"/>
      <c r="AN551" s="6"/>
    </row>
    <row r="552" ht="30.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c r="AM552" s="6"/>
      <c r="AN552" s="6"/>
    </row>
    <row r="553" ht="30.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c r="AM553" s="6"/>
      <c r="AN553" s="6"/>
    </row>
    <row r="554" ht="30.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c r="AM554" s="6"/>
      <c r="AN554" s="6"/>
    </row>
    <row r="555" ht="30.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c r="AM555" s="6"/>
      <c r="AN555" s="6"/>
    </row>
    <row r="556" ht="30.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c r="AM556" s="6"/>
      <c r="AN556" s="6"/>
    </row>
    <row r="557" ht="30.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c r="AM557" s="6"/>
      <c r="AN557" s="6"/>
    </row>
    <row r="558" ht="30.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c r="AM558" s="6"/>
      <c r="AN558" s="6"/>
    </row>
    <row r="559" ht="30.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c r="AM559" s="6"/>
      <c r="AN559" s="6"/>
    </row>
    <row r="560" ht="30.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c r="AM560" s="6"/>
      <c r="AN560" s="6"/>
    </row>
    <row r="561" ht="30.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c r="AM561" s="6"/>
      <c r="AN561" s="6"/>
    </row>
    <row r="562" ht="30.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c r="AM562" s="6"/>
      <c r="AN562" s="6"/>
    </row>
    <row r="563" ht="30.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c r="AM563" s="6"/>
      <c r="AN563" s="6"/>
    </row>
    <row r="564" ht="30.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c r="AM564" s="6"/>
      <c r="AN564" s="6"/>
    </row>
    <row r="565" ht="30.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c r="AM565" s="6"/>
      <c r="AN565" s="6"/>
    </row>
    <row r="566" ht="30.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c r="AM566" s="6"/>
      <c r="AN566" s="6"/>
    </row>
    <row r="567" ht="30.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c r="AM567" s="6"/>
      <c r="AN567" s="6"/>
    </row>
    <row r="568" ht="30.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c r="AM568" s="6"/>
      <c r="AN568" s="6"/>
    </row>
    <row r="569" ht="30.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c r="AM569" s="6"/>
      <c r="AN569" s="6"/>
    </row>
    <row r="570" ht="30.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c r="AM570" s="6"/>
      <c r="AN570" s="6"/>
    </row>
    <row r="571" ht="30.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c r="AM571" s="6"/>
      <c r="AN571" s="6"/>
    </row>
    <row r="572" ht="30.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c r="AM572" s="6"/>
      <c r="AN572" s="6"/>
    </row>
    <row r="573" ht="30.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c r="AM573" s="6"/>
      <c r="AN573" s="6"/>
    </row>
    <row r="574" ht="30.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c r="AM574" s="6"/>
      <c r="AN574" s="6"/>
    </row>
    <row r="575" ht="30.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c r="AM575" s="6"/>
      <c r="AN575" s="6"/>
    </row>
    <row r="576" ht="30.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c r="AM576" s="6"/>
      <c r="AN576" s="6"/>
    </row>
    <row r="577" ht="30.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c r="AM577" s="6"/>
      <c r="AN577" s="6"/>
    </row>
    <row r="578" ht="30.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c r="AM578" s="6"/>
      <c r="AN578" s="6"/>
    </row>
    <row r="579" ht="30.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c r="AM579" s="6"/>
      <c r="AN579" s="6"/>
    </row>
    <row r="580" ht="30.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c r="AM580" s="6"/>
      <c r="AN580" s="6"/>
    </row>
    <row r="581" ht="30.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c r="AM581" s="6"/>
      <c r="AN581" s="6"/>
    </row>
    <row r="582" ht="30.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c r="AM582" s="6"/>
      <c r="AN582" s="6"/>
    </row>
    <row r="583" ht="30.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c r="AM583" s="6"/>
      <c r="AN583" s="6"/>
    </row>
    <row r="584" ht="30.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c r="AM584" s="6"/>
      <c r="AN584" s="6"/>
    </row>
    <row r="585" ht="30.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c r="AM585" s="6"/>
      <c r="AN585" s="6"/>
    </row>
    <row r="586" ht="30.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c r="AM586" s="6"/>
      <c r="AN586" s="6"/>
    </row>
    <row r="587" ht="30.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c r="AM587" s="6"/>
      <c r="AN587" s="6"/>
    </row>
    <row r="588" ht="30.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c r="AM588" s="6"/>
      <c r="AN588" s="6"/>
    </row>
    <row r="589" ht="30.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c r="AM589" s="6"/>
      <c r="AN589" s="6"/>
    </row>
    <row r="590" ht="30.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c r="AM590" s="6"/>
      <c r="AN590" s="6"/>
    </row>
    <row r="591" ht="30.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c r="AM591" s="6"/>
      <c r="AN591" s="6"/>
    </row>
    <row r="592" ht="30.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c r="AM592" s="6"/>
      <c r="AN592" s="6"/>
    </row>
    <row r="593" ht="30.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c r="AM593" s="6"/>
      <c r="AN593" s="6"/>
    </row>
    <row r="594" ht="30.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c r="AM594" s="6"/>
      <c r="AN594" s="6"/>
    </row>
    <row r="595" ht="30.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c r="AM595" s="6"/>
      <c r="AN595" s="6"/>
    </row>
    <row r="596" ht="30.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c r="AM596" s="6"/>
      <c r="AN596" s="6"/>
    </row>
    <row r="597" ht="30.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c r="AM597" s="6"/>
      <c r="AN597" s="6"/>
    </row>
    <row r="598" ht="30.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c r="AM598" s="6"/>
      <c r="AN598" s="6"/>
    </row>
    <row r="599" ht="30.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c r="AM599" s="6"/>
      <c r="AN599" s="6"/>
    </row>
    <row r="600" ht="30.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c r="AM600" s="6"/>
      <c r="AN600" s="6"/>
    </row>
    <row r="601" ht="30.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c r="AM601" s="6"/>
      <c r="AN601" s="6"/>
    </row>
    <row r="602" ht="30.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c r="AM602" s="6"/>
      <c r="AN602" s="6"/>
    </row>
    <row r="603" ht="30.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c r="AM603" s="6"/>
      <c r="AN603" s="6"/>
    </row>
    <row r="604" ht="30.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c r="AM604" s="6"/>
      <c r="AN604" s="6"/>
    </row>
    <row r="605" ht="30.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c r="AM605" s="6"/>
      <c r="AN605" s="6"/>
    </row>
    <row r="606" ht="30.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c r="AM606" s="6"/>
      <c r="AN606" s="6"/>
    </row>
    <row r="607" ht="30.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c r="AM607" s="6"/>
      <c r="AN607" s="6"/>
    </row>
    <row r="608" ht="30.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c r="AM608" s="6"/>
      <c r="AN608" s="6"/>
    </row>
    <row r="609" ht="30.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c r="AM609" s="6"/>
      <c r="AN609" s="6"/>
    </row>
    <row r="610" ht="30.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c r="AM610" s="6"/>
      <c r="AN610" s="6"/>
    </row>
    <row r="611" ht="30.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c r="AM611" s="6"/>
      <c r="AN611" s="6"/>
    </row>
    <row r="612" ht="30.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c r="AM612" s="6"/>
      <c r="AN612" s="6"/>
    </row>
    <row r="613" ht="30.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c r="AM613" s="6"/>
      <c r="AN613" s="6"/>
    </row>
    <row r="614" ht="30.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c r="AM614" s="6"/>
      <c r="AN614" s="6"/>
    </row>
    <row r="615" ht="30.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c r="AM615" s="6"/>
      <c r="AN615" s="6"/>
    </row>
    <row r="616" ht="30.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c r="AM616" s="6"/>
      <c r="AN616" s="6"/>
    </row>
    <row r="617" ht="30.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c r="AM617" s="6"/>
      <c r="AN617" s="6"/>
    </row>
    <row r="618" ht="30.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c r="AM618" s="6"/>
      <c r="AN618" s="6"/>
    </row>
    <row r="619" ht="30.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c r="AM619" s="6"/>
      <c r="AN619" s="6"/>
    </row>
    <row r="620" ht="30.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c r="AM620" s="6"/>
      <c r="AN620" s="6"/>
    </row>
    <row r="621" ht="30.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c r="AM621" s="6"/>
      <c r="AN621" s="6"/>
    </row>
    <row r="622" ht="30.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c r="AM622" s="6"/>
      <c r="AN622" s="6"/>
    </row>
    <row r="623" ht="30.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c r="AM623" s="6"/>
      <c r="AN623" s="6"/>
    </row>
    <row r="624" ht="30.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c r="AM624" s="6"/>
      <c r="AN624" s="6"/>
    </row>
    <row r="625" ht="30.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c r="AM625" s="6"/>
      <c r="AN625" s="6"/>
    </row>
    <row r="626" ht="30.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c r="AM626" s="6"/>
      <c r="AN626" s="6"/>
    </row>
    <row r="627" ht="30.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c r="AM627" s="6"/>
      <c r="AN627" s="6"/>
    </row>
    <row r="628" ht="30.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c r="AM628" s="6"/>
      <c r="AN628" s="6"/>
    </row>
    <row r="629" ht="30.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c r="AM629" s="6"/>
      <c r="AN629" s="6"/>
    </row>
    <row r="630" ht="30.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c r="AM630" s="6"/>
      <c r="AN630" s="6"/>
    </row>
    <row r="631" ht="30.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c r="AM631" s="6"/>
      <c r="AN631" s="6"/>
    </row>
    <row r="632" ht="30.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c r="AM632" s="6"/>
      <c r="AN632" s="6"/>
    </row>
    <row r="633" ht="30.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c r="AM633" s="6"/>
      <c r="AN633" s="6"/>
    </row>
    <row r="634" ht="30.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c r="AM634" s="6"/>
      <c r="AN634" s="6"/>
    </row>
    <row r="635" ht="30.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c r="AM635" s="6"/>
      <c r="AN635" s="6"/>
    </row>
    <row r="636" ht="30.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c r="AM636" s="6"/>
      <c r="AN636" s="6"/>
    </row>
    <row r="637" ht="30.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c r="AM637" s="6"/>
      <c r="AN637" s="6"/>
    </row>
    <row r="638" ht="30.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c r="AM638" s="6"/>
      <c r="AN638" s="6"/>
    </row>
    <row r="639" ht="30.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c r="AM639" s="6"/>
      <c r="AN639" s="6"/>
    </row>
    <row r="640" ht="30.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c r="AM640" s="6"/>
      <c r="AN640" s="6"/>
    </row>
    <row r="641" ht="30.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c r="AM641" s="6"/>
      <c r="AN641" s="6"/>
    </row>
    <row r="642" ht="30.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c r="AM642" s="6"/>
      <c r="AN642" s="6"/>
    </row>
    <row r="643" ht="30.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c r="AM643" s="6"/>
      <c r="AN643" s="6"/>
    </row>
    <row r="644" ht="30.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c r="AM644" s="6"/>
      <c r="AN644" s="6"/>
    </row>
    <row r="645" ht="30.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c r="AM645" s="6"/>
      <c r="AN645" s="6"/>
    </row>
    <row r="646" ht="30.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c r="AM646" s="6"/>
      <c r="AN646" s="6"/>
    </row>
    <row r="647" ht="30.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c r="AM647" s="6"/>
      <c r="AN647" s="6"/>
    </row>
    <row r="648" ht="30.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c r="AM648" s="6"/>
      <c r="AN648" s="6"/>
    </row>
    <row r="649" ht="30.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c r="AM649" s="6"/>
      <c r="AN649" s="6"/>
    </row>
    <row r="650" ht="30.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c r="AM650" s="6"/>
      <c r="AN650" s="6"/>
    </row>
    <row r="651" ht="30.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c r="AM651" s="6"/>
      <c r="AN651" s="6"/>
    </row>
    <row r="652" ht="30.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c r="AM652" s="6"/>
      <c r="AN652" s="6"/>
    </row>
    <row r="653" ht="30.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c r="AM653" s="6"/>
      <c r="AN653" s="6"/>
    </row>
    <row r="654" ht="30.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c r="AM654" s="6"/>
      <c r="AN654" s="6"/>
    </row>
    <row r="655" ht="30.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c r="AM655" s="6"/>
      <c r="AN655" s="6"/>
    </row>
    <row r="656" ht="30.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c r="AM656" s="6"/>
      <c r="AN656" s="6"/>
    </row>
    <row r="657" ht="30.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c r="AM657" s="6"/>
      <c r="AN657" s="6"/>
    </row>
    <row r="658" ht="30.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c r="AM658" s="6"/>
      <c r="AN658" s="6"/>
    </row>
    <row r="659" ht="30.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c r="AM659" s="6"/>
      <c r="AN659" s="6"/>
    </row>
    <row r="660" ht="30.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c r="AM660" s="6"/>
      <c r="AN660" s="6"/>
    </row>
    <row r="661" ht="30.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c r="AM661" s="6"/>
      <c r="AN661" s="6"/>
    </row>
    <row r="662" ht="30.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c r="AM662" s="6"/>
      <c r="AN662" s="6"/>
    </row>
    <row r="663" ht="30.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c r="AM663" s="6"/>
      <c r="AN663" s="6"/>
    </row>
    <row r="664" ht="30.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c r="AM664" s="6"/>
      <c r="AN664" s="6"/>
    </row>
    <row r="665" ht="30.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c r="AM665" s="6"/>
      <c r="AN665" s="6"/>
    </row>
    <row r="666" ht="30.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c r="AM666" s="6"/>
      <c r="AN666" s="6"/>
    </row>
    <row r="667" ht="30.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c r="AM667" s="6"/>
      <c r="AN667" s="6"/>
    </row>
    <row r="668" ht="30.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c r="AM668" s="6"/>
      <c r="AN668" s="6"/>
    </row>
    <row r="669" ht="30.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c r="AM669" s="6"/>
      <c r="AN669" s="6"/>
    </row>
    <row r="670" ht="30.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c r="AM670" s="6"/>
      <c r="AN670" s="6"/>
    </row>
    <row r="671" ht="30.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c r="AM671" s="6"/>
      <c r="AN671" s="6"/>
    </row>
    <row r="672" ht="30.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c r="AM672" s="6"/>
      <c r="AN672" s="6"/>
    </row>
    <row r="673" ht="30.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c r="AM673" s="6"/>
      <c r="AN673" s="6"/>
    </row>
    <row r="674" ht="30.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c r="AM674" s="6"/>
      <c r="AN674" s="6"/>
    </row>
    <row r="675" ht="30.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c r="AM675" s="6"/>
      <c r="AN675" s="6"/>
    </row>
    <row r="676" ht="30.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c r="AM676" s="6"/>
      <c r="AN676" s="6"/>
    </row>
    <row r="677" ht="30.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c r="AM677" s="6"/>
      <c r="AN677" s="6"/>
    </row>
    <row r="678" ht="30.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c r="AM678" s="6"/>
      <c r="AN678" s="6"/>
    </row>
    <row r="679" ht="30.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c r="AM679" s="6"/>
      <c r="AN679" s="6"/>
    </row>
    <row r="680" ht="30.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c r="AM680" s="6"/>
      <c r="AN680" s="6"/>
    </row>
    <row r="681" ht="30.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c r="AM681" s="6"/>
      <c r="AN681" s="6"/>
    </row>
    <row r="682" ht="30.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c r="AM682" s="6"/>
      <c r="AN682" s="6"/>
    </row>
    <row r="683" ht="30.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c r="AM683" s="6"/>
      <c r="AN683" s="6"/>
    </row>
    <row r="684" ht="30.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c r="AM684" s="6"/>
      <c r="AN684" s="6"/>
    </row>
    <row r="685" ht="30.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c r="AM685" s="6"/>
      <c r="AN685" s="6"/>
    </row>
    <row r="686" ht="30.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c r="AM686" s="6"/>
      <c r="AN686" s="6"/>
    </row>
    <row r="687" ht="30.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c r="AM687" s="6"/>
      <c r="AN687" s="6"/>
    </row>
    <row r="688" ht="30.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c r="AM688" s="6"/>
      <c r="AN688" s="6"/>
    </row>
    <row r="689" ht="30.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c r="AM689" s="6"/>
      <c r="AN689" s="6"/>
    </row>
    <row r="690" ht="30.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c r="AM690" s="6"/>
      <c r="AN690" s="6"/>
    </row>
    <row r="691" ht="30.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c r="AM691" s="6"/>
      <c r="AN691" s="6"/>
    </row>
    <row r="692" ht="30.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c r="AM692" s="6"/>
      <c r="AN692" s="6"/>
    </row>
    <row r="693" ht="30.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c r="AM693" s="6"/>
      <c r="AN693" s="6"/>
    </row>
    <row r="694" ht="30.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c r="AM694" s="6"/>
      <c r="AN694" s="6"/>
    </row>
    <row r="695" ht="30.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c r="AM695" s="6"/>
      <c r="AN695" s="6"/>
    </row>
    <row r="696" ht="30.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c r="AM696" s="6"/>
      <c r="AN696" s="6"/>
    </row>
    <row r="697" ht="30.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c r="AM697" s="6"/>
      <c r="AN697" s="6"/>
    </row>
    <row r="698" ht="30.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c r="AM698" s="6"/>
      <c r="AN698" s="6"/>
    </row>
    <row r="699" ht="30.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c r="AM699" s="6"/>
      <c r="AN699" s="6"/>
    </row>
    <row r="700" ht="30.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c r="AM700" s="6"/>
      <c r="AN700" s="6"/>
    </row>
    <row r="701" ht="30.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c r="AM701" s="6"/>
      <c r="AN701" s="6"/>
    </row>
    <row r="702" ht="30.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c r="AM702" s="6"/>
      <c r="AN702" s="6"/>
    </row>
    <row r="703" ht="30.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c r="AM703" s="6"/>
      <c r="AN703" s="6"/>
    </row>
    <row r="704" ht="30.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c r="AM704" s="6"/>
      <c r="AN704" s="6"/>
    </row>
    <row r="705" ht="30.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c r="AM705" s="6"/>
      <c r="AN705" s="6"/>
    </row>
    <row r="706" ht="30.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c r="AM706" s="6"/>
      <c r="AN706" s="6"/>
    </row>
    <row r="707" ht="30.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c r="AM707" s="6"/>
      <c r="AN707" s="6"/>
    </row>
    <row r="708" ht="30.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c r="AM708" s="6"/>
      <c r="AN708" s="6"/>
    </row>
    <row r="709" ht="30.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c r="AM709" s="6"/>
      <c r="AN709" s="6"/>
    </row>
    <row r="710" ht="30.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c r="AM710" s="6"/>
      <c r="AN710" s="6"/>
    </row>
    <row r="711" ht="30.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c r="AM711" s="6"/>
      <c r="AN711" s="6"/>
    </row>
    <row r="712" ht="30.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c r="AM712" s="6"/>
      <c r="AN712" s="6"/>
    </row>
    <row r="713" ht="30.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c r="AM713" s="6"/>
      <c r="AN713" s="6"/>
    </row>
    <row r="714" ht="30.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c r="AM714" s="6"/>
      <c r="AN714" s="6"/>
    </row>
    <row r="715" ht="30.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c r="AM715" s="6"/>
      <c r="AN715" s="6"/>
    </row>
    <row r="716" ht="30.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c r="AM716" s="6"/>
      <c r="AN716" s="6"/>
    </row>
    <row r="717" ht="30.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c r="AM717" s="6"/>
      <c r="AN717" s="6"/>
    </row>
    <row r="718" ht="30.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c r="AM718" s="6"/>
      <c r="AN718" s="6"/>
    </row>
    <row r="719" ht="30.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c r="AM719" s="6"/>
      <c r="AN719" s="6"/>
    </row>
    <row r="720" ht="30.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c r="AM720" s="6"/>
      <c r="AN720" s="6"/>
    </row>
    <row r="721" ht="30.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c r="AM721" s="6"/>
      <c r="AN721" s="6"/>
    </row>
    <row r="722" ht="30.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c r="AM722" s="6"/>
      <c r="AN722" s="6"/>
    </row>
    <row r="723" ht="30.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c r="AM723" s="6"/>
      <c r="AN723" s="6"/>
    </row>
    <row r="724" ht="30.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c r="AM724" s="6"/>
      <c r="AN724" s="6"/>
    </row>
    <row r="725" ht="30.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c r="AM725" s="6"/>
      <c r="AN725" s="6"/>
    </row>
    <row r="726" ht="30.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c r="AM726" s="6"/>
      <c r="AN726" s="6"/>
    </row>
    <row r="727" ht="30.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c r="AM727" s="6"/>
      <c r="AN727" s="6"/>
    </row>
    <row r="728" ht="30.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c r="AM728" s="6"/>
      <c r="AN728" s="6"/>
    </row>
    <row r="729" ht="30.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c r="AM729" s="6"/>
      <c r="AN729" s="6"/>
    </row>
    <row r="730" ht="30.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c r="AM730" s="6"/>
      <c r="AN730" s="6"/>
    </row>
    <row r="731" ht="30.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c r="AM731" s="6"/>
      <c r="AN731" s="6"/>
    </row>
    <row r="732" ht="30.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c r="AM732" s="6"/>
      <c r="AN732" s="6"/>
    </row>
    <row r="733" ht="30.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c r="AM733" s="6"/>
      <c r="AN733" s="6"/>
    </row>
    <row r="734" ht="30.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c r="AM734" s="6"/>
      <c r="AN734" s="6"/>
    </row>
    <row r="735" ht="30.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c r="AM735" s="6"/>
      <c r="AN735" s="6"/>
    </row>
    <row r="736" ht="30.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c r="AM736" s="6"/>
      <c r="AN736" s="6"/>
    </row>
    <row r="737" ht="30.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c r="AM737" s="6"/>
      <c r="AN737" s="6"/>
    </row>
    <row r="738" ht="30.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c r="AM738" s="6"/>
      <c r="AN738" s="6"/>
    </row>
    <row r="739" ht="30.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c r="AM739" s="6"/>
      <c r="AN739" s="6"/>
    </row>
    <row r="740" ht="30.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c r="AM740" s="6"/>
      <c r="AN740" s="6"/>
    </row>
    <row r="741" ht="30.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c r="AM741" s="6"/>
      <c r="AN741" s="6"/>
    </row>
    <row r="742" ht="30.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c r="AM742" s="6"/>
      <c r="AN742" s="6"/>
    </row>
    <row r="743" ht="30.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c r="AM743" s="6"/>
      <c r="AN743" s="6"/>
    </row>
    <row r="744" ht="30.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c r="AM744" s="6"/>
      <c r="AN744" s="6"/>
    </row>
    <row r="745" ht="30.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c r="AM745" s="6"/>
      <c r="AN745" s="6"/>
    </row>
    <row r="746" ht="30.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c r="AM746" s="6"/>
      <c r="AN746" s="6"/>
    </row>
    <row r="747" ht="30.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c r="AM747" s="6"/>
      <c r="AN747" s="6"/>
    </row>
    <row r="748" ht="30.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c r="AM748" s="6"/>
      <c r="AN748" s="6"/>
    </row>
    <row r="749" ht="30.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c r="AM749" s="6"/>
      <c r="AN749" s="6"/>
    </row>
    <row r="750" ht="30.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c r="AM750" s="6"/>
      <c r="AN750" s="6"/>
    </row>
    <row r="751" ht="30.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c r="AM751" s="6"/>
      <c r="AN751" s="6"/>
    </row>
    <row r="752" ht="30.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c r="AM752" s="6"/>
      <c r="AN752" s="6"/>
    </row>
    <row r="753" ht="30.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c r="AM753" s="6"/>
      <c r="AN753" s="6"/>
    </row>
    <row r="754" ht="30.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c r="AM754" s="6"/>
      <c r="AN754" s="6"/>
    </row>
    <row r="755" ht="30.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c r="AM755" s="6"/>
      <c r="AN755" s="6"/>
    </row>
    <row r="756" ht="30.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c r="AM756" s="6"/>
      <c r="AN756" s="6"/>
    </row>
    <row r="757" ht="30.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c r="AM757" s="6"/>
      <c r="AN757" s="6"/>
    </row>
    <row r="758" ht="30.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c r="AM758" s="6"/>
      <c r="AN758" s="6"/>
    </row>
    <row r="759" ht="30.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c r="AM759" s="6"/>
      <c r="AN759" s="6"/>
    </row>
    <row r="760" ht="30.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c r="AM760" s="6"/>
      <c r="AN760" s="6"/>
    </row>
    <row r="761" ht="30.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c r="AM761" s="6"/>
      <c r="AN761" s="6"/>
    </row>
    <row r="762" ht="30.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c r="AM762" s="6"/>
      <c r="AN762" s="6"/>
    </row>
    <row r="763" ht="30.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c r="AM763" s="6"/>
      <c r="AN763" s="6"/>
    </row>
    <row r="764" ht="30.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c r="AM764" s="6"/>
      <c r="AN764" s="6"/>
    </row>
    <row r="765" ht="30.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c r="AM765" s="6"/>
      <c r="AN765" s="6"/>
    </row>
    <row r="766" ht="30.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c r="AM766" s="6"/>
      <c r="AN766" s="6"/>
    </row>
    <row r="767" ht="30.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c r="AM767" s="6"/>
      <c r="AN767" s="6"/>
    </row>
    <row r="768" ht="30.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c r="AM768" s="6"/>
      <c r="AN768" s="6"/>
    </row>
    <row r="769" ht="30.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c r="AM769" s="6"/>
      <c r="AN769" s="6"/>
    </row>
    <row r="770" ht="30.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c r="AM770" s="6"/>
      <c r="AN770" s="6"/>
    </row>
    <row r="771" ht="30.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c r="AM771" s="6"/>
      <c r="AN771" s="6"/>
    </row>
    <row r="772" ht="30.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c r="AM772" s="6"/>
      <c r="AN772" s="6"/>
    </row>
    <row r="773" ht="30.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c r="AM773" s="6"/>
      <c r="AN773" s="6"/>
    </row>
    <row r="774" ht="30.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c r="AM774" s="6"/>
      <c r="AN774" s="6"/>
    </row>
    <row r="775" ht="30.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c r="AM775" s="6"/>
      <c r="AN775" s="6"/>
    </row>
    <row r="776" ht="30.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c r="AM776" s="6"/>
      <c r="AN776" s="6"/>
    </row>
    <row r="777" ht="30.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c r="AM777" s="6"/>
      <c r="AN777" s="6"/>
    </row>
    <row r="778" ht="30.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c r="AM778" s="6"/>
      <c r="AN778" s="6"/>
    </row>
    <row r="779" ht="30.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c r="AM779" s="6"/>
      <c r="AN779" s="6"/>
    </row>
    <row r="780" ht="30.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c r="AM780" s="6"/>
      <c r="AN780" s="6"/>
    </row>
    <row r="781" ht="30.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c r="AM781" s="6"/>
      <c r="AN781" s="6"/>
    </row>
    <row r="782" ht="30.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c r="AM782" s="6"/>
      <c r="AN782" s="6"/>
    </row>
    <row r="783" ht="30.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c r="AM783" s="6"/>
      <c r="AN783" s="6"/>
    </row>
    <row r="784" ht="30.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c r="AM784" s="6"/>
      <c r="AN784" s="6"/>
    </row>
    <row r="785" ht="30.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c r="AM785" s="6"/>
      <c r="AN785" s="6"/>
    </row>
    <row r="786" ht="30.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c r="AM786" s="6"/>
      <c r="AN786" s="6"/>
    </row>
    <row r="787" ht="30.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c r="AM787" s="6"/>
      <c r="AN787" s="6"/>
    </row>
    <row r="788" ht="30.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c r="AM788" s="6"/>
      <c r="AN788" s="6"/>
    </row>
    <row r="789" ht="30.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c r="AM789" s="6"/>
      <c r="AN789" s="6"/>
    </row>
    <row r="790" ht="30.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c r="AM790" s="6"/>
      <c r="AN790" s="6"/>
    </row>
    <row r="791" ht="30.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c r="AM791" s="6"/>
      <c r="AN791" s="6"/>
    </row>
    <row r="792" ht="30.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c r="AM792" s="6"/>
      <c r="AN792" s="6"/>
    </row>
    <row r="793" ht="30.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c r="AM793" s="6"/>
      <c r="AN793" s="6"/>
    </row>
    <row r="794" ht="30.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c r="AM794" s="6"/>
      <c r="AN794" s="6"/>
    </row>
    <row r="795" ht="30.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c r="AM795" s="6"/>
      <c r="AN795" s="6"/>
    </row>
    <row r="796" ht="30.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c r="AM796" s="6"/>
      <c r="AN796" s="6"/>
    </row>
    <row r="797" ht="30.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c r="AM797" s="6"/>
      <c r="AN797" s="6"/>
    </row>
    <row r="798" ht="30.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c r="AM798" s="6"/>
      <c r="AN798" s="6"/>
    </row>
    <row r="799" ht="30.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c r="AM799" s="6"/>
      <c r="AN799" s="6"/>
    </row>
    <row r="800" ht="30.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c r="AM800" s="6"/>
      <c r="AN800" s="6"/>
    </row>
    <row r="801" ht="30.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c r="AM801" s="6"/>
      <c r="AN801" s="6"/>
    </row>
    <row r="802" ht="30.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c r="AM802" s="6"/>
      <c r="AN802" s="6"/>
    </row>
    <row r="803" ht="30.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c r="AM803" s="6"/>
      <c r="AN803" s="6"/>
    </row>
    <row r="804" ht="30.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c r="AM804" s="6"/>
      <c r="AN804" s="6"/>
    </row>
    <row r="805" ht="30.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c r="AM805" s="6"/>
      <c r="AN805" s="6"/>
    </row>
    <row r="806" ht="30.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c r="AM806" s="6"/>
      <c r="AN806" s="6"/>
    </row>
    <row r="807" ht="30.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c r="AM807" s="6"/>
      <c r="AN807" s="6"/>
    </row>
    <row r="808" ht="30.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c r="AM808" s="6"/>
      <c r="AN808" s="6"/>
    </row>
    <row r="809" ht="30.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c r="AM809" s="6"/>
      <c r="AN809" s="6"/>
    </row>
    <row r="810" ht="30.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c r="AM810" s="6"/>
      <c r="AN810" s="6"/>
    </row>
    <row r="811" ht="30.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c r="AM811" s="6"/>
      <c r="AN811" s="6"/>
    </row>
    <row r="812" ht="30.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c r="AM812" s="6"/>
      <c r="AN812" s="6"/>
    </row>
    <row r="813" ht="30.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c r="AM813" s="6"/>
      <c r="AN813" s="6"/>
    </row>
    <row r="814" ht="30.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c r="AM814" s="6"/>
      <c r="AN814" s="6"/>
    </row>
    <row r="815" ht="30.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c r="AM815" s="6"/>
      <c r="AN815" s="6"/>
    </row>
    <row r="816" ht="30.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c r="AM816" s="6"/>
      <c r="AN816" s="6"/>
    </row>
    <row r="817" ht="30.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c r="AM817" s="6"/>
      <c r="AN817" s="6"/>
    </row>
    <row r="818" ht="30.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c r="AM818" s="6"/>
      <c r="AN818" s="6"/>
    </row>
    <row r="819" ht="30.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c r="AM819" s="6"/>
      <c r="AN819" s="6"/>
    </row>
    <row r="820" ht="30.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c r="AM820" s="6"/>
      <c r="AN820" s="6"/>
    </row>
    <row r="821" ht="30.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c r="AM821" s="6"/>
      <c r="AN821" s="6"/>
    </row>
    <row r="822" ht="30.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c r="AM822" s="6"/>
      <c r="AN822" s="6"/>
    </row>
    <row r="823" ht="30.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c r="AM823" s="6"/>
      <c r="AN823" s="6"/>
    </row>
    <row r="824" ht="30.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c r="AM824" s="6"/>
      <c r="AN824" s="6"/>
    </row>
    <row r="825" ht="30.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c r="AM825" s="6"/>
      <c r="AN825" s="6"/>
    </row>
    <row r="826" ht="30.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c r="AM826" s="6"/>
      <c r="AN826" s="6"/>
    </row>
    <row r="827" ht="30.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c r="AM827" s="6"/>
      <c r="AN827" s="6"/>
    </row>
    <row r="828" ht="30.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c r="AM828" s="6"/>
      <c r="AN828" s="6"/>
    </row>
    <row r="829" ht="30.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c r="AM829" s="6"/>
      <c r="AN829" s="6"/>
    </row>
    <row r="830" ht="30.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c r="AM830" s="6"/>
      <c r="AN830" s="6"/>
    </row>
    <row r="831" ht="30.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c r="AM831" s="6"/>
      <c r="AN831" s="6"/>
    </row>
    <row r="832" ht="30.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c r="AM832" s="6"/>
      <c r="AN832" s="6"/>
    </row>
    <row r="833" ht="30.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c r="AM833" s="6"/>
      <c r="AN833" s="6"/>
    </row>
    <row r="834" ht="30.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c r="AM834" s="6"/>
      <c r="AN834" s="6"/>
    </row>
    <row r="835" ht="30.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c r="AM835" s="6"/>
      <c r="AN835" s="6"/>
    </row>
    <row r="836" ht="30.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c r="AM836" s="6"/>
      <c r="AN836" s="6"/>
    </row>
    <row r="837" ht="30.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c r="AM837" s="6"/>
      <c r="AN837" s="6"/>
    </row>
    <row r="838" ht="30.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c r="AM838" s="6"/>
      <c r="AN838" s="6"/>
    </row>
    <row r="839" ht="30.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c r="AM839" s="6"/>
      <c r="AN839" s="6"/>
    </row>
    <row r="840" ht="30.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c r="AM840" s="6"/>
      <c r="AN840" s="6"/>
    </row>
    <row r="841" ht="30.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c r="AM841" s="6"/>
      <c r="AN841" s="6"/>
    </row>
    <row r="842" ht="30.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c r="AM842" s="6"/>
      <c r="AN842" s="6"/>
    </row>
    <row r="843" ht="30.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c r="AM843" s="6"/>
      <c r="AN843" s="6"/>
    </row>
    <row r="844" ht="30.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c r="AM844" s="6"/>
      <c r="AN844" s="6"/>
    </row>
    <row r="845" ht="30.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c r="AM845" s="6"/>
      <c r="AN845" s="6"/>
    </row>
    <row r="846" ht="30.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c r="AM846" s="6"/>
      <c r="AN846" s="6"/>
    </row>
    <row r="847" ht="30.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c r="AM847" s="6"/>
      <c r="AN847" s="6"/>
    </row>
    <row r="848" ht="30.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c r="AM848" s="6"/>
      <c r="AN848" s="6"/>
    </row>
    <row r="849" ht="30.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c r="AM849" s="6"/>
      <c r="AN849" s="6"/>
    </row>
    <row r="850" ht="30.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c r="AM850" s="6"/>
      <c r="AN850" s="6"/>
    </row>
    <row r="851" ht="30.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c r="AM851" s="6"/>
      <c r="AN851" s="6"/>
    </row>
    <row r="852" ht="30.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c r="AM852" s="6"/>
      <c r="AN852" s="6"/>
    </row>
    <row r="853" ht="30.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c r="AM853" s="6"/>
      <c r="AN853" s="6"/>
    </row>
    <row r="854" ht="30.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c r="AM854" s="6"/>
      <c r="AN854" s="6"/>
    </row>
    <row r="855" ht="30.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c r="AM855" s="6"/>
      <c r="AN855" s="6"/>
    </row>
    <row r="856" ht="30.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c r="AM856" s="6"/>
      <c r="AN856" s="6"/>
    </row>
    <row r="857" ht="30.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c r="AM857" s="6"/>
      <c r="AN857" s="6"/>
    </row>
    <row r="858" ht="30.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c r="AM858" s="6"/>
      <c r="AN858" s="6"/>
    </row>
    <row r="859" ht="30.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c r="AM859" s="6"/>
      <c r="AN859" s="6"/>
    </row>
    <row r="860" ht="30.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c r="AM860" s="6"/>
      <c r="AN860" s="6"/>
    </row>
    <row r="861" ht="30.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c r="AM861" s="6"/>
      <c r="AN861" s="6"/>
    </row>
    <row r="862" ht="30.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c r="AM862" s="6"/>
      <c r="AN862" s="6"/>
    </row>
    <row r="863" ht="30.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c r="AM863" s="6"/>
      <c r="AN863" s="6"/>
    </row>
    <row r="864" ht="30.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c r="AM864" s="6"/>
      <c r="AN864" s="6"/>
    </row>
    <row r="865" ht="30.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c r="AM865" s="6"/>
      <c r="AN865" s="6"/>
    </row>
    <row r="866" ht="30.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c r="AM866" s="6"/>
      <c r="AN866" s="6"/>
    </row>
    <row r="867" ht="30.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c r="AM867" s="6"/>
      <c r="AN867" s="6"/>
    </row>
    <row r="868" ht="30.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c r="AM868" s="6"/>
      <c r="AN868" s="6"/>
    </row>
    <row r="869" ht="30.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c r="AM869" s="6"/>
      <c r="AN869" s="6"/>
    </row>
    <row r="870" ht="30.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c r="AM870" s="6"/>
      <c r="AN870" s="6"/>
    </row>
    <row r="871" ht="30.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c r="AM871" s="6"/>
      <c r="AN871" s="6"/>
    </row>
    <row r="872" ht="30.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c r="AM872" s="6"/>
      <c r="AN872" s="6"/>
    </row>
    <row r="873" ht="30.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c r="AM873" s="6"/>
      <c r="AN873" s="6"/>
    </row>
    <row r="874" ht="30.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c r="AM874" s="6"/>
      <c r="AN874" s="6"/>
    </row>
    <row r="875" ht="30.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c r="AM875" s="6"/>
      <c r="AN875" s="6"/>
    </row>
    <row r="876" ht="30.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c r="AM876" s="6"/>
      <c r="AN876" s="6"/>
    </row>
    <row r="877" ht="30.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c r="AM877" s="6"/>
      <c r="AN877" s="6"/>
    </row>
    <row r="878" ht="30.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c r="AM878" s="6"/>
      <c r="AN878" s="6"/>
    </row>
    <row r="879" ht="30.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c r="AM879" s="6"/>
      <c r="AN879" s="6"/>
    </row>
    <row r="880" ht="30.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c r="AM880" s="6"/>
      <c r="AN880" s="6"/>
    </row>
    <row r="881" ht="30.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c r="AM881" s="6"/>
      <c r="AN881" s="6"/>
    </row>
    <row r="882" ht="30.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c r="AM882" s="6"/>
      <c r="AN882" s="6"/>
    </row>
    <row r="883" ht="30.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c r="AM883" s="6"/>
      <c r="AN883" s="6"/>
    </row>
    <row r="884" ht="30.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c r="AM884" s="6"/>
      <c r="AN884" s="6"/>
    </row>
    <row r="885" ht="30.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c r="AM885" s="6"/>
      <c r="AN885" s="6"/>
    </row>
    <row r="886" ht="30.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c r="AM886" s="6"/>
      <c r="AN886" s="6"/>
    </row>
    <row r="887" ht="30.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c r="AM887" s="6"/>
      <c r="AN887" s="6"/>
    </row>
    <row r="888" ht="30.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c r="AM888" s="6"/>
      <c r="AN888" s="6"/>
    </row>
    <row r="889" ht="30.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c r="AM889" s="6"/>
      <c r="AN889" s="6"/>
    </row>
    <row r="890" ht="30.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c r="AM890" s="6"/>
      <c r="AN890" s="6"/>
    </row>
    <row r="891" ht="30.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c r="AM891" s="6"/>
      <c r="AN891" s="6"/>
    </row>
    <row r="892" ht="30.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c r="AM892" s="6"/>
      <c r="AN892" s="6"/>
    </row>
    <row r="893" ht="30.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c r="AM893" s="6"/>
      <c r="AN893" s="6"/>
    </row>
    <row r="894" ht="30.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c r="AM894" s="6"/>
      <c r="AN894" s="6"/>
    </row>
    <row r="895" ht="30.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c r="AM895" s="6"/>
      <c r="AN895" s="6"/>
    </row>
    <row r="896" ht="30.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c r="AM896" s="6"/>
      <c r="AN896" s="6"/>
    </row>
    <row r="897" ht="30.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c r="AM897" s="6"/>
      <c r="AN897" s="6"/>
    </row>
    <row r="898" ht="30.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c r="AM898" s="6"/>
      <c r="AN898" s="6"/>
    </row>
    <row r="899" ht="30.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c r="AM899" s="6"/>
      <c r="AN899" s="6"/>
    </row>
    <row r="900" ht="30.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c r="AM900" s="6"/>
      <c r="AN900" s="6"/>
    </row>
    <row r="901" ht="30.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c r="AM901" s="6"/>
      <c r="AN901" s="6"/>
    </row>
    <row r="902" ht="30.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c r="AM902" s="6"/>
      <c r="AN902" s="6"/>
    </row>
    <row r="903" ht="30.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c r="AM903" s="6"/>
      <c r="AN903" s="6"/>
    </row>
    <row r="904" ht="30.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c r="AM904" s="6"/>
      <c r="AN904" s="6"/>
    </row>
    <row r="905" ht="30.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c r="AM905" s="6"/>
      <c r="AN905" s="6"/>
    </row>
    <row r="906" ht="30.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c r="AM906" s="6"/>
      <c r="AN906" s="6"/>
    </row>
    <row r="907" ht="30.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c r="AM907" s="6"/>
      <c r="AN907" s="6"/>
    </row>
    <row r="908" ht="30.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c r="AM908" s="6"/>
      <c r="AN908" s="6"/>
    </row>
    <row r="909" ht="30.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c r="AM909" s="6"/>
      <c r="AN909" s="6"/>
    </row>
    <row r="910" ht="30.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c r="AM910" s="6"/>
      <c r="AN910" s="6"/>
    </row>
    <row r="911" ht="30.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c r="AM911" s="6"/>
      <c r="AN911" s="6"/>
    </row>
    <row r="912" ht="30.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c r="AM912" s="6"/>
      <c r="AN912" s="6"/>
    </row>
    <row r="913" ht="30.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c r="AM913" s="6"/>
      <c r="AN913" s="6"/>
    </row>
    <row r="914" ht="30.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c r="AM914" s="6"/>
      <c r="AN914" s="6"/>
    </row>
    <row r="915" ht="30.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c r="AM915" s="6"/>
      <c r="AN915" s="6"/>
    </row>
    <row r="916" ht="30.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c r="AM916" s="6"/>
      <c r="AN916" s="6"/>
    </row>
    <row r="917" ht="30.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c r="AM917" s="6"/>
      <c r="AN917" s="6"/>
    </row>
    <row r="918" ht="30.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c r="AM918" s="6"/>
      <c r="AN918" s="6"/>
    </row>
    <row r="919" ht="30.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c r="AM919" s="6"/>
      <c r="AN919" s="6"/>
    </row>
    <row r="920" ht="30.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c r="AM920" s="6"/>
      <c r="AN920" s="6"/>
    </row>
    <row r="921" ht="30.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c r="AM921" s="6"/>
      <c r="AN921" s="6"/>
    </row>
    <row r="922" ht="30.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c r="AM922" s="6"/>
      <c r="AN922" s="6"/>
    </row>
    <row r="923" ht="30.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c r="AM923" s="6"/>
      <c r="AN923" s="6"/>
    </row>
    <row r="924" ht="30.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c r="AM924" s="6"/>
      <c r="AN924" s="6"/>
    </row>
    <row r="925" ht="30.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c r="AM925" s="6"/>
      <c r="AN925" s="6"/>
    </row>
    <row r="926" ht="30.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c r="AM926" s="6"/>
      <c r="AN926" s="6"/>
    </row>
    <row r="927" ht="30.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c r="AM927" s="6"/>
      <c r="AN927" s="6"/>
    </row>
    <row r="928" ht="30.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c r="AM928" s="6"/>
      <c r="AN928" s="6"/>
    </row>
    <row r="929" ht="30.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c r="AM929" s="6"/>
      <c r="AN929" s="6"/>
    </row>
    <row r="930" ht="30.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c r="AM930" s="6"/>
      <c r="AN930" s="6"/>
    </row>
    <row r="931" ht="30.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c r="AM931" s="6"/>
      <c r="AN931" s="6"/>
    </row>
    <row r="932" ht="30.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c r="AM932" s="6"/>
      <c r="AN932" s="6"/>
    </row>
    <row r="933" ht="30.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c r="AM933" s="6"/>
      <c r="AN933" s="6"/>
    </row>
    <row r="934" ht="30.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c r="AM934" s="6"/>
      <c r="AN934" s="6"/>
    </row>
    <row r="935" ht="30.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c r="AM935" s="6"/>
      <c r="AN935" s="6"/>
    </row>
    <row r="936" ht="30.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c r="AM936" s="6"/>
      <c r="AN936" s="6"/>
    </row>
    <row r="937" ht="30.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c r="AM937" s="6"/>
      <c r="AN937" s="6"/>
    </row>
    <row r="938" ht="30.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c r="AM938" s="6"/>
      <c r="AN938" s="6"/>
    </row>
    <row r="939" ht="30.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6"/>
      <c r="AJ939" s="6"/>
      <c r="AK939" s="6"/>
      <c r="AL939" s="6"/>
      <c r="AM939" s="6"/>
      <c r="AN939" s="6"/>
    </row>
    <row r="940" ht="30.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6"/>
      <c r="AJ940" s="6"/>
      <c r="AK940" s="6"/>
      <c r="AL940" s="6"/>
      <c r="AM940" s="6"/>
      <c r="AN940" s="6"/>
    </row>
    <row r="941" ht="30.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6"/>
      <c r="AJ941" s="6"/>
      <c r="AK941" s="6"/>
      <c r="AL941" s="6"/>
      <c r="AM941" s="6"/>
      <c r="AN941" s="6"/>
    </row>
    <row r="942" ht="30.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6"/>
      <c r="AJ942" s="6"/>
      <c r="AK942" s="6"/>
      <c r="AL942" s="6"/>
      <c r="AM942" s="6"/>
      <c r="AN942" s="6"/>
    </row>
    <row r="943" ht="30.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6"/>
      <c r="AJ943" s="6"/>
      <c r="AK943" s="6"/>
      <c r="AL943" s="6"/>
      <c r="AM943" s="6"/>
      <c r="AN943" s="6"/>
    </row>
    <row r="944" ht="30.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6"/>
      <c r="AJ944" s="6"/>
      <c r="AK944" s="6"/>
      <c r="AL944" s="6"/>
      <c r="AM944" s="6"/>
      <c r="AN944" s="6"/>
    </row>
    <row r="945" ht="30.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6"/>
      <c r="AJ945" s="6"/>
      <c r="AK945" s="6"/>
      <c r="AL945" s="6"/>
      <c r="AM945" s="6"/>
      <c r="AN945" s="6"/>
    </row>
    <row r="946" ht="30.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6"/>
      <c r="AJ946" s="6"/>
      <c r="AK946" s="6"/>
      <c r="AL946" s="6"/>
      <c r="AM946" s="6"/>
      <c r="AN946" s="6"/>
    </row>
    <row r="947" ht="30.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6"/>
      <c r="AJ947" s="6"/>
      <c r="AK947" s="6"/>
      <c r="AL947" s="6"/>
      <c r="AM947" s="6"/>
      <c r="AN947" s="6"/>
    </row>
    <row r="948" ht="30.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6"/>
      <c r="AJ948" s="6"/>
      <c r="AK948" s="6"/>
      <c r="AL948" s="6"/>
      <c r="AM948" s="6"/>
      <c r="AN948" s="6"/>
    </row>
    <row r="949" ht="30.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6"/>
      <c r="AJ949" s="6"/>
      <c r="AK949" s="6"/>
      <c r="AL949" s="6"/>
      <c r="AM949" s="6"/>
      <c r="AN949" s="6"/>
    </row>
    <row r="950" ht="30.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6"/>
      <c r="AJ950" s="6"/>
      <c r="AK950" s="6"/>
      <c r="AL950" s="6"/>
      <c r="AM950" s="6"/>
      <c r="AN950" s="6"/>
    </row>
    <row r="951" ht="30.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6"/>
      <c r="AJ951" s="6"/>
      <c r="AK951" s="6"/>
      <c r="AL951" s="6"/>
      <c r="AM951" s="6"/>
      <c r="AN951" s="6"/>
    </row>
    <row r="952" ht="30.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6"/>
      <c r="AJ952" s="6"/>
      <c r="AK952" s="6"/>
      <c r="AL952" s="6"/>
      <c r="AM952" s="6"/>
      <c r="AN952" s="6"/>
    </row>
    <row r="953" ht="30.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c r="AJ953" s="6"/>
      <c r="AK953" s="6"/>
      <c r="AL953" s="6"/>
      <c r="AM953" s="6"/>
      <c r="AN953" s="6"/>
    </row>
    <row r="954" ht="30.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6"/>
      <c r="AJ954" s="6"/>
      <c r="AK954" s="6"/>
      <c r="AL954" s="6"/>
      <c r="AM954" s="6"/>
      <c r="AN954" s="6"/>
    </row>
    <row r="955" ht="30.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6"/>
      <c r="AJ955" s="6"/>
      <c r="AK955" s="6"/>
      <c r="AL955" s="6"/>
      <c r="AM955" s="6"/>
      <c r="AN955" s="6"/>
    </row>
    <row r="956" ht="30.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6"/>
      <c r="AJ956" s="6"/>
      <c r="AK956" s="6"/>
      <c r="AL956" s="6"/>
      <c r="AM956" s="6"/>
      <c r="AN956" s="6"/>
    </row>
    <row r="957" ht="30.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6"/>
      <c r="AJ957" s="6"/>
      <c r="AK957" s="6"/>
      <c r="AL957" s="6"/>
      <c r="AM957" s="6"/>
      <c r="AN957" s="6"/>
    </row>
    <row r="958" ht="30.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6"/>
      <c r="AJ958" s="6"/>
      <c r="AK958" s="6"/>
      <c r="AL958" s="6"/>
      <c r="AM958" s="6"/>
      <c r="AN958" s="6"/>
    </row>
    <row r="959" ht="30.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6"/>
      <c r="AJ959" s="6"/>
      <c r="AK959" s="6"/>
      <c r="AL959" s="6"/>
      <c r="AM959" s="6"/>
      <c r="AN959" s="6"/>
    </row>
    <row r="960" ht="30.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6"/>
      <c r="AJ960" s="6"/>
      <c r="AK960" s="6"/>
      <c r="AL960" s="6"/>
      <c r="AM960" s="6"/>
      <c r="AN960" s="6"/>
    </row>
    <row r="961" ht="30.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6"/>
      <c r="AJ961" s="6"/>
      <c r="AK961" s="6"/>
      <c r="AL961" s="6"/>
      <c r="AM961" s="6"/>
      <c r="AN961" s="6"/>
    </row>
    <row r="962" ht="30.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6"/>
      <c r="AJ962" s="6"/>
      <c r="AK962" s="6"/>
      <c r="AL962" s="6"/>
      <c r="AM962" s="6"/>
      <c r="AN962" s="6"/>
    </row>
    <row r="963" ht="30.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6"/>
      <c r="AJ963" s="6"/>
      <c r="AK963" s="6"/>
      <c r="AL963" s="6"/>
      <c r="AM963" s="6"/>
      <c r="AN963" s="6"/>
    </row>
    <row r="964" ht="30.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6"/>
      <c r="AJ964" s="6"/>
      <c r="AK964" s="6"/>
      <c r="AL964" s="6"/>
      <c r="AM964" s="6"/>
      <c r="AN964" s="6"/>
    </row>
    <row r="965" ht="30.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6"/>
      <c r="AJ965" s="6"/>
      <c r="AK965" s="6"/>
      <c r="AL965" s="6"/>
      <c r="AM965" s="6"/>
      <c r="AN965" s="6"/>
    </row>
    <row r="966" ht="30.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6"/>
      <c r="AJ966" s="6"/>
      <c r="AK966" s="6"/>
      <c r="AL966" s="6"/>
      <c r="AM966" s="6"/>
      <c r="AN966" s="6"/>
    </row>
    <row r="967" ht="30.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6"/>
      <c r="AJ967" s="6"/>
      <c r="AK967" s="6"/>
      <c r="AL967" s="6"/>
      <c r="AM967" s="6"/>
      <c r="AN967" s="6"/>
    </row>
    <row r="968" ht="30.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6"/>
      <c r="AJ968" s="6"/>
      <c r="AK968" s="6"/>
      <c r="AL968" s="6"/>
      <c r="AM968" s="6"/>
      <c r="AN968" s="6"/>
    </row>
    <row r="969" ht="30.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6"/>
      <c r="AJ969" s="6"/>
      <c r="AK969" s="6"/>
      <c r="AL969" s="6"/>
      <c r="AM969" s="6"/>
      <c r="AN969" s="6"/>
    </row>
    <row r="970" ht="30.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6"/>
      <c r="AJ970" s="6"/>
      <c r="AK970" s="6"/>
      <c r="AL970" s="6"/>
      <c r="AM970" s="6"/>
      <c r="AN970" s="6"/>
    </row>
    <row r="971" ht="30.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6"/>
      <c r="AJ971" s="6"/>
      <c r="AK971" s="6"/>
      <c r="AL971" s="6"/>
      <c r="AM971" s="6"/>
      <c r="AN971" s="6"/>
    </row>
    <row r="972" ht="30.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6"/>
      <c r="AJ972" s="6"/>
      <c r="AK972" s="6"/>
      <c r="AL972" s="6"/>
      <c r="AM972" s="6"/>
      <c r="AN972" s="6"/>
    </row>
    <row r="973" ht="30.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c r="AJ973" s="6"/>
      <c r="AK973" s="6"/>
      <c r="AL973" s="6"/>
      <c r="AM973" s="6"/>
      <c r="AN973" s="6"/>
    </row>
    <row r="974" ht="30.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6"/>
      <c r="AJ974" s="6"/>
      <c r="AK974" s="6"/>
      <c r="AL974" s="6"/>
      <c r="AM974" s="6"/>
      <c r="AN974" s="6"/>
    </row>
    <row r="975" ht="30.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6"/>
      <c r="AJ975" s="6"/>
      <c r="AK975" s="6"/>
      <c r="AL975" s="6"/>
      <c r="AM975" s="6"/>
      <c r="AN975" s="6"/>
    </row>
    <row r="976" ht="30.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6"/>
      <c r="AJ976" s="6"/>
      <c r="AK976" s="6"/>
      <c r="AL976" s="6"/>
      <c r="AM976" s="6"/>
      <c r="AN976" s="6"/>
    </row>
    <row r="977" ht="30.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c r="AK977" s="6"/>
      <c r="AL977" s="6"/>
      <c r="AM977" s="6"/>
      <c r="AN977" s="6"/>
    </row>
    <row r="978" ht="30.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c r="AJ978" s="6"/>
      <c r="AK978" s="6"/>
      <c r="AL978" s="6"/>
      <c r="AM978" s="6"/>
      <c r="AN978" s="6"/>
    </row>
    <row r="979" ht="30.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c r="AJ979" s="6"/>
      <c r="AK979" s="6"/>
      <c r="AL979" s="6"/>
      <c r="AM979" s="6"/>
      <c r="AN979" s="6"/>
    </row>
    <row r="980" ht="30.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c r="AK980" s="6"/>
      <c r="AL980" s="6"/>
      <c r="AM980" s="6"/>
      <c r="AN980" s="6"/>
    </row>
    <row r="981" ht="30.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c r="AJ981" s="6"/>
      <c r="AK981" s="6"/>
      <c r="AL981" s="6"/>
      <c r="AM981" s="6"/>
      <c r="AN981" s="6"/>
    </row>
    <row r="982" ht="30.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6"/>
      <c r="AJ982" s="6"/>
      <c r="AK982" s="6"/>
      <c r="AL982" s="6"/>
      <c r="AM982" s="6"/>
      <c r="AN982" s="6"/>
    </row>
    <row r="983" ht="30.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c r="AJ983" s="6"/>
      <c r="AK983" s="6"/>
      <c r="AL983" s="6"/>
      <c r="AM983" s="6"/>
      <c r="AN983" s="6"/>
    </row>
    <row r="984" ht="30.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6"/>
      <c r="AJ984" s="6"/>
      <c r="AK984" s="6"/>
      <c r="AL984" s="6"/>
      <c r="AM984" s="6"/>
      <c r="AN984" s="6"/>
    </row>
    <row r="985" ht="30.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c r="AJ985" s="6"/>
      <c r="AK985" s="6"/>
      <c r="AL985" s="6"/>
      <c r="AM985" s="6"/>
      <c r="AN985" s="6"/>
    </row>
    <row r="986" ht="30.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6"/>
      <c r="AJ986" s="6"/>
      <c r="AK986" s="6"/>
      <c r="AL986" s="6"/>
      <c r="AM986" s="6"/>
      <c r="AN986" s="6"/>
    </row>
    <row r="987" ht="30.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c r="AJ987" s="6"/>
      <c r="AK987" s="6"/>
      <c r="AL987" s="6"/>
      <c r="AM987" s="6"/>
      <c r="AN987" s="6"/>
    </row>
    <row r="988" ht="30.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6"/>
      <c r="AJ988" s="6"/>
      <c r="AK988" s="6"/>
      <c r="AL988" s="6"/>
      <c r="AM988" s="6"/>
      <c r="AN988" s="6"/>
    </row>
    <row r="989" ht="30.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c r="AJ989" s="6"/>
      <c r="AK989" s="6"/>
      <c r="AL989" s="6"/>
      <c r="AM989" s="6"/>
      <c r="AN989" s="6"/>
    </row>
    <row r="990" ht="30.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6"/>
      <c r="AJ990" s="6"/>
      <c r="AK990" s="6"/>
      <c r="AL990" s="6"/>
      <c r="AM990" s="6"/>
      <c r="AN990" s="6"/>
    </row>
    <row r="991" ht="30.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6"/>
      <c r="AJ991" s="6"/>
      <c r="AK991" s="6"/>
      <c r="AL991" s="6"/>
      <c r="AM991" s="6"/>
      <c r="AN991" s="6"/>
    </row>
    <row r="992" ht="30.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6"/>
      <c r="AJ992" s="6"/>
      <c r="AK992" s="6"/>
      <c r="AL992" s="6"/>
      <c r="AM992" s="6"/>
      <c r="AN992" s="6"/>
    </row>
    <row r="993" ht="30.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6"/>
      <c r="AJ993" s="6"/>
      <c r="AK993" s="6"/>
      <c r="AL993" s="6"/>
      <c r="AM993" s="6"/>
      <c r="AN993" s="6"/>
    </row>
    <row r="994" ht="30.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6"/>
      <c r="AJ994" s="6"/>
      <c r="AK994" s="6"/>
      <c r="AL994" s="6"/>
      <c r="AM994" s="6"/>
      <c r="AN994" s="6"/>
    </row>
    <row r="995" ht="30.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6"/>
      <c r="AJ995" s="6"/>
      <c r="AK995" s="6"/>
      <c r="AL995" s="6"/>
      <c r="AM995" s="6"/>
      <c r="AN995" s="6"/>
    </row>
    <row r="996" ht="30.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6"/>
      <c r="AJ996" s="6"/>
      <c r="AK996" s="6"/>
      <c r="AL996" s="6"/>
      <c r="AM996" s="6"/>
      <c r="AN996" s="6"/>
    </row>
    <row r="997" ht="30.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6"/>
      <c r="AJ997" s="6"/>
      <c r="AK997" s="6"/>
      <c r="AL997" s="6"/>
      <c r="AM997" s="6"/>
      <c r="AN997" s="6"/>
    </row>
    <row r="998" ht="30.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6"/>
      <c r="AJ998" s="6"/>
      <c r="AK998" s="6"/>
      <c r="AL998" s="6"/>
      <c r="AM998" s="6"/>
      <c r="AN998" s="6"/>
    </row>
    <row r="999" ht="30.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6"/>
      <c r="AJ999" s="6"/>
      <c r="AK999" s="6"/>
      <c r="AL999" s="6"/>
      <c r="AM999" s="6"/>
      <c r="AN999" s="6"/>
    </row>
    <row r="1000" ht="30.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c r="AH1000" s="6"/>
      <c r="AI1000" s="6"/>
      <c r="AJ1000" s="6"/>
      <c r="AK1000" s="6"/>
      <c r="AL1000" s="6"/>
      <c r="AM1000" s="6"/>
      <c r="AN1000" s="6"/>
    </row>
    <row r="1001" ht="30.75" customHeight="1">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6"/>
      <c r="AB1001" s="6"/>
      <c r="AC1001" s="6"/>
      <c r="AD1001" s="6"/>
      <c r="AE1001" s="6"/>
      <c r="AF1001" s="6"/>
      <c r="AG1001" s="6"/>
      <c r="AH1001" s="6"/>
      <c r="AI1001" s="6"/>
      <c r="AJ1001" s="6"/>
      <c r="AK1001" s="6"/>
      <c r="AL1001" s="6"/>
      <c r="AM1001" s="6"/>
      <c r="AN1001" s="6"/>
    </row>
  </sheetData>
  <drawing r:id="rId1"/>
</worksheet>
</file>