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1" i="9" l="1"/>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<sst xmlns="http://schemas.openxmlformats.org/spreadsheetml/2006/main" count="827" uniqueCount="403">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</sst>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e8f14ef0e269413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20-21'!$A$4:$A$144</c:f>
              <c:strCache>
                <c:ptCount val="14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strCache>
            </c:strRef>
          </c:cat>
          <c:val>
            <c:numRef>
              <c:f>'Table 9a - School absence 20-21'!$E$4:$E$144</c:f>
              <c:numCache>
                <c:formatCode>0.0%</c:formatCode>
                <c:ptCount val="14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1.3661363400000001E-2</c:v>
                </c:pt>
                <c:pt idx="138">
                  <c:v>1.441481E-2</c:v>
                </c:pt>
                <c:pt idx="139">
                  <c:v>1.5791899500000001E-2</c:v>
                </c:pt>
                <c:pt idx="140">
                  <c:v>1.7748719399999998E-2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20-21'!$A$4:$A$144</c:f>
              <c:strCache>
                <c:ptCount val="14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strCache>
            </c:strRef>
          </c:cat>
          <c:val>
            <c:numRef>
              <c:f>'Table 9a - School absence 20-21'!$D$4:$D$144</c:f>
              <c:numCache>
                <c:formatCode>0.0%</c:formatCode>
                <c:ptCount val="14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7.3983154600000003E-2</c:v>
                </c:pt>
                <c:pt idx="138">
                  <c:v>7.2277744399999996E-2</c:v>
                </c:pt>
                <c:pt idx="139">
                  <c:v>7.5596127299999996E-2</c:v>
                </c:pt>
                <c:pt idx="140">
                  <c:v>9.9924616800000005E-2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Discharges'!$A$4:$A$401</c:f>
              <c:strCache>
                <c:ptCount val="3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strCache>
            </c:strRef>
          </c:cat>
          <c:val>
            <c:numRef>
              <c:f>'Table 4 - Delayed Discharges'!$C$4:$C$401</c:f>
              <c:numCache>
                <c:formatCode>_(* #,##0_);_(* \(#,##0\);_(* "-"??_);_(@_)</c:formatCode>
                <c:ptCount val="39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Workforce'!$B$117:$B$176</c:f>
              <c:numCache>
                <c:formatCode>#,##0</c:formatCode>
                <c:ptCount val="6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Workforce'!$C$117:$C$176</c:f>
              <c:numCache>
                <c:formatCode>#,##0</c:formatCode>
                <c:ptCount val="6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Workforce'!$A$117:$A$176</c:f>
              <c:strCache>
                <c:ptCount val="6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strCache>
            </c:strRef>
          </c:cat>
          <c:val>
            <c:numRef>
              <c:f>'Table 6 - Workforce'!$D$117:$D$176</c:f>
              <c:numCache>
                <c:formatCode>#,##0</c:formatCode>
                <c:ptCount val="6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B1" sqref="B1"/>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6"/>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5"/>
  <sheetViews>
    <sheetView showGridLines="0" zoomScale="89" zoomScaleNormal="90" workbookViewId="0">
      <pane ySplit="3" topLeftCell="A52" activePane="bottomLeft" state="frozen"/>
      <selection pane="bottomLeft" activeCell="G63" sqref="G63"/>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row>
    <row r="65" spans="1:3" x14ac:dyDescent="0.25">
      <c r="A65" s="217">
        <v>19</v>
      </c>
      <c r="B65" s="222" t="s">
        <v>399</v>
      </c>
      <c r="C65"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8"/>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0"/>
  <sheetViews>
    <sheetView showGridLines="0" zoomScale="89" zoomScaleNormal="90" workbookViewId="0">
      <pane ySplit="3" topLeftCell="A4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2"/>
  <sheetViews>
    <sheetView workbookViewId="0">
      <pane xSplit="1" ySplit="3" topLeftCell="B42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78" t="s">
        <v>345</v>
      </c>
      <c r="B1" s="578"/>
      <c r="C1" s="578"/>
      <c r="D1" s="578"/>
      <c r="E1" s="578"/>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62">
        <v>44334</v>
      </c>
      <c r="B141" s="8">
        <v>9875</v>
      </c>
      <c r="C141" s="493">
        <v>0.91233532509999993</v>
      </c>
      <c r="D141" s="493">
        <v>7.3983154600000003E-2</v>
      </c>
      <c r="E141" s="493">
        <v>1.3661363400000001E-2</v>
      </c>
      <c r="Q141" s="493"/>
      <c r="R141" s="493"/>
      <c r="S141" s="493"/>
    </row>
    <row r="142" spans="1:19" x14ac:dyDescent="0.25">
      <c r="A142" s="62">
        <v>44335</v>
      </c>
      <c r="B142" s="8">
        <v>10321</v>
      </c>
      <c r="C142" s="493">
        <v>0.9132865724</v>
      </c>
      <c r="D142" s="493">
        <v>7.2277744399999996E-2</v>
      </c>
      <c r="E142" s="493">
        <v>1.441481E-2</v>
      </c>
      <c r="Q142" s="493"/>
      <c r="R142" s="493"/>
      <c r="S142" s="493"/>
    </row>
    <row r="143" spans="1:19" x14ac:dyDescent="0.25">
      <c r="A143" s="62">
        <v>44336</v>
      </c>
      <c r="B143" s="8">
        <v>11400</v>
      </c>
      <c r="C143" s="493">
        <v>0.90859249850000001</v>
      </c>
      <c r="D143" s="493">
        <v>7.5596127299999996E-2</v>
      </c>
      <c r="E143" s="493">
        <v>1.5791899500000001E-2</v>
      </c>
      <c r="Q143" s="493"/>
      <c r="R143" s="493"/>
      <c r="S143" s="493"/>
    </row>
    <row r="144" spans="1:19" x14ac:dyDescent="0.25">
      <c r="A144" s="62">
        <v>44337</v>
      </c>
      <c r="B144" s="8">
        <v>12134</v>
      </c>
      <c r="C144" s="493">
        <v>0.88231434630000005</v>
      </c>
      <c r="D144" s="493">
        <v>9.9924616800000005E-2</v>
      </c>
      <c r="E144" s="493">
        <v>1.7748719399999998E-2</v>
      </c>
      <c r="Q144" s="493"/>
      <c r="R144" s="493"/>
      <c r="S144" s="493"/>
    </row>
    <row r="145" spans="1:19" x14ac:dyDescent="0.25">
      <c r="A145" s="62">
        <v>44340</v>
      </c>
      <c r="B145" s="8">
        <v>9220</v>
      </c>
      <c r="C145" s="493">
        <v>0.89713761729999997</v>
      </c>
      <c r="D145" s="493">
        <v>8.7331630999999993E-2</v>
      </c>
      <c r="E145" s="493">
        <v>1.55307519E-2</v>
      </c>
      <c r="Q145" s="493"/>
      <c r="R145" s="493"/>
      <c r="S145" s="493"/>
    </row>
    <row r="146" spans="1:19" x14ac:dyDescent="0.25">
      <c r="C146" s="493"/>
      <c r="D146" s="493"/>
      <c r="E146" s="493"/>
      <c r="Q146" s="493"/>
      <c r="R146" s="493"/>
      <c r="S146" s="493"/>
    </row>
    <row r="147" spans="1:19" x14ac:dyDescent="0.25">
      <c r="C147" s="493"/>
      <c r="D147" s="493"/>
      <c r="E147" s="493"/>
      <c r="Q147" s="493"/>
      <c r="R147" s="493"/>
      <c r="S147" s="493"/>
    </row>
    <row r="148" spans="1:19" x14ac:dyDescent="0.25">
      <c r="C148" s="493"/>
      <c r="D148" s="493"/>
      <c r="E148" s="493"/>
      <c r="Q148" s="493"/>
      <c r="R148" s="493"/>
      <c r="S148" s="493"/>
    </row>
    <row r="149" spans="1:19" x14ac:dyDescent="0.25">
      <c r="C149" s="493"/>
      <c r="D149" s="493"/>
      <c r="E149" s="493"/>
      <c r="Q149" s="493"/>
      <c r="R149" s="493"/>
      <c r="S149" s="493"/>
    </row>
    <row r="150" spans="1:19" x14ac:dyDescent="0.25">
      <c r="C150" s="493"/>
      <c r="D150" s="493"/>
      <c r="E150" s="493"/>
    </row>
    <row r="151" spans="1:19" x14ac:dyDescent="0.25">
      <c r="C151" s="493"/>
      <c r="D151" s="493"/>
      <c r="E151" s="493"/>
    </row>
    <row r="152" spans="1:19" x14ac:dyDescent="0.25">
      <c r="C152" s="493"/>
      <c r="D152" s="493"/>
      <c r="E152" s="493"/>
    </row>
    <row r="153" spans="1:19" x14ac:dyDescent="0.25">
      <c r="C153" s="493"/>
      <c r="D153" s="493"/>
      <c r="E153" s="493"/>
    </row>
    <row r="154" spans="1:19" x14ac:dyDescent="0.25">
      <c r="C154" s="493"/>
      <c r="D154" s="493"/>
      <c r="E154" s="493"/>
    </row>
    <row r="155" spans="1:19" x14ac:dyDescent="0.2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1"/>
  <sheetViews>
    <sheetView workbookViewId="0">
      <pane xSplit="1" ySplit="3" topLeftCell="B12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B140" s="350"/>
      <c r="C140" s="350"/>
    </row>
    <row r="141" spans="1:3" x14ac:dyDescent="0.25">
      <c r="B141" s="350"/>
      <c r="C141"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8"/>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3" x14ac:dyDescent="0.25">
      <c r="A17" s="25">
        <v>44333</v>
      </c>
      <c r="B17" s="56">
        <v>5644630</v>
      </c>
      <c r="C17" s="56">
        <v>5142230</v>
      </c>
    </row>
    <row r="18" spans="1:3" x14ac:dyDescent="0.25">
      <c r="A18" s="25">
        <v>44340</v>
      </c>
      <c r="B18" s="56">
        <v>5956040</v>
      </c>
      <c r="C18" s="56">
        <v>5499130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2"/>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79" t="s">
        <v>286</v>
      </c>
      <c r="B15" s="579"/>
      <c r="C15" s="579"/>
      <c r="D15" s="580"/>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79" t="s">
        <v>384</v>
      </c>
      <c r="B27" s="579"/>
      <c r="C27" s="579"/>
      <c r="D27" s="580"/>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542">
        <v>44337</v>
      </c>
      <c r="B32" s="433">
        <v>5115</v>
      </c>
      <c r="C32" s="433">
        <v>15</v>
      </c>
      <c r="D32" s="433">
        <v>2</v>
      </c>
    </row>
    <row r="33" spans="1:4" x14ac:dyDescent="0.25">
      <c r="A33" s="413"/>
      <c r="B33" s="413"/>
      <c r="C33" s="413"/>
      <c r="D33" s="413"/>
    </row>
    <row r="36" spans="1:4" x14ac:dyDescent="0.25">
      <c r="A36" s="423" t="s">
        <v>291</v>
      </c>
      <c r="B36" s="31"/>
      <c r="C36" s="31"/>
      <c r="D36" s="424"/>
    </row>
    <row r="37" spans="1:4" ht="75" x14ac:dyDescent="0.25">
      <c r="A37" s="415" t="s">
        <v>0</v>
      </c>
      <c r="B37" s="425" t="s">
        <v>287</v>
      </c>
      <c r="C37" s="415" t="s">
        <v>288</v>
      </c>
      <c r="D37" s="425" t="s">
        <v>285</v>
      </c>
    </row>
    <row r="38" spans="1:4" x14ac:dyDescent="0.25">
      <c r="A38" s="418">
        <v>44134</v>
      </c>
      <c r="B38" s="434">
        <v>230</v>
      </c>
      <c r="C38" s="432">
        <v>65</v>
      </c>
      <c r="D38" s="431">
        <v>9</v>
      </c>
    </row>
    <row r="39" spans="1:4" x14ac:dyDescent="0.25">
      <c r="A39" s="418">
        <v>44141</v>
      </c>
      <c r="B39" s="432">
        <v>305</v>
      </c>
      <c r="C39" s="432">
        <v>75</v>
      </c>
      <c r="D39" s="431">
        <v>11</v>
      </c>
    </row>
    <row r="40" spans="1:4" x14ac:dyDescent="0.25">
      <c r="A40" s="418">
        <v>44148</v>
      </c>
      <c r="B40" s="432">
        <v>375</v>
      </c>
      <c r="C40" s="432">
        <v>55</v>
      </c>
      <c r="D40" s="431">
        <v>8</v>
      </c>
    </row>
    <row r="41" spans="1:4" x14ac:dyDescent="0.25">
      <c r="A41" s="418">
        <v>44155</v>
      </c>
      <c r="B41" s="432">
        <v>435</v>
      </c>
      <c r="C41" s="432">
        <v>65</v>
      </c>
      <c r="D41" s="431">
        <v>9</v>
      </c>
    </row>
    <row r="42" spans="1:4" x14ac:dyDescent="0.25">
      <c r="A42" s="418">
        <v>44162</v>
      </c>
      <c r="B42" s="432">
        <v>470</v>
      </c>
      <c r="C42" s="432">
        <v>40</v>
      </c>
      <c r="D42" s="431">
        <v>6</v>
      </c>
    </row>
    <row r="43" spans="1:4" x14ac:dyDescent="0.25">
      <c r="A43" s="418">
        <v>44169</v>
      </c>
      <c r="B43" s="432">
        <v>530</v>
      </c>
      <c r="C43" s="432">
        <v>50</v>
      </c>
      <c r="D43" s="431">
        <v>7</v>
      </c>
    </row>
    <row r="44" spans="1:4" x14ac:dyDescent="0.25">
      <c r="A44" s="418">
        <v>44176</v>
      </c>
      <c r="B44" s="426">
        <v>560</v>
      </c>
      <c r="C44" s="426">
        <v>25</v>
      </c>
      <c r="D44" s="421">
        <v>4</v>
      </c>
    </row>
    <row r="45" spans="1:4" ht="75" customHeight="1" x14ac:dyDescent="0.25">
      <c r="A45" s="581" t="s">
        <v>289</v>
      </c>
      <c r="B45" s="579"/>
      <c r="C45" s="579"/>
      <c r="D45" s="580"/>
    </row>
    <row r="46" spans="1:4" x14ac:dyDescent="0.25">
      <c r="A46" s="418">
        <v>44211</v>
      </c>
      <c r="B46" s="432">
        <v>645</v>
      </c>
      <c r="C46" s="427" t="s">
        <v>48</v>
      </c>
      <c r="D46" s="422" t="s">
        <v>48</v>
      </c>
    </row>
    <row r="47" spans="1:4" x14ac:dyDescent="0.25">
      <c r="A47" s="418">
        <v>44218</v>
      </c>
      <c r="B47" s="432">
        <v>670</v>
      </c>
      <c r="C47" s="432">
        <v>50</v>
      </c>
      <c r="D47" s="432">
        <v>7</v>
      </c>
    </row>
    <row r="48" spans="1:4" x14ac:dyDescent="0.25">
      <c r="A48" s="418">
        <v>44225</v>
      </c>
      <c r="B48" s="432">
        <v>705</v>
      </c>
      <c r="C48" s="432">
        <v>25</v>
      </c>
      <c r="D48" s="432">
        <v>4</v>
      </c>
    </row>
    <row r="49" spans="1:5" x14ac:dyDescent="0.25">
      <c r="A49" s="418">
        <v>44232</v>
      </c>
      <c r="B49" s="432">
        <v>740</v>
      </c>
      <c r="C49" s="432">
        <v>20</v>
      </c>
      <c r="D49" s="432">
        <v>3</v>
      </c>
    </row>
    <row r="50" spans="1:5" x14ac:dyDescent="0.25">
      <c r="A50" s="420">
        <v>44239</v>
      </c>
      <c r="B50" s="419">
        <v>750</v>
      </c>
      <c r="C50" s="432">
        <v>15</v>
      </c>
      <c r="D50" s="432">
        <v>2</v>
      </c>
      <c r="E50" s="78"/>
    </row>
    <row r="51" spans="1:5" x14ac:dyDescent="0.25">
      <c r="A51" s="429">
        <v>44246</v>
      </c>
      <c r="B51" s="432">
        <v>760</v>
      </c>
      <c r="C51" s="432">
        <v>20</v>
      </c>
      <c r="D51" s="432">
        <v>3</v>
      </c>
    </row>
    <row r="52" spans="1:5" x14ac:dyDescent="0.25">
      <c r="A52" s="440">
        <v>44253</v>
      </c>
      <c r="B52" s="432">
        <v>780</v>
      </c>
      <c r="C52" s="432">
        <v>15</v>
      </c>
      <c r="D52" s="432">
        <v>2</v>
      </c>
    </row>
    <row r="53" spans="1:5" x14ac:dyDescent="0.25">
      <c r="A53" s="440">
        <v>44260</v>
      </c>
      <c r="B53" s="432">
        <v>800</v>
      </c>
      <c r="C53" s="432">
        <v>10</v>
      </c>
      <c r="D53" s="432">
        <v>1</v>
      </c>
    </row>
    <row r="54" spans="1:5" x14ac:dyDescent="0.25">
      <c r="A54" s="440">
        <v>44267</v>
      </c>
      <c r="B54" s="432">
        <v>810</v>
      </c>
      <c r="C54" s="431">
        <v>15</v>
      </c>
      <c r="D54" s="431">
        <v>2</v>
      </c>
    </row>
    <row r="55" spans="1:5" x14ac:dyDescent="0.25">
      <c r="A55" s="440">
        <v>44274</v>
      </c>
      <c r="B55" s="432">
        <v>825</v>
      </c>
      <c r="C55" s="431">
        <v>15</v>
      </c>
      <c r="D55" s="431">
        <v>2</v>
      </c>
    </row>
    <row r="56" spans="1:5" x14ac:dyDescent="0.25">
      <c r="A56" s="436">
        <v>44281</v>
      </c>
      <c r="B56" s="433">
        <v>840</v>
      </c>
      <c r="C56" s="439">
        <v>15</v>
      </c>
      <c r="D56" s="439">
        <v>2</v>
      </c>
    </row>
    <row r="57" spans="1:5" ht="69" customHeight="1" x14ac:dyDescent="0.25">
      <c r="A57" s="579" t="s">
        <v>384</v>
      </c>
      <c r="B57" s="579"/>
      <c r="C57" s="579"/>
      <c r="D57" s="580"/>
    </row>
    <row r="58" spans="1:5" x14ac:dyDescent="0.25">
      <c r="A58" s="440">
        <v>44310</v>
      </c>
      <c r="B58" s="434">
        <v>885</v>
      </c>
      <c r="C58" s="539" t="s">
        <v>48</v>
      </c>
      <c r="D58" s="442" t="s">
        <v>48</v>
      </c>
    </row>
    <row r="59" spans="1:5" x14ac:dyDescent="0.25">
      <c r="A59" s="440">
        <v>44316</v>
      </c>
      <c r="B59" s="432">
        <v>890</v>
      </c>
      <c r="C59" s="540">
        <v>5</v>
      </c>
      <c r="D59" s="541">
        <v>1</v>
      </c>
    </row>
    <row r="60" spans="1:5" x14ac:dyDescent="0.25">
      <c r="A60" s="440">
        <v>44323</v>
      </c>
      <c r="B60" s="432">
        <v>900</v>
      </c>
      <c r="C60" s="541">
        <v>10</v>
      </c>
      <c r="D60" s="540">
        <v>1</v>
      </c>
      <c r="E60" s="78"/>
    </row>
    <row r="61" spans="1:5" x14ac:dyDescent="0.25">
      <c r="A61" s="440">
        <v>44330</v>
      </c>
      <c r="B61" s="432">
        <v>910</v>
      </c>
      <c r="C61" s="540">
        <v>15</v>
      </c>
      <c r="D61" s="540">
        <v>2</v>
      </c>
    </row>
    <row r="62" spans="1:5" x14ac:dyDescent="0.25">
      <c r="A62" s="542">
        <v>44337</v>
      </c>
      <c r="B62" s="433">
        <v>930</v>
      </c>
      <c r="C62" s="433">
        <v>15</v>
      </c>
      <c r="D62" s="433">
        <v>2</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6" t="s">
        <v>0</v>
      </c>
      <c r="B3" s="582" t="s">
        <v>4</v>
      </c>
      <c r="C3" s="583"/>
      <c r="D3" s="584"/>
      <c r="E3" s="585" t="s">
        <v>7</v>
      </c>
      <c r="F3" s="585"/>
      <c r="G3" s="585"/>
    </row>
    <row r="4" spans="1:19" x14ac:dyDescent="0.25">
      <c r="A4" s="587"/>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88" t="s">
        <v>172</v>
      </c>
      <c r="F33" s="588"/>
      <c r="G33" s="588"/>
      <c r="H33" s="588"/>
      <c r="I33" s="588"/>
      <c r="J33" s="588"/>
      <c r="K33" s="588"/>
      <c r="L33" s="588"/>
      <c r="M33" s="588"/>
      <c r="N33" s="588"/>
      <c r="O33" s="588"/>
      <c r="P33" s="588"/>
      <c r="Q33" s="588"/>
      <c r="R33" s="588"/>
      <c r="S33" s="588"/>
      <c r="T33" s="588"/>
      <c r="U33" s="588"/>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89" t="s">
        <v>5</v>
      </c>
      <c r="E31" s="589"/>
      <c r="F31" s="589"/>
      <c r="G31" s="589"/>
      <c r="H31" s="589"/>
      <c r="I31" s="589"/>
      <c r="J31" s="589"/>
      <c r="K31" s="589"/>
      <c r="L31" s="589"/>
      <c r="M31" s="589"/>
      <c r="N31" s="589"/>
    </row>
    <row r="32" spans="1:14" x14ac:dyDescent="0.25">
      <c r="A32" s="361">
        <v>43938</v>
      </c>
      <c r="B32" s="298">
        <v>184</v>
      </c>
      <c r="D32" s="589"/>
      <c r="E32" s="589"/>
      <c r="F32" s="589"/>
      <c r="G32" s="589"/>
      <c r="H32" s="589"/>
      <c r="I32" s="589"/>
      <c r="J32" s="589"/>
      <c r="K32" s="589"/>
      <c r="L32" s="589"/>
      <c r="M32" s="589"/>
      <c r="N32" s="589"/>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89" t="s">
        <v>82</v>
      </c>
      <c r="E34" s="589"/>
      <c r="F34" s="589"/>
      <c r="G34" s="589"/>
      <c r="H34" s="589"/>
      <c r="I34" s="589"/>
      <c r="J34" s="589"/>
      <c r="K34" s="589"/>
      <c r="L34" s="589"/>
      <c r="M34" s="589"/>
      <c r="N34" s="589"/>
    </row>
    <row r="35" spans="1:14" x14ac:dyDescent="0.25">
      <c r="A35" s="361">
        <v>43941</v>
      </c>
      <c r="B35" s="298">
        <v>167</v>
      </c>
      <c r="D35" s="589"/>
      <c r="E35" s="589"/>
      <c r="F35" s="589"/>
      <c r="G35" s="589"/>
      <c r="H35" s="589"/>
      <c r="I35" s="589"/>
      <c r="J35" s="589"/>
      <c r="K35" s="589"/>
      <c r="L35" s="589"/>
      <c r="M35" s="589"/>
      <c r="N35" s="589"/>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0" t="s">
        <v>115</v>
      </c>
      <c r="E37" s="590"/>
      <c r="F37" s="590"/>
      <c r="G37" s="590"/>
      <c r="H37" s="590"/>
      <c r="I37" s="590"/>
      <c r="J37" s="590"/>
      <c r="K37" s="590"/>
      <c r="L37" s="590"/>
      <c r="M37" s="590"/>
      <c r="N37" s="590"/>
    </row>
    <row r="38" spans="1:14" x14ac:dyDescent="0.25">
      <c r="A38" s="361">
        <v>43944</v>
      </c>
      <c r="B38" s="298">
        <v>136</v>
      </c>
      <c r="D38" s="590"/>
      <c r="E38" s="590"/>
      <c r="F38" s="590"/>
      <c r="G38" s="590"/>
      <c r="H38" s="590"/>
      <c r="I38" s="590"/>
      <c r="J38" s="590"/>
      <c r="K38" s="590"/>
      <c r="L38" s="590"/>
      <c r="M38" s="590"/>
      <c r="N38" s="590"/>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1"/>
  <sheetViews>
    <sheetView zoomScaleNormal="100" workbookViewId="0">
      <pane xSplit="1" ySplit="3" topLeftCell="B24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1" t="s">
        <v>116</v>
      </c>
      <c r="C2" s="592"/>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5" t="s">
        <v>122</v>
      </c>
      <c r="F33" s="596">
        <v>2</v>
      </c>
      <c r="G33" s="230"/>
    </row>
    <row r="34" spans="1:7" x14ac:dyDescent="0.25">
      <c r="A34" s="247">
        <v>44040</v>
      </c>
      <c r="B34" s="249" t="s">
        <v>48</v>
      </c>
      <c r="C34" s="250" t="s">
        <v>48</v>
      </c>
      <c r="D34" s="233"/>
      <c r="E34" s="593"/>
      <c r="F34" s="597"/>
      <c r="G34" s="230"/>
    </row>
    <row r="35" spans="1:7" x14ac:dyDescent="0.25">
      <c r="A35" s="247">
        <v>44041</v>
      </c>
      <c r="B35" s="234">
        <v>66</v>
      </c>
      <c r="C35" s="253">
        <v>0.06</v>
      </c>
      <c r="D35" s="254"/>
      <c r="E35" s="593"/>
      <c r="F35" s="597"/>
      <c r="G35" s="230"/>
    </row>
    <row r="36" spans="1:7" x14ac:dyDescent="0.25">
      <c r="A36" s="247">
        <v>44042</v>
      </c>
      <c r="B36" s="249" t="s">
        <v>48</v>
      </c>
      <c r="C36" s="250" t="s">
        <v>48</v>
      </c>
      <c r="D36" s="254"/>
      <c r="E36" s="593"/>
      <c r="F36" s="597"/>
      <c r="G36" s="230"/>
    </row>
    <row r="37" spans="1:7" x14ac:dyDescent="0.25">
      <c r="A37" s="247">
        <v>44043</v>
      </c>
      <c r="B37" s="249" t="s">
        <v>48</v>
      </c>
      <c r="C37" s="250" t="s">
        <v>48</v>
      </c>
      <c r="D37" s="254"/>
      <c r="E37" s="593"/>
      <c r="F37" s="597"/>
      <c r="G37" s="230"/>
    </row>
    <row r="38" spans="1:7" x14ac:dyDescent="0.25">
      <c r="A38" s="247">
        <v>44044</v>
      </c>
      <c r="B38" s="249" t="s">
        <v>48</v>
      </c>
      <c r="C38" s="250" t="s">
        <v>48</v>
      </c>
      <c r="D38" s="254"/>
      <c r="E38" s="593"/>
      <c r="F38" s="597"/>
      <c r="G38" s="230"/>
    </row>
    <row r="39" spans="1:7" x14ac:dyDescent="0.25">
      <c r="A39" s="247">
        <v>44045</v>
      </c>
      <c r="B39" s="249" t="s">
        <v>48</v>
      </c>
      <c r="C39" s="250" t="s">
        <v>48</v>
      </c>
      <c r="D39" s="254"/>
      <c r="E39" s="594"/>
      <c r="F39" s="598"/>
      <c r="G39" s="230"/>
    </row>
    <row r="40" spans="1:7" x14ac:dyDescent="0.25">
      <c r="A40" s="247">
        <v>44046</v>
      </c>
      <c r="B40" s="249" t="s">
        <v>48</v>
      </c>
      <c r="C40" s="250" t="s">
        <v>48</v>
      </c>
      <c r="D40" s="254"/>
      <c r="E40" s="593" t="s">
        <v>121</v>
      </c>
      <c r="F40" s="599">
        <v>0</v>
      </c>
      <c r="G40" s="230"/>
    </row>
    <row r="41" spans="1:7" x14ac:dyDescent="0.25">
      <c r="A41" s="247">
        <v>44047</v>
      </c>
      <c r="B41" s="249" t="s">
        <v>48</v>
      </c>
      <c r="C41" s="250" t="s">
        <v>48</v>
      </c>
      <c r="D41" s="254"/>
      <c r="E41" s="593"/>
      <c r="F41" s="600"/>
      <c r="G41" s="230"/>
    </row>
    <row r="42" spans="1:7" x14ac:dyDescent="0.25">
      <c r="A42" s="247">
        <v>44048</v>
      </c>
      <c r="B42" s="234">
        <v>60</v>
      </c>
      <c r="C42" s="253">
        <v>0.06</v>
      </c>
      <c r="D42" s="254"/>
      <c r="E42" s="593"/>
      <c r="F42" s="600"/>
      <c r="G42" s="230"/>
    </row>
    <row r="43" spans="1:7" x14ac:dyDescent="0.25">
      <c r="A43" s="247">
        <v>44049</v>
      </c>
      <c r="B43" s="249" t="s">
        <v>48</v>
      </c>
      <c r="C43" s="250" t="s">
        <v>48</v>
      </c>
      <c r="E43" s="593"/>
      <c r="F43" s="600"/>
    </row>
    <row r="44" spans="1:7" x14ac:dyDescent="0.25">
      <c r="A44" s="247">
        <v>44050</v>
      </c>
      <c r="B44" s="249" t="s">
        <v>48</v>
      </c>
      <c r="C44" s="250" t="s">
        <v>48</v>
      </c>
      <c r="E44" s="593"/>
      <c r="F44" s="600"/>
    </row>
    <row r="45" spans="1:7" x14ac:dyDescent="0.25">
      <c r="A45" s="247">
        <v>44051</v>
      </c>
      <c r="B45" s="249" t="s">
        <v>48</v>
      </c>
      <c r="C45" s="250" t="s">
        <v>48</v>
      </c>
      <c r="E45" s="593"/>
      <c r="F45" s="600"/>
    </row>
    <row r="46" spans="1:7" x14ac:dyDescent="0.25">
      <c r="A46" s="247">
        <v>44052</v>
      </c>
      <c r="B46" s="249" t="s">
        <v>48</v>
      </c>
      <c r="C46" s="250" t="s">
        <v>48</v>
      </c>
      <c r="E46" s="594"/>
      <c r="F46" s="601"/>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2" t="s">
        <v>81</v>
      </c>
      <c r="G4" s="603"/>
      <c r="H4" s="603"/>
      <c r="I4" s="604"/>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5" t="s">
        <v>117</v>
      </c>
      <c r="G84" s="606"/>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7" t="s">
        <v>117</v>
      </c>
      <c r="C109" s="608"/>
      <c r="D109" s="609"/>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0" t="s">
        <v>0</v>
      </c>
      <c r="B3" s="612" t="s">
        <v>301</v>
      </c>
      <c r="C3" s="613"/>
      <c r="D3" s="613"/>
      <c r="E3" s="613"/>
      <c r="F3" s="614"/>
      <c r="G3" s="615" t="s">
        <v>302</v>
      </c>
      <c r="H3" s="616"/>
      <c r="I3" s="616"/>
      <c r="J3" s="616"/>
      <c r="K3" s="617"/>
      <c r="L3" s="618" t="s">
        <v>303</v>
      </c>
      <c r="M3" s="619"/>
      <c r="N3" s="620"/>
      <c r="O3" s="618" t="s">
        <v>304</v>
      </c>
      <c r="P3" s="619"/>
      <c r="Q3" s="620"/>
      <c r="R3" s="618" t="s">
        <v>305</v>
      </c>
      <c r="S3" s="619"/>
      <c r="T3" s="620"/>
      <c r="U3" s="618" t="s">
        <v>306</v>
      </c>
      <c r="V3" s="619"/>
      <c r="W3" s="620"/>
      <c r="X3" s="618" t="s">
        <v>307</v>
      </c>
      <c r="Y3" s="619"/>
      <c r="Z3" s="620"/>
      <c r="AA3" s="503"/>
      <c r="AB3" s="612" t="s">
        <v>300</v>
      </c>
      <c r="AC3" s="613"/>
      <c r="AD3" s="613"/>
      <c r="AE3" s="613"/>
      <c r="AF3" s="614"/>
      <c r="AG3" s="503"/>
      <c r="AH3" s="503"/>
    </row>
    <row r="4" spans="1:36" ht="78.75" customHeight="1" x14ac:dyDescent="0.25">
      <c r="A4" s="611"/>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0" t="s">
        <v>0</v>
      </c>
      <c r="B3" s="618" t="s">
        <v>269</v>
      </c>
      <c r="C3" s="619"/>
      <c r="D3" s="620"/>
      <c r="E3" s="618" t="s">
        <v>270</v>
      </c>
      <c r="F3" s="619"/>
      <c r="G3" s="620"/>
      <c r="H3" s="618" t="s">
        <v>271</v>
      </c>
      <c r="I3" s="619"/>
      <c r="J3" s="620"/>
      <c r="K3" s="618" t="s">
        <v>272</v>
      </c>
      <c r="L3" s="619"/>
      <c r="M3" s="620"/>
    </row>
    <row r="4" spans="1:15" s="499" customFormat="1" ht="78.75" customHeight="1" x14ac:dyDescent="0.25">
      <c r="A4" s="610"/>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1"/>
  <sheetViews>
    <sheetView showGridLines="0" zoomScaleNormal="100" workbookViewId="0">
      <pane xSplit="2" ySplit="3" topLeftCell="C38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6.42578125" hidden="1" customWidth="1"/>
    <col min="2" max="2" width="13.42578125" customWidth="1"/>
    <col min="3" max="3" width="19.42578125" style="2" customWidth="1"/>
    <col min="4" max="4" width="3.42578125" customWidth="1"/>
  </cols>
  <sheetData>
    <row r="1" spans="1:15" x14ac:dyDescent="0.25">
      <c r="A1" s="428" t="s">
        <v>299</v>
      </c>
      <c r="B1" s="428" t="s">
        <v>299</v>
      </c>
      <c r="C1" s="1"/>
      <c r="M1" s="22" t="s">
        <v>29</v>
      </c>
    </row>
    <row r="2" spans="1:15" x14ac:dyDescent="0.25">
      <c r="B2" s="2"/>
    </row>
    <row r="3" spans="1:15" ht="26.25" x14ac:dyDescent="0.25">
      <c r="A3" s="110">
        <f>LOOKUP(2,1/($B:$B),$B:$B)</f>
        <v>44335</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55"/>
  <sheetViews>
    <sheetView showGridLines="0" zoomScale="85" zoomScaleNormal="85" workbookViewId="0">
      <pane xSplit="1" ySplit="4" topLeftCell="B434"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3" t="s">
        <v>114</v>
      </c>
      <c r="L1" s="574"/>
      <c r="M1" s="574"/>
      <c r="N1" s="574"/>
      <c r="O1" s="574"/>
      <c r="P1" s="574"/>
      <c r="W1" s="22" t="s">
        <v>29</v>
      </c>
    </row>
    <row r="2" spans="1:27" x14ac:dyDescent="0.25">
      <c r="A2" s="2"/>
      <c r="I2" s="564" t="s">
        <v>187</v>
      </c>
      <c r="J2" s="565"/>
      <c r="Q2" s="382"/>
      <c r="R2" s="382"/>
    </row>
    <row r="3" spans="1:27" ht="48.75" customHeight="1" x14ac:dyDescent="0.25">
      <c r="A3" s="567" t="s">
        <v>30</v>
      </c>
      <c r="B3" s="569" t="s">
        <v>185</v>
      </c>
      <c r="C3" s="570"/>
      <c r="D3" s="570"/>
      <c r="E3" s="104" t="s">
        <v>184</v>
      </c>
      <c r="F3" s="576" t="s">
        <v>199</v>
      </c>
      <c r="G3" s="571" t="s">
        <v>186</v>
      </c>
      <c r="H3" s="571"/>
      <c r="I3" s="564"/>
      <c r="J3" s="565"/>
      <c r="K3" s="566" t="s">
        <v>188</v>
      </c>
      <c r="L3" s="577" t="s">
        <v>200</v>
      </c>
      <c r="M3" s="572" t="s">
        <v>201</v>
      </c>
      <c r="N3" s="563" t="s">
        <v>189</v>
      </c>
      <c r="O3" s="566" t="s">
        <v>183</v>
      </c>
      <c r="P3" s="575" t="s">
        <v>191</v>
      </c>
      <c r="Q3" s="572" t="s">
        <v>202</v>
      </c>
      <c r="R3" s="572" t="s">
        <v>203</v>
      </c>
      <c r="S3" s="563" t="s">
        <v>182</v>
      </c>
    </row>
    <row r="4" spans="1:27" ht="30.6" customHeight="1" x14ac:dyDescent="0.25">
      <c r="A4" s="568"/>
      <c r="B4" s="23" t="s">
        <v>18</v>
      </c>
      <c r="C4" s="24" t="s">
        <v>17</v>
      </c>
      <c r="D4" s="28" t="s">
        <v>3</v>
      </c>
      <c r="E4" s="99" t="s">
        <v>63</v>
      </c>
      <c r="F4" s="576"/>
      <c r="G4" s="98" t="s">
        <v>63</v>
      </c>
      <c r="H4" s="79" t="s">
        <v>64</v>
      </c>
      <c r="I4" s="80" t="s">
        <v>63</v>
      </c>
      <c r="J4" s="147" t="s">
        <v>64</v>
      </c>
      <c r="K4" s="566"/>
      <c r="L4" s="577"/>
      <c r="M4" s="572"/>
      <c r="N4" s="563"/>
      <c r="O4" s="566"/>
      <c r="P4" s="575"/>
      <c r="Q4" s="572"/>
      <c r="R4" s="572"/>
      <c r="S4" s="563"/>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2021-05-26T12:02:25Z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vA48878304</value>
    </field>
    <field name="Objective-Version">
      <value order="0">152.233</value>
    </field>
    <field name="Objective-VersionNumber">
      <value order="0">1448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2021-05-26T12:02:23Z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2021-05-26T12:02:25Z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vA48878304</vt:lpwstr>
  </property>
  <property fmtid="{D5CDD505-2E9C-101B-9397-08002B2CF9AE}" pid="16" name="Objective-Version">
    <vt:lpwstr>152.233</vt:lpwstr>
  </property>
  <property fmtid="{D5CDD505-2E9C-101B-9397-08002B2CF9AE}" pid="17" name="Objective-VersionNumber">
    <vt:r8>1448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