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28" i="9" l="1"/>
  <c r="N428" i="9"/>
  <c r="O428" i="9"/>
  <c r="P428" i="9"/>
  <c r="Q428" i="9"/>
  <c r="R428" i="9" s="1"/>
  <c r="S428" i="9"/>
  <c r="F428" i="9"/>
  <c r="F426" i="9" l="1"/>
  <c r="F427" i="9"/>
  <c r="M427" i="9"/>
  <c r="N427" i="9"/>
  <c r="O427" i="9"/>
  <c r="P427" i="9"/>
  <c r="Q427" i="9"/>
  <c r="S427" i="9"/>
  <c r="R427" i="9" l="1"/>
  <c r="N426" i="9"/>
  <c r="O426" i="9"/>
  <c r="P426" i="9"/>
  <c r="S426" i="9" s="1"/>
  <c r="Q426" i="9"/>
  <c r="R426" i="9"/>
  <c r="M426" i="9"/>
  <c r="N425" i="9" l="1"/>
  <c r="O425" i="9"/>
  <c r="P425" i="9"/>
  <c r="S425" i="9" s="1"/>
  <c r="Q425" i="9"/>
  <c r="R425" i="9" s="1"/>
  <c r="M425" i="9"/>
  <c r="F425" i="9"/>
  <c r="M424" i="9" l="1"/>
  <c r="N424" i="9"/>
  <c r="O424" i="9"/>
  <c r="P424" i="9"/>
  <c r="R424" i="9" s="1"/>
  <c r="Q424" i="9"/>
  <c r="F424" i="9"/>
  <c r="S424" i="9" l="1"/>
  <c r="N423" i="9"/>
  <c r="O423" i="9"/>
  <c r="P423" i="9"/>
  <c r="S423" i="9" s="1"/>
  <c r="Q423" i="9"/>
  <c r="R423" i="9" s="1"/>
  <c r="M423" i="9"/>
  <c r="F423" i="9"/>
  <c r="S422" i="9" l="1"/>
  <c r="Q422" i="9"/>
  <c r="R422" i="9" s="1"/>
  <c r="P421" i="9"/>
  <c r="P420" i="9"/>
  <c r="P419" i="9"/>
  <c r="P422" i="9"/>
  <c r="O422" i="9"/>
  <c r="N422" i="9"/>
  <c r="F422" i="9"/>
  <c r="M422" i="9"/>
  <c r="M420" i="9" l="1"/>
  <c r="M419" i="9"/>
  <c r="M421" i="9"/>
  <c r="F421" i="9" l="1"/>
  <c r="N421" i="9"/>
  <c r="O421" i="9"/>
  <c r="Q421" i="9"/>
  <c r="R421" i="9" l="1"/>
  <c r="S421" i="9"/>
  <c r="F420" i="9"/>
  <c r="N420" i="9"/>
  <c r="O420" i="9"/>
  <c r="S420" i="9"/>
  <c r="Q420" i="9"/>
  <c r="R420" i="9" l="1"/>
  <c r="N419" i="9"/>
  <c r="O419" i="9"/>
  <c r="R419" i="9"/>
  <c r="Q419" i="9"/>
  <c r="F419" i="9"/>
  <c r="S419" i="9" l="1"/>
  <c r="N418" i="9"/>
  <c r="N416" i="9"/>
  <c r="N417" i="9"/>
  <c r="O418" i="9" l="1"/>
  <c r="P418" i="9"/>
  <c r="S418" i="9" s="1"/>
  <c r="Q418" i="9"/>
  <c r="M418" i="9"/>
  <c r="F418" i="9"/>
  <c r="R418" i="9" l="1"/>
  <c r="O417" i="9" l="1"/>
  <c r="P417" i="9"/>
  <c r="Q417" i="9"/>
  <c r="R417" i="9" s="1"/>
  <c r="S417" i="9"/>
  <c r="M417" i="9"/>
  <c r="F417" i="9"/>
  <c r="F416" i="9"/>
  <c r="M416" i="9"/>
  <c r="O416" i="9"/>
  <c r="P416" i="9"/>
  <c r="S416" i="9" s="1"/>
  <c r="Q416" i="9"/>
  <c r="R416" i="9" l="1"/>
  <c r="F415" i="9"/>
  <c r="N415" i="9"/>
  <c r="O415" i="9" l="1"/>
  <c r="P415" i="9"/>
  <c r="S415" i="9" s="1"/>
  <c r="Q415" i="9"/>
  <c r="M415" i="9"/>
  <c r="R415" i="9" l="1"/>
  <c r="Q414" i="9"/>
  <c r="R414" i="9" s="1"/>
  <c r="P414" i="9"/>
  <c r="S414" i="9" s="1"/>
  <c r="O414" i="9"/>
  <c r="N414" i="9"/>
  <c r="M414" i="9"/>
  <c r="F414" i="9"/>
  <c r="Q413" i="9" l="1"/>
  <c r="F413" i="9"/>
  <c r="K413" i="9"/>
  <c r="P413" i="9" s="1"/>
  <c r="N413" i="9"/>
  <c r="O413" i="9"/>
  <c r="M413" i="9" l="1"/>
  <c r="S413" i="9"/>
  <c r="R413" i="9"/>
  <c r="P412" i="9"/>
  <c r="S412" i="9" s="1"/>
  <c r="O412" i="9"/>
  <c r="Q412" i="9"/>
  <c r="N412" i="9"/>
  <c r="M412" i="9"/>
  <c r="F412" i="9"/>
  <c r="R412" i="9" l="1"/>
  <c r="K409" i="9"/>
  <c r="K410" i="9"/>
  <c r="P410" i="9" s="1"/>
  <c r="S410" i="9" s="1"/>
  <c r="K411" i="9"/>
  <c r="F409" i="9"/>
  <c r="F410" i="9"/>
  <c r="F411" i="9"/>
  <c r="N409" i="9"/>
  <c r="O409" i="9"/>
  <c r="Q409" i="9"/>
  <c r="N410" i="9"/>
  <c r="O410" i="9"/>
  <c r="Q410" i="9"/>
  <c r="N411" i="9"/>
  <c r="O411" i="9"/>
  <c r="Q411" i="9"/>
  <c r="M410" i="9" l="1"/>
  <c r="P409" i="9"/>
  <c r="S409" i="9" s="1"/>
  <c r="M409" i="9"/>
  <c r="R410" i="9"/>
  <c r="P411" i="9"/>
  <c r="S411" i="9" s="1"/>
  <c r="M411" i="9"/>
  <c r="R411" i="9"/>
  <c r="F408" i="9"/>
  <c r="M408" i="9"/>
  <c r="N408" i="9"/>
  <c r="O408" i="9"/>
  <c r="P408" i="9"/>
  <c r="Q408" i="9"/>
  <c r="R408" i="9" s="1"/>
  <c r="S408" i="9"/>
  <c r="R409" i="9" l="1"/>
  <c r="F407" i="9"/>
  <c r="M407" i="9"/>
  <c r="N407" i="9"/>
  <c r="O407" i="9"/>
  <c r="P407" i="9"/>
  <c r="S407" i="9" s="1"/>
  <c r="Q407" i="9"/>
  <c r="R407" i="9" l="1"/>
  <c r="Q406" i="9"/>
  <c r="P406" i="9"/>
  <c r="R406" i="9" s="1"/>
  <c r="O406" i="9"/>
  <c r="N406" i="9"/>
  <c r="M406" i="9"/>
  <c r="F406" i="9"/>
  <c r="S406" i="9" l="1"/>
  <c r="Q405" i="9"/>
  <c r="P405" i="9"/>
  <c r="S405" i="9" s="1"/>
  <c r="O405" i="9"/>
  <c r="N405" i="9"/>
  <c r="M405" i="9"/>
  <c r="F405" i="9"/>
  <c r="R405" i="9" l="1"/>
  <c r="M404" i="9"/>
  <c r="N404" i="9"/>
  <c r="O404" i="9"/>
  <c r="P404" i="9"/>
  <c r="S404" i="9" s="1"/>
  <c r="Q404" i="9"/>
  <c r="R404" i="9" s="1"/>
  <c r="F404" i="9"/>
  <c r="N403" i="9"/>
  <c r="O403" i="9"/>
  <c r="P403" i="9"/>
  <c r="S403" i="9" s="1"/>
  <c r="Q403" i="9"/>
  <c r="R403" i="9" s="1"/>
  <c r="M403" i="9"/>
  <c r="F403" i="9"/>
  <c r="Q402" i="9"/>
  <c r="P402" i="9"/>
  <c r="S402" i="9" s="1"/>
  <c r="O402" i="9"/>
  <c r="N402" i="9"/>
  <c r="M402" i="9"/>
  <c r="F402" i="9"/>
  <c r="Q401" i="9"/>
  <c r="P401" i="9"/>
  <c r="S401" i="9" s="1"/>
  <c r="O401" i="9"/>
  <c r="N401" i="9"/>
  <c r="M401" i="9"/>
  <c r="F401" i="9"/>
  <c r="R401" i="9" l="1"/>
  <c r="R402" i="9"/>
  <c r="Q400" i="9"/>
  <c r="P400" i="9"/>
  <c r="S400" i="9" s="1"/>
  <c r="O400" i="9"/>
  <c r="N400" i="9"/>
  <c r="M400" i="9"/>
  <c r="F400" i="9"/>
  <c r="R400" i="9" l="1"/>
  <c r="F399" i="9"/>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8" i="31"/>
  <c r="A9" i="31" s="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<sst xmlns="http://schemas.openxmlformats.org/spreadsheetml/2006/main" count="802" uniqueCount="383">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</sst>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5"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592">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50b3018d30ca419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20-21'!$A$4:$A$126</c:f>
              <c:strCache>
                <c:ptCount val="12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strCache>
            </c:strRef>
          </c:cat>
          <c:val>
            <c:numRef>
              <c:f>'Table 9a - School absence 20-21'!$E$4:$E$126</c:f>
              <c:numCache>
                <c:formatCode>0.0%</c:formatCode>
                <c:ptCount val="12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4.7453065000000001E-3</c:v>
                </c:pt>
                <c:pt idx="119">
                  <c:v>5.2370702999999996E-3</c:v>
                </c:pt>
                <c:pt idx="120">
                  <c:v>6.4662887999999991E-3</c:v>
                </c:pt>
                <c:pt idx="121">
                  <c:v>8.4545292999999994E-3</c:v>
                </c:pt>
                <c:pt idx="122">
                  <c:v>8.029947400000001E-3</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20-21'!$A$4:$A$126</c:f>
              <c:strCache>
                <c:ptCount val="123"/>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strCache>
            </c:strRef>
          </c:cat>
          <c:val>
            <c:numRef>
              <c:f>'Table 9a - School absence 20-21'!$D$4:$D$126</c:f>
              <c:numCache>
                <c:formatCode>0.0%</c:formatCode>
                <c:ptCount val="12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4.57490682E-2</c:v>
                </c:pt>
                <c:pt idx="119">
                  <c:v>4.9459861899999999E-2</c:v>
                </c:pt>
                <c:pt idx="120">
                  <c:v>6.2133584400000004E-2</c:v>
                </c:pt>
                <c:pt idx="121">
                  <c:v>6.1875934600000002E-2</c:v>
                </c:pt>
                <c:pt idx="122">
                  <c:v>6.1598896900000005E-2</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Discharges'!$A$4:$A$380</c:f>
              <c:strCache>
                <c:ptCount val="37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strCache>
            </c:strRef>
          </c:cat>
          <c:val>
            <c:numRef>
              <c:f>'Table 4 - Delayed Discharges'!$C$4:$C$380</c:f>
              <c:numCache>
                <c:formatCode>_(* #,##0_);_(* \(#,##0\);_(* "-"??_);_(@_)</c:formatCode>
                <c:ptCount val="37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Workforce'!$B$117:$B$172</c:f>
              <c:numCache>
                <c:formatCode>#,##0</c:formatCode>
                <c:ptCount val="5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Workforce'!$C$117:$C$172</c:f>
              <c:numCache>
                <c:formatCode>#,##0</c:formatCode>
                <c:ptCount val="5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Workforce'!$A$117:$A$172</c:f>
              <c:strCache>
                <c:ptCount val="5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strCache>
            </c:strRef>
          </c:cat>
          <c:val>
            <c:numRef>
              <c:f>'Table 6 - Workforce'!$D$117:$D$172</c:f>
              <c:numCache>
                <c:formatCode>#,##0</c:formatCode>
                <c:ptCount val="5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104775</xdr:colOff>
      <xdr:row>4</xdr:row>
      <xdr:rowOff>95248</xdr:rowOff>
    </xdr:from>
    <xdr:to>
      <xdr:col>13</xdr:col>
      <xdr:colOff>504825</xdr:colOff>
      <xdr:row>45</xdr:row>
      <xdr:rowOff>123825</xdr:rowOff>
    </xdr:to>
    <xdr:sp macro="" textlink="">
      <xdr:nvSpPr>
        <xdr:cNvPr id="2" name="TextBox 1"/>
        <xdr:cNvSpPr txBox="1"/>
      </xdr:nvSpPr>
      <xdr:spPr>
        <a:xfrm>
          <a:off x="6305550" y="2419348"/>
          <a:ext cx="4667250" cy="78390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147</xdr:row>
      <xdr:rowOff>9524</xdr:rowOff>
    </xdr:to>
    <xdr:sp macro="" textlink="">
      <xdr:nvSpPr>
        <xdr:cNvPr id="4" name="TextBox 3"/>
        <xdr:cNvSpPr txBox="1"/>
      </xdr:nvSpPr>
      <xdr:spPr>
        <a:xfrm>
          <a:off x="6946900" y="774697"/>
          <a:ext cx="5939367" cy="27695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12</xdr:col>
      <xdr:colOff>9525</xdr:colOff>
      <xdr:row>22</xdr:row>
      <xdr:rowOff>38100</xdr:rowOff>
    </xdr:to>
    <xdr:sp macro="" textlink="">
      <xdr:nvSpPr>
        <xdr:cNvPr id="2" name="TextBox 1"/>
        <xdr:cNvSpPr txBox="1"/>
      </xdr:nvSpPr>
      <xdr:spPr>
        <a:xfrm>
          <a:off x="4806950" y="1365250"/>
          <a:ext cx="4841875" cy="35496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2"/>
  <sheetViews>
    <sheetView showGridLines="0" zoomScale="90" zoomScaleNormal="90" workbookViewId="0">
      <pane xSplit="1" ySplit="2" topLeftCell="B153" activePane="bottomRight" state="frozen"/>
      <selection pane="topRight" activeCell="B1" sqref="B1"/>
      <selection pane="bottomLeft" activeCell="A4" sqref="A4"/>
      <selection pane="bottomRight" activeCell="K1" sqref="K1"/>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election activeCell="P29" sqref="P29"/>
    </sheetView>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62"/>
  <sheetViews>
    <sheetView showGridLines="0" zoomScale="89" zoomScaleNormal="90" workbookViewId="0">
      <pane ySplit="3" topLeftCell="A4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5"/>
  <sheetViews>
    <sheetView showGridLines="0" zoomScale="90" zoomScaleNormal="90" workbookViewId="0">
      <pane xSplit="1" ySplit="2" topLeftCell="B4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6" x14ac:dyDescent="0.35">
      <c r="A49" s="11">
        <v>44271</v>
      </c>
      <c r="B49" s="385">
        <v>836</v>
      </c>
      <c r="C49" s="385">
        <v>730</v>
      </c>
      <c r="D49" s="256">
        <v>0.68</v>
      </c>
      <c r="E49" s="112">
        <v>36869</v>
      </c>
      <c r="F49" s="83">
        <v>2.3E-2</v>
      </c>
    </row>
    <row r="50" spans="1:6" x14ac:dyDescent="0.35">
      <c r="A50" s="11">
        <v>44278</v>
      </c>
      <c r="B50" s="385">
        <v>842</v>
      </c>
      <c r="C50" s="385">
        <v>740</v>
      </c>
      <c r="D50" s="256">
        <v>0.69</v>
      </c>
      <c r="E50" s="112">
        <v>37659</v>
      </c>
      <c r="F50" s="83">
        <v>2.24E-2</v>
      </c>
    </row>
    <row r="51" spans="1:6" s="2" customFormat="1" ht="12.5" x14ac:dyDescent="0.25">
      <c r="A51" s="11">
        <v>44285</v>
      </c>
      <c r="B51" s="385">
        <v>848</v>
      </c>
      <c r="C51" s="385">
        <v>750</v>
      </c>
      <c r="D51" s="256">
        <v>0.7</v>
      </c>
      <c r="E51" s="112">
        <v>38449</v>
      </c>
      <c r="F51" s="83">
        <v>2.18E-2</v>
      </c>
    </row>
    <row r="52" spans="1:6" x14ac:dyDescent="0.35">
      <c r="A52" s="11">
        <v>44292</v>
      </c>
      <c r="B52" s="385">
        <v>745</v>
      </c>
      <c r="C52" s="385">
        <v>710</v>
      </c>
      <c r="D52" s="256">
        <v>0.66</v>
      </c>
      <c r="E52" s="112">
        <v>36860</v>
      </c>
      <c r="F52" s="83">
        <v>2.0199999999999999E-2</v>
      </c>
    </row>
    <row r="53" spans="1:6" x14ac:dyDescent="0.35">
      <c r="A53" s="11">
        <v>44299</v>
      </c>
      <c r="B53" s="385">
        <v>783</v>
      </c>
      <c r="C53" s="385">
        <v>724</v>
      </c>
      <c r="D53" s="256">
        <v>0.68</v>
      </c>
      <c r="E53" s="112">
        <v>37935</v>
      </c>
      <c r="F53" s="83">
        <v>2.1000000000000001E-2</v>
      </c>
    </row>
    <row r="54" spans="1:6" x14ac:dyDescent="0.35">
      <c r="A54" s="11">
        <v>44306</v>
      </c>
      <c r="B54" s="385">
        <v>783</v>
      </c>
      <c r="C54" s="385">
        <v>762</v>
      </c>
      <c r="D54" s="256">
        <v>0.71</v>
      </c>
      <c r="E54" s="112">
        <v>39029</v>
      </c>
      <c r="F54" s="83">
        <v>2.01E-2</v>
      </c>
    </row>
    <row r="55" spans="1:6" x14ac:dyDescent="0.35">
      <c r="A55" s="11">
        <v>44313</v>
      </c>
      <c r="B55" s="385">
        <v>348</v>
      </c>
      <c r="C55" s="385">
        <v>729</v>
      </c>
      <c r="D55" s="256">
        <v>0.68</v>
      </c>
      <c r="E55" s="112">
        <v>37388</v>
      </c>
      <c r="F55" s="83">
        <v>8.9999999999999993E-3</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7"/>
  <sheetViews>
    <sheetView showGridLines="0" zoomScale="89" zoomScaleNormal="90" workbookViewId="0">
      <pane ySplit="3" topLeftCell="A31"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15"/>
  <sheetViews>
    <sheetView workbookViewId="0">
      <pane xSplit="1" ySplit="3" topLeftCell="B402"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31"/>
  <sheetViews>
    <sheetView workbookViewId="0">
      <pane xSplit="1" ySplit="3" topLeftCell="B106" activePane="bottomRight" state="frozen"/>
      <selection pane="topRight" activeCell="B1" sqref="B1"/>
      <selection pane="bottomLeft" activeCell="A4" sqref="A4"/>
      <selection pane="bottomRight" activeCell="U2" sqref="U2"/>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49" t="s">
        <v>345</v>
      </c>
      <c r="B1" s="549"/>
      <c r="C1" s="549"/>
      <c r="D1" s="549"/>
      <c r="E1" s="549"/>
      <c r="F1" s="453"/>
      <c r="G1" s="453"/>
      <c r="H1" s="453"/>
      <c r="I1" s="453"/>
      <c r="J1" s="453"/>
      <c r="K1" s="453"/>
      <c r="L1" s="453"/>
      <c r="M1" s="453"/>
      <c r="N1" s="453"/>
      <c r="O1" s="479" t="s">
        <v>346</v>
      </c>
      <c r="P1" s="94"/>
      <c r="Q1" s="94"/>
      <c r="R1" s="94"/>
      <c r="S1" s="94"/>
      <c r="T1" s="94"/>
      <c r="U1" s="264"/>
    </row>
    <row r="2" spans="1:21" x14ac:dyDescent="0.35">
      <c r="A2" s="454"/>
      <c r="B2" s="453"/>
      <c r="C2" s="452"/>
      <c r="D2" s="452"/>
      <c r="E2" s="452"/>
      <c r="F2" s="453"/>
      <c r="G2" s="453"/>
      <c r="H2" s="453"/>
      <c r="I2" s="453"/>
      <c r="J2" s="453"/>
      <c r="K2" s="453"/>
      <c r="L2" s="453"/>
      <c r="M2" s="453"/>
      <c r="N2" s="453"/>
      <c r="O2" s="94"/>
      <c r="P2" s="94"/>
      <c r="Q2" s="94"/>
      <c r="R2" s="94"/>
      <c r="S2" s="94"/>
      <c r="T2" s="94"/>
      <c r="U2" s="498" t="s">
        <v>29</v>
      </c>
    </row>
    <row r="3" spans="1:21" ht="138" customHeight="1" x14ac:dyDescent="0.35">
      <c r="A3" s="480" t="s">
        <v>0</v>
      </c>
      <c r="B3" s="481" t="s">
        <v>168</v>
      </c>
      <c r="C3" s="481" t="s">
        <v>165</v>
      </c>
      <c r="D3" s="482" t="s">
        <v>171</v>
      </c>
      <c r="E3" s="482" t="s">
        <v>169</v>
      </c>
      <c r="F3" s="456"/>
      <c r="G3" s="456"/>
      <c r="H3" s="456"/>
      <c r="I3" s="456"/>
      <c r="J3" s="456"/>
      <c r="K3" s="456"/>
      <c r="L3" s="456"/>
      <c r="M3" s="456"/>
      <c r="N3" s="456"/>
      <c r="O3" s="480" t="s">
        <v>0</v>
      </c>
      <c r="P3" s="481" t="s">
        <v>168</v>
      </c>
      <c r="Q3" s="481" t="s">
        <v>165</v>
      </c>
      <c r="R3" s="482" t="s">
        <v>171</v>
      </c>
      <c r="S3" s="482" t="s">
        <v>169</v>
      </c>
      <c r="T3" s="483"/>
      <c r="U3" s="264"/>
    </row>
    <row r="4" spans="1:21" x14ac:dyDescent="0.35">
      <c r="A4" s="293">
        <v>44060</v>
      </c>
      <c r="B4" s="484">
        <v>6691</v>
      </c>
      <c r="C4" s="485">
        <v>0.95417624179999994</v>
      </c>
      <c r="D4" s="486">
        <v>3.6431640300000005E-2</v>
      </c>
      <c r="E4" s="486">
        <v>9.3784989000000006E-3</v>
      </c>
      <c r="F4" s="453"/>
      <c r="G4" s="458"/>
      <c r="H4" s="459"/>
      <c r="I4" s="459"/>
      <c r="J4" s="453"/>
      <c r="K4" s="453"/>
      <c r="L4" s="453"/>
      <c r="M4" s="453"/>
      <c r="N4" s="453"/>
      <c r="O4" s="487">
        <v>44060</v>
      </c>
      <c r="P4" s="49">
        <v>5158</v>
      </c>
      <c r="Q4" s="257">
        <v>0.95428309090000007</v>
      </c>
      <c r="R4" s="488">
        <v>3.8472812600000003E-2</v>
      </c>
      <c r="S4" s="488">
        <v>7.2361936000000003E-3</v>
      </c>
      <c r="T4" s="94"/>
      <c r="U4" s="264"/>
    </row>
    <row r="5" spans="1:21" x14ac:dyDescent="0.35">
      <c r="A5" s="293">
        <v>44061</v>
      </c>
      <c r="B5" s="484">
        <v>7628</v>
      </c>
      <c r="C5" s="485">
        <v>0.94962588920000002</v>
      </c>
      <c r="D5" s="292">
        <v>3.9675949199999998E-2</v>
      </c>
      <c r="E5" s="292">
        <v>1.06860233E-2</v>
      </c>
      <c r="F5" s="453"/>
      <c r="G5" s="453"/>
      <c r="H5" s="453"/>
      <c r="I5" s="453"/>
      <c r="J5" s="453"/>
      <c r="K5" s="453"/>
      <c r="L5" s="453"/>
      <c r="M5" s="453"/>
      <c r="N5" s="453"/>
      <c r="O5" s="487">
        <v>44061</v>
      </c>
      <c r="P5" s="49">
        <v>6292</v>
      </c>
      <c r="Q5" s="257">
        <v>0.94990614919999994</v>
      </c>
      <c r="R5" s="257">
        <v>4.1246390200000004E-2</v>
      </c>
      <c r="S5" s="257">
        <v>9.2879942999999996E-3</v>
      </c>
      <c r="T5" s="94"/>
      <c r="U5" s="264"/>
    </row>
    <row r="6" spans="1:21" x14ac:dyDescent="0.35">
      <c r="A6" s="293">
        <v>44062</v>
      </c>
      <c r="B6" s="484">
        <v>8328</v>
      </c>
      <c r="C6" s="485">
        <v>0.94575998149999996</v>
      </c>
      <c r="D6" s="292">
        <v>4.2600122000000004E-2</v>
      </c>
      <c r="E6" s="292">
        <v>1.1628471499999999E-2</v>
      </c>
      <c r="F6" s="453"/>
      <c r="G6" s="453"/>
      <c r="H6" s="453"/>
      <c r="I6" s="453"/>
      <c r="J6" s="453"/>
      <c r="K6" s="453"/>
      <c r="L6" s="453"/>
      <c r="M6" s="453"/>
      <c r="N6" s="453"/>
      <c r="O6" s="487">
        <v>44062</v>
      </c>
      <c r="P6" s="49">
        <v>7037</v>
      </c>
      <c r="Q6" s="257">
        <v>0.94642513019999996</v>
      </c>
      <c r="R6" s="257">
        <v>4.3699499400000001E-2</v>
      </c>
      <c r="S6" s="257">
        <v>9.8682066999999998E-3</v>
      </c>
      <c r="T6" s="94"/>
      <c r="U6" s="264"/>
    </row>
    <row r="7" spans="1:21" x14ac:dyDescent="0.35">
      <c r="A7" s="293">
        <v>44063</v>
      </c>
      <c r="B7" s="484">
        <v>9744</v>
      </c>
      <c r="C7" s="485">
        <v>0.93651072670000002</v>
      </c>
      <c r="D7" s="292">
        <v>4.9875343800000006E-2</v>
      </c>
      <c r="E7" s="292">
        <v>1.3600352699999999E-2</v>
      </c>
      <c r="F7" s="453"/>
      <c r="G7" s="453"/>
      <c r="H7" s="453"/>
      <c r="I7" s="453"/>
      <c r="J7" s="453"/>
      <c r="K7" s="453"/>
      <c r="L7" s="453"/>
      <c r="M7" s="453"/>
      <c r="N7" s="453"/>
      <c r="O7" s="487">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3"/>
      <c r="G8" s="453"/>
      <c r="H8" s="453"/>
      <c r="I8" s="453"/>
      <c r="J8" s="453"/>
      <c r="K8" s="453"/>
      <c r="L8" s="453"/>
      <c r="M8" s="453"/>
      <c r="N8" s="453"/>
      <c r="O8" s="487">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3"/>
      <c r="G9" s="453"/>
      <c r="H9" s="453"/>
      <c r="I9" s="453"/>
      <c r="J9" s="453"/>
      <c r="K9" s="453"/>
      <c r="L9" s="453"/>
      <c r="M9" s="453"/>
      <c r="N9" s="453"/>
      <c r="O9" s="487">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3"/>
      <c r="G10" s="453"/>
      <c r="H10" s="453"/>
      <c r="I10" s="453"/>
      <c r="J10" s="453"/>
      <c r="K10" s="453"/>
      <c r="L10" s="453"/>
      <c r="M10" s="453"/>
      <c r="N10" s="453"/>
      <c r="O10" s="487">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3"/>
      <c r="G11" s="453"/>
      <c r="H11" s="453"/>
      <c r="I11" s="453"/>
      <c r="J11" s="453"/>
      <c r="K11" s="453"/>
      <c r="L11" s="453"/>
      <c r="M11" s="453"/>
      <c r="N11" s="453"/>
      <c r="O11" s="487">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3"/>
      <c r="G12" s="453"/>
      <c r="H12" s="453"/>
      <c r="I12" s="453"/>
      <c r="J12" s="453"/>
      <c r="K12" s="453"/>
      <c r="L12" s="453"/>
      <c r="M12" s="453"/>
      <c r="N12" s="453"/>
      <c r="O12" s="487">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3"/>
      <c r="G13" s="453"/>
      <c r="H13" s="453"/>
      <c r="I13" s="453"/>
      <c r="J13" s="453"/>
      <c r="K13" s="453"/>
      <c r="L13" s="453"/>
      <c r="M13" s="453"/>
      <c r="N13" s="453"/>
      <c r="O13" s="487">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3"/>
      <c r="G14" s="453"/>
      <c r="H14" s="453"/>
      <c r="I14" s="453"/>
      <c r="J14" s="453"/>
      <c r="K14" s="453"/>
      <c r="L14" s="453"/>
      <c r="M14" s="453"/>
      <c r="N14" s="453"/>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3"/>
      <c r="G15" s="453"/>
      <c r="H15" s="453"/>
      <c r="I15" s="453"/>
      <c r="J15" s="453"/>
      <c r="K15" s="453"/>
      <c r="L15" s="453"/>
      <c r="M15" s="453"/>
      <c r="N15" s="453"/>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3"/>
      <c r="G16" s="453"/>
      <c r="H16" s="453"/>
      <c r="I16" s="453"/>
      <c r="J16" s="453"/>
      <c r="K16" s="453"/>
      <c r="L16" s="453"/>
      <c r="M16" s="453"/>
      <c r="N16" s="453"/>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3"/>
      <c r="G17" s="453"/>
      <c r="H17" s="453"/>
      <c r="I17" s="453"/>
      <c r="J17" s="453"/>
      <c r="K17" s="453"/>
      <c r="L17" s="453"/>
      <c r="M17" s="453"/>
      <c r="N17" s="453"/>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3"/>
      <c r="G18" s="453"/>
      <c r="H18" s="453"/>
      <c r="I18" s="453"/>
      <c r="J18" s="453"/>
      <c r="K18" s="453"/>
      <c r="L18" s="453"/>
      <c r="M18" s="453"/>
      <c r="N18" s="453"/>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3"/>
      <c r="G19" s="453"/>
      <c r="H19" s="453"/>
      <c r="I19" s="453"/>
      <c r="J19" s="453"/>
      <c r="K19" s="453"/>
      <c r="L19" s="453"/>
      <c r="M19" s="453"/>
      <c r="N19" s="453"/>
      <c r="O19" s="294">
        <v>44081</v>
      </c>
      <c r="P19" s="49">
        <v>9758</v>
      </c>
      <c r="Q19" s="257">
        <v>0.91020290000000004</v>
      </c>
      <c r="R19" s="257">
        <v>7.5607379500000002E-2</v>
      </c>
      <c r="S19" s="257">
        <v>1.41792749E-2</v>
      </c>
      <c r="T19" s="94"/>
      <c r="U19" s="264"/>
    </row>
    <row r="20" spans="1:21" x14ac:dyDescent="0.35">
      <c r="A20" s="295">
        <v>44082</v>
      </c>
      <c r="B20" s="489">
        <v>12429</v>
      </c>
      <c r="C20" s="292">
        <v>0.91520819900000006</v>
      </c>
      <c r="D20" s="292">
        <v>6.7370792200000001E-2</v>
      </c>
      <c r="E20" s="292">
        <v>1.7409595999999999E-2</v>
      </c>
      <c r="F20" s="453"/>
      <c r="G20" s="453"/>
      <c r="H20" s="453"/>
      <c r="I20" s="453"/>
      <c r="J20" s="453"/>
      <c r="K20" s="453"/>
      <c r="L20" s="453"/>
      <c r="M20" s="453"/>
      <c r="N20" s="453"/>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3"/>
      <c r="G21" s="453"/>
      <c r="H21" s="453"/>
      <c r="I21" s="453"/>
      <c r="J21" s="453"/>
      <c r="K21" s="453"/>
      <c r="L21" s="453"/>
      <c r="M21" s="453"/>
      <c r="N21" s="453"/>
      <c r="O21" s="294">
        <v>44083</v>
      </c>
      <c r="P21" s="49">
        <v>11005</v>
      </c>
      <c r="Q21" s="490">
        <v>0.9234529010000001</v>
      </c>
      <c r="R21" s="490">
        <v>6.1050808599999999E-2</v>
      </c>
      <c r="S21" s="490">
        <v>1.5485599899999999E-2</v>
      </c>
      <c r="T21" s="94"/>
      <c r="U21" s="264"/>
    </row>
    <row r="22" spans="1:21" x14ac:dyDescent="0.35">
      <c r="A22" s="295">
        <v>44084</v>
      </c>
      <c r="B22" s="489">
        <v>11427</v>
      </c>
      <c r="C22" s="292">
        <v>0.92280758060000001</v>
      </c>
      <c r="D22" s="292">
        <v>6.1193018500000002E-2</v>
      </c>
      <c r="E22" s="292">
        <v>1.5987275199999998E-2</v>
      </c>
      <c r="F22" s="453"/>
      <c r="G22" s="453"/>
      <c r="H22" s="453"/>
      <c r="I22" s="453"/>
      <c r="J22" s="453"/>
      <c r="K22" s="453"/>
      <c r="L22" s="453"/>
      <c r="M22" s="453"/>
      <c r="N22" s="453"/>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3"/>
      <c r="G23" s="453"/>
      <c r="H23" s="453"/>
      <c r="I23" s="453"/>
      <c r="J23" s="453"/>
      <c r="K23" s="453"/>
      <c r="L23" s="453"/>
      <c r="M23" s="453"/>
      <c r="N23" s="453"/>
      <c r="O23" s="294">
        <v>44085</v>
      </c>
      <c r="P23" s="49">
        <v>10667</v>
      </c>
      <c r="Q23" s="257">
        <v>0.91176029330000008</v>
      </c>
      <c r="R23" s="257">
        <v>7.2757803800000007E-2</v>
      </c>
      <c r="S23" s="257">
        <v>1.5492332800000001E-2</v>
      </c>
      <c r="T23" s="94"/>
      <c r="U23" s="264"/>
    </row>
    <row r="24" spans="1:21" x14ac:dyDescent="0.35">
      <c r="A24" s="295">
        <v>44088</v>
      </c>
      <c r="B24" s="489">
        <v>9685</v>
      </c>
      <c r="C24" s="292">
        <v>0.9271791023</v>
      </c>
      <c r="D24" s="292">
        <v>5.8668697999999998E-2</v>
      </c>
      <c r="E24" s="292">
        <v>1.41372783E-2</v>
      </c>
      <c r="F24" s="453"/>
      <c r="G24" s="453"/>
      <c r="H24" s="453"/>
      <c r="I24" s="453"/>
      <c r="J24" s="453"/>
      <c r="K24" s="453"/>
      <c r="L24" s="453"/>
      <c r="M24" s="453"/>
      <c r="N24" s="453"/>
      <c r="O24" s="294">
        <v>44088</v>
      </c>
      <c r="P24" s="49">
        <v>8649</v>
      </c>
      <c r="Q24" s="257">
        <v>0.92940629950000009</v>
      </c>
      <c r="R24" s="257">
        <v>5.7954048100000002E-2</v>
      </c>
      <c r="S24" s="257">
        <v>1.2623993700000001E-2</v>
      </c>
      <c r="T24" s="94"/>
      <c r="U24" s="264"/>
    </row>
    <row r="25" spans="1:21" x14ac:dyDescent="0.35">
      <c r="A25" s="295">
        <v>44089</v>
      </c>
      <c r="B25" s="489">
        <v>10058</v>
      </c>
      <c r="C25" s="292">
        <v>0.92953848660000005</v>
      </c>
      <c r="D25" s="292">
        <v>5.5726630100000001E-2</v>
      </c>
      <c r="E25" s="292">
        <v>1.4720706600000001E-2</v>
      </c>
      <c r="F25" s="453"/>
      <c r="G25" s="453"/>
      <c r="H25" s="453"/>
      <c r="I25" s="453"/>
      <c r="J25" s="453"/>
      <c r="K25" s="453"/>
      <c r="L25" s="453"/>
      <c r="M25" s="453"/>
      <c r="N25" s="453"/>
      <c r="O25" s="294">
        <v>44089</v>
      </c>
      <c r="P25" s="49">
        <v>9193</v>
      </c>
      <c r="Q25" s="257">
        <v>0.93167283560000003</v>
      </c>
      <c r="R25" s="257">
        <v>5.48520594E-2</v>
      </c>
      <c r="S25" s="257">
        <v>1.3458697299999999E-2</v>
      </c>
      <c r="T25" s="94"/>
      <c r="U25" s="264"/>
    </row>
    <row r="26" spans="1:21" x14ac:dyDescent="0.35">
      <c r="A26" s="295">
        <v>44090</v>
      </c>
      <c r="B26" s="489">
        <v>10796</v>
      </c>
      <c r="C26" s="292">
        <v>0.93075001319999995</v>
      </c>
      <c r="D26" s="292">
        <v>5.4191795800000005E-2</v>
      </c>
      <c r="E26" s="292">
        <v>1.5045350100000002E-2</v>
      </c>
      <c r="F26" s="453"/>
      <c r="G26" s="453"/>
      <c r="H26" s="453"/>
      <c r="I26" s="453"/>
      <c r="J26" s="453"/>
      <c r="K26" s="453"/>
      <c r="L26" s="453"/>
      <c r="M26" s="453"/>
      <c r="N26" s="453"/>
      <c r="O26" s="294">
        <v>44090</v>
      </c>
      <c r="P26" s="66">
        <v>10000</v>
      </c>
      <c r="Q26" s="257">
        <v>0.93264851339999999</v>
      </c>
      <c r="R26" s="257">
        <v>5.3376024700000003E-2</v>
      </c>
      <c r="S26" s="257">
        <v>1.39640523E-2</v>
      </c>
      <c r="T26" s="94"/>
      <c r="U26" s="264"/>
    </row>
    <row r="27" spans="1:21" x14ac:dyDescent="0.35">
      <c r="A27" s="295">
        <v>44091</v>
      </c>
      <c r="B27" s="489">
        <v>10647</v>
      </c>
      <c r="C27" s="292">
        <v>0.93137878949999997</v>
      </c>
      <c r="D27" s="292">
        <v>5.3363342899999999E-2</v>
      </c>
      <c r="E27" s="292">
        <v>1.52462546E-2</v>
      </c>
      <c r="F27" s="453"/>
      <c r="G27" s="453"/>
      <c r="H27" s="453"/>
      <c r="I27" s="453"/>
      <c r="J27" s="453"/>
      <c r="K27" s="453"/>
      <c r="L27" s="453"/>
      <c r="M27" s="453"/>
      <c r="N27" s="453"/>
      <c r="O27" s="294">
        <v>44091</v>
      </c>
      <c r="P27" s="66">
        <v>9905</v>
      </c>
      <c r="Q27" s="257">
        <v>0.93332614140000003</v>
      </c>
      <c r="R27" s="257">
        <v>5.25222526E-2</v>
      </c>
      <c r="S27" s="257">
        <v>1.41400217E-2</v>
      </c>
      <c r="T27" s="94"/>
      <c r="U27" s="264"/>
    </row>
    <row r="28" spans="1:21" x14ac:dyDescent="0.35">
      <c r="A28" s="295">
        <v>44092</v>
      </c>
      <c r="B28" s="489">
        <v>9838</v>
      </c>
      <c r="C28" s="292">
        <v>0.92116632909999996</v>
      </c>
      <c r="D28" s="292">
        <v>6.3078005999999992E-2</v>
      </c>
      <c r="E28" s="292">
        <v>1.5764312799999999E-2</v>
      </c>
      <c r="F28" s="453"/>
      <c r="G28" s="453"/>
      <c r="H28" s="453"/>
      <c r="I28" s="453"/>
      <c r="J28" s="453"/>
      <c r="K28" s="453"/>
      <c r="L28" s="453"/>
      <c r="M28" s="453"/>
      <c r="N28" s="453"/>
      <c r="O28" s="294">
        <v>44092</v>
      </c>
      <c r="P28" s="66">
        <v>9363</v>
      </c>
      <c r="Q28" s="257">
        <v>0.92217944569999999</v>
      </c>
      <c r="R28" s="257">
        <v>6.2833320900000003E-2</v>
      </c>
      <c r="S28" s="257">
        <v>1.49950125E-2</v>
      </c>
      <c r="T28" s="94"/>
      <c r="U28" s="264"/>
    </row>
    <row r="29" spans="1:21" x14ac:dyDescent="0.35">
      <c r="A29" s="295">
        <v>44095</v>
      </c>
      <c r="B29" s="491">
        <v>9161</v>
      </c>
      <c r="C29" s="292">
        <v>0.92760560270000003</v>
      </c>
      <c r="D29" s="292">
        <v>5.6475540900000003E-2</v>
      </c>
      <c r="E29" s="292">
        <v>1.59188564E-2</v>
      </c>
      <c r="F29" s="453"/>
      <c r="G29" s="453"/>
      <c r="H29" s="453"/>
      <c r="I29" s="453"/>
      <c r="J29" s="453"/>
      <c r="K29" s="453"/>
      <c r="L29" s="453"/>
      <c r="M29" s="453"/>
      <c r="N29" s="453"/>
      <c r="O29" s="294">
        <v>44095</v>
      </c>
      <c r="P29" s="66">
        <v>8424</v>
      </c>
      <c r="Q29" s="257">
        <v>0.92921748969999995</v>
      </c>
      <c r="R29" s="257">
        <v>5.6159148300000003E-2</v>
      </c>
      <c r="S29" s="257">
        <v>1.4624250600000001E-2</v>
      </c>
      <c r="T29" s="94"/>
      <c r="U29" s="264"/>
    </row>
    <row r="30" spans="1:21" x14ac:dyDescent="0.35">
      <c r="A30" s="295">
        <v>44096</v>
      </c>
      <c r="B30" s="491">
        <v>11232</v>
      </c>
      <c r="C30" s="292">
        <v>0.92946822439999999</v>
      </c>
      <c r="D30" s="292">
        <v>5.4101571600000002E-2</v>
      </c>
      <c r="E30" s="292">
        <v>1.6416834000000002E-2</v>
      </c>
      <c r="F30" s="453"/>
      <c r="G30" s="453"/>
      <c r="H30" s="453"/>
      <c r="I30" s="453"/>
      <c r="J30" s="453"/>
      <c r="K30" s="453"/>
      <c r="L30" s="453"/>
      <c r="M30" s="453"/>
      <c r="N30" s="453"/>
      <c r="O30" s="294">
        <v>44096</v>
      </c>
      <c r="P30" s="66">
        <v>10560</v>
      </c>
      <c r="Q30" s="257">
        <v>0.93098693310000002</v>
      </c>
      <c r="R30" s="257">
        <v>5.3566270400000005E-2</v>
      </c>
      <c r="S30" s="257">
        <v>1.5433430299999999E-2</v>
      </c>
      <c r="T30" s="94"/>
      <c r="U30" s="264"/>
    </row>
    <row r="31" spans="1:21" x14ac:dyDescent="0.35">
      <c r="A31" s="295">
        <v>44097</v>
      </c>
      <c r="B31" s="491">
        <v>11993</v>
      </c>
      <c r="C31" s="292">
        <v>0.92919609690000005</v>
      </c>
      <c r="D31" s="292">
        <v>5.4035008599999997E-2</v>
      </c>
      <c r="E31" s="292">
        <v>1.6756043300000002E-2</v>
      </c>
      <c r="F31" s="453"/>
      <c r="G31" s="453"/>
      <c r="H31" s="453"/>
      <c r="I31" s="453"/>
      <c r="J31" s="453"/>
      <c r="K31" s="453"/>
      <c r="L31" s="453"/>
      <c r="M31" s="453"/>
      <c r="N31" s="453"/>
      <c r="O31" s="294">
        <v>44097</v>
      </c>
      <c r="P31" s="66">
        <v>11341</v>
      </c>
      <c r="Q31" s="257">
        <v>0.9307159304</v>
      </c>
      <c r="R31" s="257">
        <v>5.3433191200000001E-2</v>
      </c>
      <c r="S31" s="257">
        <v>1.5838031099999997E-2</v>
      </c>
      <c r="T31" s="94"/>
      <c r="U31" s="264"/>
    </row>
    <row r="32" spans="1:21" x14ac:dyDescent="0.35">
      <c r="A32" s="295">
        <v>44098</v>
      </c>
      <c r="B32" s="489">
        <v>10792</v>
      </c>
      <c r="C32" s="292">
        <v>0.92486554740000004</v>
      </c>
      <c r="D32" s="292">
        <v>5.8678289300000006E-2</v>
      </c>
      <c r="E32" s="292">
        <v>1.6440726699999998E-2</v>
      </c>
      <c r="F32" s="453"/>
      <c r="G32" s="453"/>
      <c r="H32" s="453"/>
      <c r="I32" s="453"/>
      <c r="J32" s="453"/>
      <c r="K32" s="453"/>
      <c r="L32" s="453"/>
      <c r="M32" s="453"/>
      <c r="N32" s="453"/>
      <c r="O32" s="294">
        <v>44098</v>
      </c>
      <c r="P32" s="66">
        <v>10316</v>
      </c>
      <c r="Q32" s="257">
        <v>0.92598597729999998</v>
      </c>
      <c r="R32" s="257">
        <v>5.8293588899999998E-2</v>
      </c>
      <c r="S32" s="257">
        <v>1.5702701200000002E-2</v>
      </c>
      <c r="T32" s="94"/>
      <c r="U32" s="264"/>
    </row>
    <row r="33" spans="1:21" x14ac:dyDescent="0.35">
      <c r="A33" s="295">
        <v>44099</v>
      </c>
      <c r="B33" s="491">
        <v>5287</v>
      </c>
      <c r="C33" s="292">
        <v>0.92343097330000001</v>
      </c>
      <c r="D33" s="292">
        <v>6.2703606499999995E-2</v>
      </c>
      <c r="E33" s="292">
        <v>1.19855024E-2</v>
      </c>
      <c r="F33" s="453"/>
      <c r="G33" s="453"/>
      <c r="H33" s="453"/>
      <c r="I33" s="453"/>
      <c r="J33" s="453"/>
      <c r="K33" s="453"/>
      <c r="L33" s="453"/>
      <c r="M33" s="453"/>
      <c r="N33" s="453"/>
      <c r="O33" s="294">
        <v>44099</v>
      </c>
      <c r="P33" s="66">
        <v>5075</v>
      </c>
      <c r="Q33" s="257">
        <v>0.92566010329999993</v>
      </c>
      <c r="R33" s="257">
        <v>6.2794425899999992E-2</v>
      </c>
      <c r="S33" s="257">
        <v>1.1534509000000002E-2</v>
      </c>
      <c r="T33" s="94"/>
      <c r="U33" s="264"/>
    </row>
    <row r="34" spans="1:21" x14ac:dyDescent="0.35">
      <c r="A34" s="295">
        <v>44102</v>
      </c>
      <c r="B34" s="489">
        <v>6082</v>
      </c>
      <c r="C34" s="292">
        <v>0.9285981405999999</v>
      </c>
      <c r="D34" s="292">
        <v>5.7847212500000002E-2</v>
      </c>
      <c r="E34" s="292">
        <v>1.35365151E-2</v>
      </c>
      <c r="F34" s="453"/>
      <c r="G34" s="453"/>
      <c r="H34" s="453"/>
      <c r="I34" s="453"/>
      <c r="J34" s="453"/>
      <c r="K34" s="453"/>
      <c r="L34" s="453"/>
      <c r="M34" s="453"/>
      <c r="N34" s="453"/>
      <c r="O34" s="372">
        <v>44102</v>
      </c>
      <c r="P34" s="66">
        <v>5567</v>
      </c>
      <c r="Q34" s="257">
        <v>0.92956066459999998</v>
      </c>
      <c r="R34" s="257">
        <v>5.8036584100000004E-2</v>
      </c>
      <c r="S34" s="257">
        <v>1.2383494000000002E-2</v>
      </c>
      <c r="T34" s="94"/>
      <c r="U34" s="264"/>
    </row>
    <row r="35" spans="1:21" x14ac:dyDescent="0.35">
      <c r="A35" s="295">
        <v>44103</v>
      </c>
      <c r="B35" s="491">
        <v>12280</v>
      </c>
      <c r="C35" s="292">
        <v>0.92703174389999998</v>
      </c>
      <c r="D35" s="292">
        <v>5.4476981499999994E-2</v>
      </c>
      <c r="E35" s="292">
        <v>1.84784752E-2</v>
      </c>
      <c r="F35" s="453"/>
      <c r="G35" s="453"/>
      <c r="H35" s="453"/>
      <c r="I35" s="453"/>
      <c r="J35" s="453"/>
      <c r="K35" s="453"/>
      <c r="L35" s="453"/>
      <c r="M35" s="453"/>
      <c r="N35" s="453"/>
      <c r="O35" s="372">
        <v>44103</v>
      </c>
      <c r="P35" s="66">
        <v>11641</v>
      </c>
      <c r="Q35" s="257">
        <v>0.9288278806000001</v>
      </c>
      <c r="R35" s="257">
        <v>5.4148285800000001E-2</v>
      </c>
      <c r="S35" s="257">
        <v>1.7011144200000002E-2</v>
      </c>
      <c r="T35" s="94"/>
      <c r="U35" s="264"/>
    </row>
    <row r="36" spans="1:21" x14ac:dyDescent="0.35">
      <c r="A36" s="295">
        <v>44104</v>
      </c>
      <c r="B36" s="491">
        <v>14222</v>
      </c>
      <c r="C36" s="292">
        <v>0.92383436780000006</v>
      </c>
      <c r="D36" s="292">
        <v>5.6160004999999999E-2</v>
      </c>
      <c r="E36" s="292">
        <v>1.9992773299999999E-2</v>
      </c>
      <c r="F36" s="453"/>
      <c r="G36" s="453"/>
      <c r="H36" s="453"/>
      <c r="I36" s="453"/>
      <c r="J36" s="453"/>
      <c r="K36" s="453"/>
      <c r="L36" s="453"/>
      <c r="M36" s="453"/>
      <c r="N36" s="453"/>
      <c r="O36" s="294">
        <v>44104</v>
      </c>
      <c r="P36" s="385">
        <v>13247</v>
      </c>
      <c r="Q36" s="388">
        <v>0.92584764819999998</v>
      </c>
      <c r="R36" s="388">
        <v>5.5505591100000001E-2</v>
      </c>
      <c r="S36" s="388">
        <v>1.8635340300000001E-2</v>
      </c>
      <c r="T36" s="94"/>
      <c r="U36" s="264"/>
    </row>
    <row r="37" spans="1:21" x14ac:dyDescent="0.35">
      <c r="A37" s="295">
        <v>44105</v>
      </c>
      <c r="B37" s="491">
        <v>14065</v>
      </c>
      <c r="C37" s="292">
        <v>0.92381343469999999</v>
      </c>
      <c r="D37" s="292">
        <v>5.6411666399999998E-2</v>
      </c>
      <c r="E37" s="292">
        <v>1.97627584E-2</v>
      </c>
      <c r="F37" s="453"/>
      <c r="G37" s="453"/>
      <c r="H37" s="453"/>
      <c r="I37" s="453"/>
      <c r="J37" s="453"/>
      <c r="K37" s="453"/>
      <c r="L37" s="453"/>
      <c r="M37" s="453"/>
      <c r="N37" s="453"/>
      <c r="O37" s="294">
        <v>44105</v>
      </c>
      <c r="P37" s="385">
        <v>12975</v>
      </c>
      <c r="Q37" s="257">
        <v>0.92604072160000006</v>
      </c>
      <c r="R37" s="257">
        <v>5.57307233E-2</v>
      </c>
      <c r="S37" s="257">
        <v>1.8218561299999998E-2</v>
      </c>
      <c r="T37" s="94"/>
      <c r="U37" s="264"/>
    </row>
    <row r="38" spans="1:21" x14ac:dyDescent="0.35">
      <c r="A38" s="295">
        <v>44106</v>
      </c>
      <c r="B38" s="491">
        <v>14346</v>
      </c>
      <c r="C38" s="292">
        <v>0.90996547690000007</v>
      </c>
      <c r="D38" s="292">
        <v>6.9535727699999994E-2</v>
      </c>
      <c r="E38" s="292">
        <v>2.0493178000000001E-2</v>
      </c>
      <c r="F38" s="453"/>
      <c r="G38" s="453"/>
      <c r="H38" s="453"/>
      <c r="I38" s="453"/>
      <c r="J38" s="453"/>
      <c r="K38" s="453"/>
      <c r="L38" s="453"/>
      <c r="M38" s="453"/>
      <c r="N38" s="453"/>
      <c r="O38" s="294">
        <v>44106</v>
      </c>
      <c r="P38" s="385">
        <v>13578</v>
      </c>
      <c r="Q38" s="257">
        <v>0.9103343599</v>
      </c>
      <c r="R38" s="257">
        <v>6.9086127800000008E-2</v>
      </c>
      <c r="S38" s="257">
        <v>1.9478857699999998E-2</v>
      </c>
      <c r="T38" s="94"/>
      <c r="U38" s="264"/>
    </row>
    <row r="39" spans="1:21" x14ac:dyDescent="0.35">
      <c r="A39" s="295">
        <v>44109</v>
      </c>
      <c r="B39" s="491">
        <v>15874</v>
      </c>
      <c r="C39" s="292">
        <v>0.91634750300000001</v>
      </c>
      <c r="D39" s="292">
        <v>5.9235104599999998E-2</v>
      </c>
      <c r="E39" s="292">
        <v>2.4405634400000001E-2</v>
      </c>
      <c r="F39" s="453"/>
      <c r="G39" s="453"/>
      <c r="H39" s="453"/>
      <c r="I39" s="453"/>
      <c r="J39" s="453"/>
      <c r="K39" s="453"/>
      <c r="L39" s="453"/>
      <c r="M39" s="453"/>
      <c r="N39" s="453"/>
      <c r="O39" s="294">
        <v>44109</v>
      </c>
      <c r="P39" s="385">
        <v>14482</v>
      </c>
      <c r="Q39" s="257">
        <v>0.91917150340000009</v>
      </c>
      <c r="R39" s="257">
        <v>5.85635714E-2</v>
      </c>
      <c r="S39" s="257">
        <v>2.2255520799999998E-2</v>
      </c>
      <c r="T39" s="94"/>
      <c r="U39" s="264"/>
    </row>
    <row r="40" spans="1:21" x14ac:dyDescent="0.35">
      <c r="A40" s="295">
        <v>44110</v>
      </c>
      <c r="B40" s="491">
        <v>17001</v>
      </c>
      <c r="C40" s="292">
        <v>0.91631846399999994</v>
      </c>
      <c r="D40" s="292">
        <v>5.7518706500000003E-2</v>
      </c>
      <c r="E40" s="292">
        <v>2.6150283999999999E-2</v>
      </c>
      <c r="F40" s="453"/>
      <c r="G40" s="453"/>
      <c r="H40" s="453"/>
      <c r="I40" s="453"/>
      <c r="J40" s="453"/>
      <c r="K40" s="453"/>
      <c r="L40" s="453"/>
      <c r="M40" s="453"/>
      <c r="N40" s="453"/>
      <c r="O40" s="372">
        <v>44110</v>
      </c>
      <c r="P40" s="385">
        <v>16108</v>
      </c>
      <c r="Q40" s="388">
        <v>0.91824199560000008</v>
      </c>
      <c r="R40" s="388">
        <v>5.6993990299999998E-2</v>
      </c>
      <c r="S40" s="388">
        <v>2.4752257999999999E-2</v>
      </c>
      <c r="T40" s="94"/>
      <c r="U40" s="264"/>
    </row>
    <row r="41" spans="1:21" x14ac:dyDescent="0.35">
      <c r="A41" s="295">
        <v>44111</v>
      </c>
      <c r="B41" s="491">
        <v>17609</v>
      </c>
      <c r="C41" s="292">
        <v>0.91383380990000007</v>
      </c>
      <c r="D41" s="292">
        <v>5.8936589099999999E-2</v>
      </c>
      <c r="E41" s="292">
        <v>2.7213923799999998E-2</v>
      </c>
      <c r="F41" s="453"/>
      <c r="G41" s="453"/>
      <c r="H41" s="453"/>
      <c r="I41" s="453"/>
      <c r="J41" s="453"/>
      <c r="K41" s="453"/>
      <c r="L41" s="453"/>
      <c r="M41" s="453"/>
      <c r="N41" s="453"/>
      <c r="O41" s="294">
        <v>44111</v>
      </c>
      <c r="P41" s="385">
        <v>16807</v>
      </c>
      <c r="Q41" s="388">
        <v>0.9160221341</v>
      </c>
      <c r="R41" s="388">
        <v>5.7982066999999998E-2</v>
      </c>
      <c r="S41" s="388">
        <v>2.5983258299999999E-2</v>
      </c>
      <c r="T41" s="94"/>
      <c r="U41" s="264"/>
    </row>
    <row r="42" spans="1:21" x14ac:dyDescent="0.35">
      <c r="A42" s="295">
        <v>44112</v>
      </c>
      <c r="B42" s="491">
        <v>18062</v>
      </c>
      <c r="C42" s="292">
        <v>0.90366278080000007</v>
      </c>
      <c r="D42" s="292">
        <v>6.8299285099999996E-2</v>
      </c>
      <c r="E42" s="292">
        <v>2.8026144499999999E-2</v>
      </c>
      <c r="F42" s="453"/>
      <c r="G42" s="453"/>
      <c r="H42" s="453"/>
      <c r="I42" s="453"/>
      <c r="J42" s="453"/>
      <c r="K42" s="453"/>
      <c r="L42" s="453"/>
      <c r="M42" s="453"/>
      <c r="N42" s="453"/>
      <c r="O42" s="372">
        <v>44112</v>
      </c>
      <c r="P42" s="385">
        <v>17459</v>
      </c>
      <c r="Q42" s="388">
        <v>0.90530362870000003</v>
      </c>
      <c r="R42" s="388">
        <v>6.7560887199999989E-2</v>
      </c>
      <c r="S42" s="388">
        <v>2.71244811E-2</v>
      </c>
      <c r="T42" s="94"/>
      <c r="U42" s="264"/>
    </row>
    <row r="43" spans="1:21" x14ac:dyDescent="0.35">
      <c r="A43" s="295">
        <v>44113</v>
      </c>
      <c r="B43" s="491">
        <v>13750</v>
      </c>
      <c r="C43" s="292">
        <v>0.87932790559999996</v>
      </c>
      <c r="D43" s="292">
        <v>9.476859189999999E-2</v>
      </c>
      <c r="E43" s="292">
        <v>2.58947598E-2</v>
      </c>
      <c r="F43" s="453"/>
      <c r="G43" s="453"/>
      <c r="H43" s="453"/>
      <c r="I43" s="453"/>
      <c r="J43" s="453"/>
      <c r="K43" s="453"/>
      <c r="L43" s="453"/>
      <c r="M43" s="453"/>
      <c r="N43" s="453"/>
      <c r="O43" s="294">
        <v>44113</v>
      </c>
      <c r="P43" s="9">
        <v>13620</v>
      </c>
      <c r="Q43" s="257">
        <v>0.87953708630000005</v>
      </c>
      <c r="R43" s="257">
        <v>9.4709542399999999E-2</v>
      </c>
      <c r="S43" s="257">
        <v>2.5745720999999999E-2</v>
      </c>
      <c r="T43" s="94"/>
      <c r="U43" s="264"/>
    </row>
    <row r="44" spans="1:21" x14ac:dyDescent="0.35">
      <c r="A44" s="295">
        <v>44116</v>
      </c>
      <c r="B44" s="491">
        <v>2017</v>
      </c>
      <c r="C44" s="292">
        <v>0.91283125430000001</v>
      </c>
      <c r="D44" s="292">
        <v>6.2339087299999998E-2</v>
      </c>
      <c r="E44" s="292">
        <v>2.47299159E-2</v>
      </c>
      <c r="F44" s="453"/>
      <c r="G44" s="453"/>
      <c r="H44" s="453"/>
      <c r="I44" s="453"/>
      <c r="J44" s="453"/>
      <c r="K44" s="453"/>
      <c r="L44" s="453"/>
      <c r="M44" s="453"/>
      <c r="N44" s="453"/>
      <c r="O44" s="294">
        <v>44116</v>
      </c>
      <c r="P44" s="9">
        <v>1824</v>
      </c>
      <c r="Q44" s="257">
        <v>0.91583087629999993</v>
      </c>
      <c r="R44" s="257">
        <v>6.1753944200000001E-2</v>
      </c>
      <c r="S44" s="257">
        <v>2.2327912400000004E-2</v>
      </c>
      <c r="T44" s="94"/>
      <c r="U44" s="264"/>
    </row>
    <row r="45" spans="1:21" x14ac:dyDescent="0.35">
      <c r="A45" s="295">
        <v>44117</v>
      </c>
      <c r="B45" s="491">
        <v>2111</v>
      </c>
      <c r="C45" s="292">
        <v>0.9133188699</v>
      </c>
      <c r="D45" s="292">
        <v>6.0621929600000006E-2</v>
      </c>
      <c r="E45" s="292">
        <v>2.5959452399999996E-2</v>
      </c>
      <c r="F45" s="453"/>
      <c r="G45" s="453"/>
      <c r="H45" s="453"/>
      <c r="I45" s="453"/>
      <c r="J45" s="453"/>
      <c r="K45" s="453"/>
      <c r="L45" s="453"/>
      <c r="M45" s="453"/>
      <c r="N45" s="453"/>
      <c r="O45" s="294">
        <v>44117</v>
      </c>
      <c r="P45" s="9">
        <v>1959</v>
      </c>
      <c r="Q45" s="257">
        <v>0.91600792980000001</v>
      </c>
      <c r="R45" s="257">
        <v>5.9803750500000002E-2</v>
      </c>
      <c r="S45" s="257">
        <v>2.4094808199999998E-2</v>
      </c>
      <c r="T45" s="94"/>
      <c r="U45" s="264"/>
    </row>
    <row r="46" spans="1:21" x14ac:dyDescent="0.35">
      <c r="A46" s="295">
        <v>44118</v>
      </c>
      <c r="B46" s="491">
        <v>2034</v>
      </c>
      <c r="C46" s="292">
        <v>0.9162718795</v>
      </c>
      <c r="D46" s="292">
        <v>5.8706926699999995E-2</v>
      </c>
      <c r="E46" s="292">
        <v>2.4902757800000001E-2</v>
      </c>
      <c r="F46" s="453"/>
      <c r="G46" s="453"/>
      <c r="H46" s="453"/>
      <c r="I46" s="453"/>
      <c r="J46" s="453"/>
      <c r="K46" s="453"/>
      <c r="L46" s="453"/>
      <c r="M46" s="453"/>
      <c r="N46" s="453"/>
      <c r="O46" s="294">
        <v>44118</v>
      </c>
      <c r="P46" s="9">
        <v>1917</v>
      </c>
      <c r="Q46" s="257">
        <v>0.91879020600000005</v>
      </c>
      <c r="R46" s="257">
        <v>5.7603600499999998E-2</v>
      </c>
      <c r="S46" s="257">
        <v>2.34877574E-2</v>
      </c>
      <c r="T46" s="94"/>
      <c r="U46" s="264"/>
    </row>
    <row r="47" spans="1:21" x14ac:dyDescent="0.35">
      <c r="A47" s="295">
        <v>44119</v>
      </c>
      <c r="B47" s="491">
        <v>2207</v>
      </c>
      <c r="C47" s="292">
        <v>0.91076648819999995</v>
      </c>
      <c r="D47" s="292">
        <v>6.1963561100000002E-2</v>
      </c>
      <c r="E47" s="292">
        <v>2.7163987399999999E-2</v>
      </c>
      <c r="F47" s="453"/>
      <c r="G47" s="453"/>
      <c r="H47" s="453"/>
      <c r="I47" s="453"/>
      <c r="J47" s="453"/>
      <c r="K47" s="453"/>
      <c r="L47" s="453"/>
      <c r="M47" s="453"/>
      <c r="N47" s="453"/>
      <c r="O47" s="294">
        <v>44119</v>
      </c>
      <c r="P47" s="9">
        <v>2132</v>
      </c>
      <c r="Q47" s="257">
        <v>0.91264266080000001</v>
      </c>
      <c r="R47" s="257">
        <v>6.1009892000000003E-2</v>
      </c>
      <c r="S47" s="257">
        <v>2.6241483900000001E-2</v>
      </c>
      <c r="T47" s="94"/>
      <c r="U47" s="264"/>
    </row>
    <row r="48" spans="1:21" x14ac:dyDescent="0.35">
      <c r="A48" s="295">
        <v>44120</v>
      </c>
      <c r="B48" s="491">
        <v>2086</v>
      </c>
      <c r="C48" s="292">
        <v>0.88000598659999996</v>
      </c>
      <c r="D48" s="292">
        <v>9.387744919999999E-2</v>
      </c>
      <c r="E48" s="292">
        <v>2.6016787400000001E-2</v>
      </c>
      <c r="F48" s="453"/>
      <c r="G48" s="453"/>
      <c r="H48" s="453"/>
      <c r="I48" s="453"/>
      <c r="J48" s="453"/>
      <c r="K48" s="453"/>
      <c r="L48" s="453"/>
      <c r="M48" s="453"/>
      <c r="N48" s="453"/>
      <c r="O48" s="294">
        <v>44120</v>
      </c>
      <c r="P48" s="9">
        <v>2084</v>
      </c>
      <c r="Q48" s="257">
        <v>0.88000449010000004</v>
      </c>
      <c r="R48" s="257">
        <v>9.3903564499999995E-2</v>
      </c>
      <c r="S48" s="257">
        <v>2.59921675E-2</v>
      </c>
      <c r="T48" s="94"/>
      <c r="U48" s="264"/>
    </row>
    <row r="49" spans="1:21" x14ac:dyDescent="0.35">
      <c r="A49" s="295">
        <v>44123</v>
      </c>
      <c r="B49" s="491">
        <v>8295</v>
      </c>
      <c r="C49" s="292">
        <v>0.90184157970000001</v>
      </c>
      <c r="D49" s="292">
        <v>6.7593092499999993E-2</v>
      </c>
      <c r="E49" s="292">
        <v>3.05653278E-2</v>
      </c>
      <c r="F49" s="453"/>
      <c r="G49" s="453"/>
      <c r="H49" s="453"/>
      <c r="I49" s="453"/>
      <c r="J49" s="453"/>
      <c r="K49" s="453"/>
      <c r="L49" s="453"/>
      <c r="M49" s="453"/>
      <c r="N49" s="453"/>
      <c r="O49" s="372">
        <v>44123</v>
      </c>
      <c r="P49" s="385">
        <v>6819</v>
      </c>
      <c r="Q49" s="388">
        <v>0.90933077749999991</v>
      </c>
      <c r="R49" s="388">
        <v>6.55983173E-2</v>
      </c>
      <c r="S49" s="388">
        <v>2.5070905299999998E-2</v>
      </c>
      <c r="T49" s="94"/>
      <c r="U49" s="264"/>
    </row>
    <row r="50" spans="1:21" x14ac:dyDescent="0.35">
      <c r="A50" s="295">
        <v>44124</v>
      </c>
      <c r="B50" s="491">
        <v>11170</v>
      </c>
      <c r="C50" s="292">
        <v>0.91173418880000001</v>
      </c>
      <c r="D50" s="292">
        <v>5.7586578100000001E-2</v>
      </c>
      <c r="E50" s="292">
        <v>3.0679233199999999E-2</v>
      </c>
      <c r="F50" s="453"/>
      <c r="G50" s="453"/>
      <c r="H50" s="453"/>
      <c r="I50" s="453"/>
      <c r="J50" s="453"/>
      <c r="K50" s="453"/>
      <c r="L50" s="453"/>
      <c r="M50" s="453"/>
      <c r="N50" s="453"/>
      <c r="O50" s="372">
        <v>44124</v>
      </c>
      <c r="P50" s="385">
        <v>9823</v>
      </c>
      <c r="Q50" s="388">
        <v>0.91861128619999999</v>
      </c>
      <c r="R50" s="388">
        <v>5.5271904199999999E-2</v>
      </c>
      <c r="S50" s="388">
        <v>2.6116809599999999E-2</v>
      </c>
      <c r="T50" s="94"/>
      <c r="U50" s="264"/>
    </row>
    <row r="51" spans="1:21" x14ac:dyDescent="0.35">
      <c r="A51" s="295">
        <v>44125</v>
      </c>
      <c r="B51" s="491">
        <v>12658</v>
      </c>
      <c r="C51" s="292">
        <v>0.91220246369999991</v>
      </c>
      <c r="D51" s="292">
        <v>5.63821506E-2</v>
      </c>
      <c r="E51" s="292">
        <v>3.1415385599999998E-2</v>
      </c>
      <c r="F51" s="453"/>
      <c r="G51" s="453"/>
      <c r="H51" s="453"/>
      <c r="I51" s="453"/>
      <c r="J51" s="453"/>
      <c r="K51" s="453"/>
      <c r="L51" s="453"/>
      <c r="M51" s="453"/>
      <c r="N51" s="453"/>
      <c r="O51" s="372">
        <v>44125</v>
      </c>
      <c r="P51" s="385">
        <v>11441</v>
      </c>
      <c r="Q51" s="388">
        <v>0.9155374208</v>
      </c>
      <c r="R51" s="388">
        <v>5.6065840900000004E-2</v>
      </c>
      <c r="S51" s="388">
        <v>2.8396738300000002E-2</v>
      </c>
      <c r="T51" s="94"/>
      <c r="U51" s="264"/>
    </row>
    <row r="52" spans="1:21" x14ac:dyDescent="0.35">
      <c r="A52" s="295">
        <v>44126</v>
      </c>
      <c r="B52" s="491">
        <v>12905</v>
      </c>
      <c r="C52" s="292">
        <v>0.90865081010000004</v>
      </c>
      <c r="D52" s="292">
        <v>5.9272712599999999E-2</v>
      </c>
      <c r="E52" s="292">
        <v>3.2076477300000003E-2</v>
      </c>
      <c r="F52" s="453"/>
      <c r="G52" s="453"/>
      <c r="H52" s="453"/>
      <c r="I52" s="453"/>
      <c r="J52" s="453"/>
      <c r="K52" s="453"/>
      <c r="L52" s="453"/>
      <c r="M52" s="453"/>
      <c r="N52" s="453"/>
      <c r="O52" s="372">
        <v>44126</v>
      </c>
      <c r="P52" s="385">
        <v>11881</v>
      </c>
      <c r="Q52" s="388">
        <v>0.91195473109999992</v>
      </c>
      <c r="R52" s="388">
        <v>5.84584909E-2</v>
      </c>
      <c r="S52" s="388">
        <v>2.9586778100000002E-2</v>
      </c>
      <c r="T52" s="94"/>
      <c r="U52" s="264"/>
    </row>
    <row r="53" spans="1:21" x14ac:dyDescent="0.35">
      <c r="A53" s="295">
        <v>44127</v>
      </c>
      <c r="B53" s="491">
        <v>13540</v>
      </c>
      <c r="C53" s="292">
        <v>0.89224200339999993</v>
      </c>
      <c r="D53" s="292">
        <v>7.3638630400000002E-2</v>
      </c>
      <c r="E53" s="292">
        <v>3.4119366200000001E-2</v>
      </c>
      <c r="F53" s="453"/>
      <c r="G53" s="453"/>
      <c r="H53" s="453"/>
      <c r="I53" s="453"/>
      <c r="J53" s="453"/>
      <c r="K53" s="453"/>
      <c r="L53" s="453"/>
      <c r="M53" s="453"/>
      <c r="N53" s="453"/>
      <c r="O53" s="372">
        <v>44127</v>
      </c>
      <c r="P53" s="385">
        <v>12871</v>
      </c>
      <c r="Q53" s="388">
        <v>0.89407575280000007</v>
      </c>
      <c r="R53" s="388">
        <v>7.3544134599999991E-2</v>
      </c>
      <c r="S53" s="388">
        <v>3.2380112500000002E-2</v>
      </c>
      <c r="T53" s="94"/>
      <c r="U53" s="264"/>
    </row>
    <row r="54" spans="1:21" x14ac:dyDescent="0.35">
      <c r="A54" s="295">
        <v>44130</v>
      </c>
      <c r="B54" s="491">
        <v>16336</v>
      </c>
      <c r="C54" s="292">
        <v>0.92459475219999998</v>
      </c>
      <c r="D54" s="292">
        <v>4.9265317400000001E-2</v>
      </c>
      <c r="E54" s="292">
        <v>2.6139930299999999E-2</v>
      </c>
      <c r="F54" s="453"/>
      <c r="G54" s="453"/>
      <c r="H54" s="453"/>
      <c r="I54" s="453"/>
      <c r="J54" s="453"/>
      <c r="K54" s="453"/>
      <c r="L54" s="453"/>
      <c r="M54" s="453"/>
      <c r="N54" s="453"/>
      <c r="O54" s="372">
        <v>44130</v>
      </c>
      <c r="P54" s="385">
        <v>14637</v>
      </c>
      <c r="Q54" s="388">
        <v>0.92730976369999996</v>
      </c>
      <c r="R54" s="388">
        <v>4.9284271000000004E-2</v>
      </c>
      <c r="S54" s="388">
        <v>2.34059652E-2</v>
      </c>
      <c r="T54" s="94"/>
      <c r="U54" s="264"/>
    </row>
    <row r="55" spans="1:21" x14ac:dyDescent="0.35">
      <c r="A55" s="295">
        <v>44131</v>
      </c>
      <c r="B55" s="491">
        <v>19197</v>
      </c>
      <c r="C55" s="292">
        <v>0.92473522339999992</v>
      </c>
      <c r="D55" s="292">
        <v>4.7904290999999995E-2</v>
      </c>
      <c r="E55" s="292">
        <v>2.7344617800000002E-2</v>
      </c>
      <c r="F55" s="453"/>
      <c r="G55" s="453"/>
      <c r="H55" s="453"/>
      <c r="I55" s="453"/>
      <c r="J55" s="453"/>
      <c r="K55" s="453"/>
      <c r="L55" s="453"/>
      <c r="M55" s="453"/>
      <c r="N55" s="453"/>
      <c r="O55" s="372">
        <v>44131</v>
      </c>
      <c r="P55" s="385">
        <v>17735</v>
      </c>
      <c r="Q55" s="388">
        <v>0.92697587260000003</v>
      </c>
      <c r="R55" s="388">
        <v>4.7777578299999998E-2</v>
      </c>
      <c r="S55" s="388">
        <v>2.5236454300000002E-2</v>
      </c>
      <c r="T55" s="94"/>
      <c r="U55" s="264"/>
    </row>
    <row r="56" spans="1:21" x14ac:dyDescent="0.35">
      <c r="A56" s="295">
        <v>44132</v>
      </c>
      <c r="B56" s="491">
        <v>20214</v>
      </c>
      <c r="C56" s="292">
        <v>0.9225689306</v>
      </c>
      <c r="D56" s="292">
        <v>4.8910906699999999E-2</v>
      </c>
      <c r="E56" s="292">
        <v>2.8501576300000001E-2</v>
      </c>
      <c r="F56" s="453"/>
      <c r="G56" s="453"/>
      <c r="H56" s="453"/>
      <c r="I56" s="453"/>
      <c r="J56" s="453"/>
      <c r="K56" s="453"/>
      <c r="L56" s="453"/>
      <c r="M56" s="453"/>
      <c r="N56" s="453"/>
      <c r="O56" s="372">
        <v>44132</v>
      </c>
      <c r="P56" s="385">
        <v>18763</v>
      </c>
      <c r="Q56" s="388">
        <v>0.92496699869999999</v>
      </c>
      <c r="R56" s="388">
        <v>4.8607658499999998E-2</v>
      </c>
      <c r="S56" s="388">
        <v>2.6415342399999996E-2</v>
      </c>
      <c r="T56" s="94"/>
      <c r="U56" s="264"/>
    </row>
    <row r="57" spans="1:21" x14ac:dyDescent="0.35">
      <c r="A57" s="295">
        <v>44133</v>
      </c>
      <c r="B57" s="491">
        <v>21106</v>
      </c>
      <c r="C57" s="292">
        <v>0.91827730819999998</v>
      </c>
      <c r="D57" s="292">
        <v>5.1858201600000001E-2</v>
      </c>
      <c r="E57" s="292">
        <v>2.98466166E-2</v>
      </c>
      <c r="F57" s="453"/>
      <c r="G57" s="453"/>
      <c r="H57" s="453"/>
      <c r="I57" s="453"/>
      <c r="J57" s="453"/>
      <c r="K57" s="453"/>
      <c r="L57" s="453"/>
      <c r="M57" s="453"/>
      <c r="N57" s="453"/>
      <c r="O57" s="372">
        <v>44133</v>
      </c>
      <c r="P57" s="385">
        <v>19894</v>
      </c>
      <c r="Q57" s="388">
        <v>0.92030906579999994</v>
      </c>
      <c r="R57" s="388">
        <v>5.1539789400000001E-2</v>
      </c>
      <c r="S57" s="388">
        <v>2.8141138099999997E-2</v>
      </c>
      <c r="T57" s="94"/>
      <c r="U57" s="264"/>
    </row>
    <row r="58" spans="1:21" x14ac:dyDescent="0.35">
      <c r="A58" s="295">
        <v>44134</v>
      </c>
      <c r="B58" s="491">
        <v>21470</v>
      </c>
      <c r="C58" s="292">
        <v>0.90873106709999996</v>
      </c>
      <c r="D58" s="292">
        <v>5.9104844999999996E-2</v>
      </c>
      <c r="E58" s="292">
        <v>3.2153646000000001E-2</v>
      </c>
      <c r="F58" s="453"/>
      <c r="G58" s="453"/>
      <c r="H58" s="453"/>
      <c r="I58" s="453"/>
      <c r="J58" s="453"/>
      <c r="K58" s="453"/>
      <c r="L58" s="453"/>
      <c r="M58" s="453"/>
      <c r="N58" s="453"/>
      <c r="O58" s="372">
        <v>44134</v>
      </c>
      <c r="P58" s="385">
        <v>20618</v>
      </c>
      <c r="Q58" s="388">
        <v>0.90959322329999992</v>
      </c>
      <c r="R58" s="388">
        <v>5.9531352000000003E-2</v>
      </c>
      <c r="S58" s="388">
        <v>3.08673946E-2</v>
      </c>
      <c r="T58" s="94"/>
      <c r="U58" s="264"/>
    </row>
    <row r="59" spans="1:21" x14ac:dyDescent="0.35">
      <c r="A59" s="295">
        <v>44137</v>
      </c>
      <c r="B59" s="491">
        <v>23399</v>
      </c>
      <c r="C59" s="292">
        <v>0.90504224379999998</v>
      </c>
      <c r="D59" s="292">
        <v>6.2137369499999998E-2</v>
      </c>
      <c r="E59" s="292">
        <v>3.28046668E-2</v>
      </c>
      <c r="F59" s="453"/>
      <c r="G59" s="453"/>
      <c r="H59" s="453"/>
      <c r="I59" s="453"/>
      <c r="J59" s="453"/>
      <c r="K59" s="453"/>
      <c r="L59" s="453"/>
      <c r="M59" s="453"/>
      <c r="N59" s="453"/>
      <c r="O59" s="294">
        <v>44137</v>
      </c>
      <c r="P59" s="385">
        <v>21324</v>
      </c>
      <c r="Q59" s="388">
        <v>0.90797090210000009</v>
      </c>
      <c r="R59" s="388">
        <v>6.2098299199999998E-2</v>
      </c>
      <c r="S59" s="388">
        <v>2.9917939899999996E-2</v>
      </c>
      <c r="T59" s="94"/>
      <c r="U59" s="264"/>
    </row>
    <row r="60" spans="1:21" x14ac:dyDescent="0.35">
      <c r="A60" s="295">
        <v>44138</v>
      </c>
      <c r="B60" s="491">
        <v>24754</v>
      </c>
      <c r="C60" s="292">
        <v>0.90523510790000006</v>
      </c>
      <c r="D60" s="292">
        <v>5.9822964299999996E-2</v>
      </c>
      <c r="E60" s="292">
        <v>3.4923348100000001E-2</v>
      </c>
      <c r="F60" s="453"/>
      <c r="G60" s="453"/>
      <c r="H60" s="453"/>
      <c r="I60" s="453"/>
      <c r="J60" s="453"/>
      <c r="K60" s="453"/>
      <c r="L60" s="453"/>
      <c r="M60" s="453"/>
      <c r="N60" s="453"/>
      <c r="O60" s="294">
        <v>44138</v>
      </c>
      <c r="P60" s="385">
        <v>23034</v>
      </c>
      <c r="Q60" s="388">
        <v>0.90780938879999995</v>
      </c>
      <c r="R60" s="388">
        <v>5.96833435E-2</v>
      </c>
      <c r="S60" s="388">
        <v>3.24936932E-2</v>
      </c>
      <c r="T60" s="94"/>
      <c r="U60" s="264"/>
    </row>
    <row r="61" spans="1:21" x14ac:dyDescent="0.35">
      <c r="A61" s="295">
        <v>44139</v>
      </c>
      <c r="B61" s="491">
        <v>25098</v>
      </c>
      <c r="C61" s="292">
        <v>0.90750422330000002</v>
      </c>
      <c r="D61" s="292">
        <v>5.7092753099999997E-2</v>
      </c>
      <c r="E61" s="292">
        <v>3.5380870799999992E-2</v>
      </c>
      <c r="F61" s="453"/>
      <c r="G61" s="453"/>
      <c r="H61" s="453"/>
      <c r="I61" s="453"/>
      <c r="J61" s="453"/>
      <c r="K61" s="453"/>
      <c r="L61" s="453"/>
      <c r="M61" s="453"/>
      <c r="N61" s="453"/>
      <c r="O61" s="294">
        <v>44139</v>
      </c>
      <c r="P61" s="385">
        <v>23511</v>
      </c>
      <c r="Q61" s="388">
        <v>0.91014442019999997</v>
      </c>
      <c r="R61" s="388">
        <v>5.6683586500000001E-2</v>
      </c>
      <c r="S61" s="388">
        <v>3.3153418300000001E-2</v>
      </c>
      <c r="T61" s="94"/>
      <c r="U61" s="264"/>
    </row>
    <row r="62" spans="1:21" x14ac:dyDescent="0.35">
      <c r="A62" s="295">
        <v>44140</v>
      </c>
      <c r="B62" s="491">
        <v>25915</v>
      </c>
      <c r="C62" s="292">
        <v>0.90376223359999996</v>
      </c>
      <c r="D62" s="292">
        <v>5.96460033E-2</v>
      </c>
      <c r="E62" s="292">
        <v>3.6569608100000005E-2</v>
      </c>
      <c r="F62" s="453"/>
      <c r="G62" s="453"/>
      <c r="H62" s="453"/>
      <c r="I62" s="453"/>
      <c r="J62" s="453"/>
      <c r="K62" s="453"/>
      <c r="L62" s="453"/>
      <c r="M62" s="453"/>
      <c r="N62" s="453"/>
      <c r="O62" s="294">
        <v>44140</v>
      </c>
      <c r="P62" s="385">
        <v>24412</v>
      </c>
      <c r="Q62" s="388">
        <v>0.90642929720000009</v>
      </c>
      <c r="R62" s="388">
        <v>5.9089200800000005E-2</v>
      </c>
      <c r="S62" s="388">
        <v>3.4464353900000001E-2</v>
      </c>
      <c r="T62" s="94"/>
      <c r="U62" s="264"/>
    </row>
    <row r="63" spans="1:21" x14ac:dyDescent="0.35">
      <c r="A63" s="295">
        <v>44141</v>
      </c>
      <c r="B63" s="491">
        <v>26935</v>
      </c>
      <c r="C63" s="292">
        <v>0.88616195279999999</v>
      </c>
      <c r="D63" s="292">
        <v>7.3829631600000001E-2</v>
      </c>
      <c r="E63" s="292">
        <v>3.9994764300000006E-2</v>
      </c>
      <c r="F63" s="453"/>
      <c r="G63" s="453"/>
      <c r="H63" s="453"/>
      <c r="I63" s="453"/>
      <c r="J63" s="453"/>
      <c r="K63" s="453"/>
      <c r="L63" s="453"/>
      <c r="M63" s="453"/>
      <c r="N63" s="453"/>
      <c r="O63" s="294">
        <v>44141</v>
      </c>
      <c r="P63" s="385">
        <v>25849</v>
      </c>
      <c r="Q63" s="388">
        <v>0.88778894310000001</v>
      </c>
      <c r="R63" s="388">
        <v>7.3769063800000007E-2</v>
      </c>
      <c r="S63" s="388">
        <v>3.8430753599999999E-2</v>
      </c>
      <c r="T63" s="94"/>
      <c r="U63" s="264"/>
    </row>
    <row r="64" spans="1:21" x14ac:dyDescent="0.35">
      <c r="A64" s="295">
        <v>44144</v>
      </c>
      <c r="B64" s="491">
        <v>29350</v>
      </c>
      <c r="C64" s="292">
        <v>0.89847379380000003</v>
      </c>
      <c r="D64" s="292">
        <v>6.0354845800000001E-2</v>
      </c>
      <c r="E64" s="292">
        <v>4.1149892799999997E-2</v>
      </c>
      <c r="F64" s="453"/>
      <c r="G64" s="453"/>
      <c r="H64" s="453"/>
      <c r="I64" s="453"/>
      <c r="J64" s="453"/>
      <c r="K64" s="453"/>
      <c r="L64" s="453"/>
      <c r="M64" s="453"/>
      <c r="N64" s="453"/>
      <c r="O64" s="294">
        <v>44144</v>
      </c>
      <c r="P64" s="385">
        <v>27319</v>
      </c>
      <c r="Q64" s="388">
        <v>0.90098406399999997</v>
      </c>
      <c r="R64" s="388">
        <v>6.0658546600000002E-2</v>
      </c>
      <c r="S64" s="388">
        <v>3.8340219299999999E-2</v>
      </c>
      <c r="T64" s="94"/>
      <c r="U64" s="264"/>
    </row>
    <row r="65" spans="1:21" x14ac:dyDescent="0.35">
      <c r="A65" s="295">
        <v>44145</v>
      </c>
      <c r="B65" s="491">
        <v>31276</v>
      </c>
      <c r="C65" s="292">
        <v>0.89554433119999999</v>
      </c>
      <c r="D65" s="292">
        <v>6.0276355599999998E-2</v>
      </c>
      <c r="E65" s="292">
        <v>4.4153583000000003E-2</v>
      </c>
      <c r="F65" s="453"/>
      <c r="G65" s="453"/>
      <c r="H65" s="453"/>
      <c r="I65" s="453"/>
      <c r="J65" s="453"/>
      <c r="K65" s="453"/>
      <c r="L65" s="453"/>
      <c r="M65" s="453"/>
      <c r="N65" s="453"/>
      <c r="O65" s="294">
        <v>44145</v>
      </c>
      <c r="P65" s="385">
        <v>29486</v>
      </c>
      <c r="Q65" s="388">
        <v>0.89830437020000009</v>
      </c>
      <c r="R65" s="388">
        <v>6.0034441299999998E-2</v>
      </c>
      <c r="S65" s="388">
        <v>4.1642610199999999E-2</v>
      </c>
      <c r="T65" s="94"/>
      <c r="U65" s="264"/>
    </row>
    <row r="66" spans="1:21" x14ac:dyDescent="0.35">
      <c r="A66" s="295">
        <v>44146</v>
      </c>
      <c r="B66" s="491">
        <v>31692</v>
      </c>
      <c r="C66" s="292">
        <v>0.89503801380000003</v>
      </c>
      <c r="D66" s="292">
        <v>6.0118061899999999E-2</v>
      </c>
      <c r="E66" s="292">
        <v>4.4815334400000004E-2</v>
      </c>
      <c r="F66" s="453"/>
      <c r="G66" s="453"/>
      <c r="H66" s="453"/>
      <c r="I66" s="453"/>
      <c r="J66" s="453"/>
      <c r="K66" s="453"/>
      <c r="L66" s="453"/>
      <c r="M66" s="453"/>
      <c r="N66" s="453"/>
      <c r="O66" s="294">
        <v>44146</v>
      </c>
      <c r="P66" s="385">
        <v>30028</v>
      </c>
      <c r="Q66" s="388">
        <v>0.89784691510000003</v>
      </c>
      <c r="R66" s="388">
        <v>5.9671659699999997E-2</v>
      </c>
      <c r="S66" s="388">
        <v>4.2458557199999997E-2</v>
      </c>
      <c r="T66" s="94"/>
      <c r="U66" s="264"/>
    </row>
    <row r="67" spans="1:21" x14ac:dyDescent="0.35">
      <c r="A67" s="295">
        <v>44147</v>
      </c>
      <c r="B67" s="491">
        <v>31073</v>
      </c>
      <c r="C67" s="292">
        <v>0.89225663489999996</v>
      </c>
      <c r="D67" s="292">
        <v>6.1716170200000003E-2</v>
      </c>
      <c r="E67" s="292">
        <v>4.6003189800000004E-2</v>
      </c>
      <c r="F67" s="453"/>
      <c r="G67" s="453"/>
      <c r="H67" s="453"/>
      <c r="I67" s="453"/>
      <c r="J67" s="453"/>
      <c r="K67" s="453"/>
      <c r="L67" s="453"/>
      <c r="M67" s="453"/>
      <c r="N67" s="453"/>
      <c r="O67" s="294">
        <v>44147</v>
      </c>
      <c r="P67" s="385">
        <v>29596</v>
      </c>
      <c r="Q67" s="388">
        <v>0.89488056809999994</v>
      </c>
      <c r="R67" s="388">
        <v>6.1268480299999997E-2</v>
      </c>
      <c r="S67" s="388">
        <v>4.3829201299999995E-2</v>
      </c>
      <c r="T67" s="94"/>
      <c r="U67" s="264"/>
    </row>
    <row r="68" spans="1:21" x14ac:dyDescent="0.35">
      <c r="A68" s="295">
        <v>44148</v>
      </c>
      <c r="B68" s="491">
        <v>26855</v>
      </c>
      <c r="C68" s="292">
        <v>0.88434123549999999</v>
      </c>
      <c r="D68" s="292">
        <v>6.9575414900000007E-2</v>
      </c>
      <c r="E68" s="292">
        <v>4.6066353799999994E-2</v>
      </c>
      <c r="F68" s="453"/>
      <c r="G68" s="453"/>
      <c r="H68" s="453"/>
      <c r="I68" s="453"/>
      <c r="J68" s="453"/>
      <c r="K68" s="453"/>
      <c r="L68" s="453"/>
      <c r="M68" s="453"/>
      <c r="N68" s="453"/>
      <c r="O68" s="372">
        <v>44148</v>
      </c>
      <c r="P68" s="385">
        <v>25685</v>
      </c>
      <c r="Q68" s="388">
        <v>0.8863749005999999</v>
      </c>
      <c r="R68" s="388">
        <v>6.9597733500000009E-2</v>
      </c>
      <c r="S68" s="388">
        <v>4.4012261200000007E-2</v>
      </c>
      <c r="T68" s="94"/>
      <c r="U68" s="264"/>
    </row>
    <row r="69" spans="1:21" x14ac:dyDescent="0.35">
      <c r="A69" s="295">
        <v>44151</v>
      </c>
      <c r="B69" s="491">
        <v>27107</v>
      </c>
      <c r="C69" s="292">
        <v>0.89138151919999997</v>
      </c>
      <c r="D69" s="292">
        <v>6.2069390100000003E-2</v>
      </c>
      <c r="E69" s="292">
        <v>4.4922166499999999E-2</v>
      </c>
      <c r="F69" s="453"/>
      <c r="G69" s="453"/>
      <c r="H69" s="453"/>
      <c r="I69" s="453"/>
      <c r="J69" s="453"/>
      <c r="K69" s="453"/>
      <c r="L69" s="453"/>
      <c r="M69" s="453"/>
      <c r="N69" s="453"/>
      <c r="O69" s="372">
        <v>44151</v>
      </c>
      <c r="P69" s="385">
        <v>25392</v>
      </c>
      <c r="Q69" s="388">
        <v>0.89459628339999997</v>
      </c>
      <c r="R69" s="388">
        <v>6.3283549799999991E-2</v>
      </c>
      <c r="S69" s="388">
        <v>4.2097398599999988E-2</v>
      </c>
      <c r="T69" s="94"/>
      <c r="U69" s="264"/>
    </row>
    <row r="70" spans="1:21" x14ac:dyDescent="0.35">
      <c r="A70" s="295">
        <v>44152</v>
      </c>
      <c r="B70" s="491">
        <v>33047</v>
      </c>
      <c r="C70" s="292">
        <v>0.88828297879999996</v>
      </c>
      <c r="D70" s="292">
        <v>6.4904205899999998E-2</v>
      </c>
      <c r="E70" s="292">
        <v>4.6792769500000005E-2</v>
      </c>
      <c r="F70" s="453"/>
      <c r="G70" s="453"/>
      <c r="H70" s="453"/>
      <c r="I70" s="453"/>
      <c r="J70" s="453"/>
      <c r="K70" s="453"/>
      <c r="L70" s="453"/>
      <c r="M70" s="453"/>
      <c r="N70" s="453"/>
      <c r="O70" s="294">
        <v>44152</v>
      </c>
      <c r="P70" s="385">
        <v>30824</v>
      </c>
      <c r="Q70" s="388">
        <v>0.89155689049999998</v>
      </c>
      <c r="R70" s="388">
        <v>6.4789847400000003E-2</v>
      </c>
      <c r="S70" s="388">
        <v>4.3631787600000006E-2</v>
      </c>
      <c r="T70" s="94"/>
      <c r="U70" s="264"/>
    </row>
    <row r="71" spans="1:21" x14ac:dyDescent="0.35">
      <c r="A71" s="295">
        <v>44153</v>
      </c>
      <c r="B71" s="491">
        <v>32553</v>
      </c>
      <c r="C71" s="292">
        <v>0.88863134609999994</v>
      </c>
      <c r="D71" s="292">
        <v>6.52855663E-2</v>
      </c>
      <c r="E71" s="292">
        <v>4.6063778E-2</v>
      </c>
      <c r="F71" s="453"/>
      <c r="G71" s="453"/>
      <c r="H71" s="453"/>
      <c r="I71" s="453"/>
      <c r="J71" s="453"/>
      <c r="K71" s="453"/>
      <c r="L71" s="453"/>
      <c r="M71" s="453"/>
      <c r="N71" s="453"/>
      <c r="O71" s="294">
        <v>44153</v>
      </c>
      <c r="P71" s="385">
        <v>30536</v>
      </c>
      <c r="Q71" s="257">
        <v>0.89206230870000003</v>
      </c>
      <c r="R71" s="257">
        <v>6.4648998400000005E-2</v>
      </c>
      <c r="S71" s="257">
        <v>4.3269375199999995E-2</v>
      </c>
      <c r="T71" s="94"/>
      <c r="U71" s="264"/>
    </row>
    <row r="72" spans="1:21" x14ac:dyDescent="0.35">
      <c r="A72" s="295">
        <v>44154</v>
      </c>
      <c r="B72" s="491">
        <v>32024</v>
      </c>
      <c r="C72" s="292">
        <v>0.88727192909999997</v>
      </c>
      <c r="D72" s="292">
        <v>6.7444218299999997E-2</v>
      </c>
      <c r="E72" s="292">
        <v>4.5264547299999999E-2</v>
      </c>
      <c r="F72" s="453"/>
      <c r="G72" s="453"/>
      <c r="H72" s="453"/>
      <c r="I72" s="453"/>
      <c r="J72" s="453"/>
      <c r="K72" s="453"/>
      <c r="L72" s="453"/>
      <c r="M72" s="453"/>
      <c r="N72" s="453"/>
      <c r="O72" s="294">
        <v>44154</v>
      </c>
      <c r="P72" s="385">
        <v>30125</v>
      </c>
      <c r="Q72" s="257">
        <v>0.8912004671</v>
      </c>
      <c r="R72" s="257">
        <v>6.6150699899999998E-2</v>
      </c>
      <c r="S72" s="257">
        <v>4.2630228399999998E-2</v>
      </c>
      <c r="T72" s="94"/>
      <c r="U72" s="264"/>
    </row>
    <row r="73" spans="1:21" x14ac:dyDescent="0.35">
      <c r="A73" s="295">
        <v>44155</v>
      </c>
      <c r="B73" s="491">
        <v>28857</v>
      </c>
      <c r="C73" s="292">
        <v>0.8694719595</v>
      </c>
      <c r="D73" s="292">
        <v>8.2181759100000001E-2</v>
      </c>
      <c r="E73" s="292">
        <v>4.8332442999999996E-2</v>
      </c>
      <c r="F73" s="453"/>
      <c r="G73" s="453"/>
      <c r="H73" s="453"/>
      <c r="I73" s="453"/>
      <c r="J73" s="453"/>
      <c r="K73" s="453"/>
      <c r="L73" s="453"/>
      <c r="M73" s="453"/>
      <c r="N73" s="453"/>
      <c r="O73" s="294">
        <v>44155</v>
      </c>
      <c r="P73" s="385">
        <v>27705</v>
      </c>
      <c r="Q73" s="257">
        <v>0.87187213220000004</v>
      </c>
      <c r="R73" s="257">
        <v>8.1702013900000009E-2</v>
      </c>
      <c r="S73" s="257">
        <v>4.6414786400000005E-2</v>
      </c>
      <c r="T73" s="94"/>
      <c r="U73" s="264"/>
    </row>
    <row r="74" spans="1:21" x14ac:dyDescent="0.35">
      <c r="A74" s="295">
        <v>44158</v>
      </c>
      <c r="B74" s="491">
        <v>29202</v>
      </c>
      <c r="C74" s="292">
        <v>0.89465920539999999</v>
      </c>
      <c r="D74" s="292">
        <v>6.3053207400000005E-2</v>
      </c>
      <c r="E74" s="292">
        <v>4.2264734499999998E-2</v>
      </c>
      <c r="F74" s="453"/>
      <c r="G74" s="453"/>
      <c r="H74" s="453"/>
      <c r="I74" s="453"/>
      <c r="J74" s="453"/>
      <c r="K74" s="453"/>
      <c r="L74" s="453"/>
      <c r="M74" s="453"/>
      <c r="N74" s="453"/>
      <c r="O74" s="294">
        <v>44158</v>
      </c>
      <c r="P74" s="385">
        <v>26550</v>
      </c>
      <c r="Q74" s="257">
        <v>0.89674439810000006</v>
      </c>
      <c r="R74" s="257">
        <v>6.3381559599999998E-2</v>
      </c>
      <c r="S74" s="257">
        <v>3.8454105399999994E-2</v>
      </c>
      <c r="T74" s="94"/>
      <c r="U74" s="264"/>
    </row>
    <row r="75" spans="1:21" x14ac:dyDescent="0.35">
      <c r="A75" s="295">
        <v>44159</v>
      </c>
      <c r="B75" s="491">
        <v>28845</v>
      </c>
      <c r="C75" s="292">
        <v>0.89634070850000003</v>
      </c>
      <c r="D75" s="292">
        <v>6.28018667E-2</v>
      </c>
      <c r="E75" s="292">
        <v>4.0837386900000001E-2</v>
      </c>
      <c r="F75" s="453"/>
      <c r="G75" s="453"/>
      <c r="H75" s="453"/>
      <c r="I75" s="453"/>
      <c r="J75" s="453"/>
      <c r="K75" s="453"/>
      <c r="L75" s="453"/>
      <c r="M75" s="453"/>
      <c r="N75" s="453"/>
      <c r="O75" s="294">
        <v>44159</v>
      </c>
      <c r="P75" s="385">
        <v>26940</v>
      </c>
      <c r="Q75" s="257">
        <v>0.89881442140000001</v>
      </c>
      <c r="R75" s="257">
        <v>6.3046904900000006E-2</v>
      </c>
      <c r="S75" s="257">
        <v>3.8120087599999998E-2</v>
      </c>
      <c r="T75" s="94"/>
      <c r="U75" s="264"/>
    </row>
    <row r="76" spans="1:21" x14ac:dyDescent="0.35">
      <c r="A76" s="295">
        <v>44160</v>
      </c>
      <c r="B76" s="491">
        <v>27865</v>
      </c>
      <c r="C76" s="292">
        <v>0.90003453710000003</v>
      </c>
      <c r="D76" s="292">
        <v>6.0466516499999998E-2</v>
      </c>
      <c r="E76" s="292">
        <v>3.9478209800000004E-2</v>
      </c>
      <c r="F76" s="453"/>
      <c r="G76" s="453"/>
      <c r="H76" s="453"/>
      <c r="I76" s="453"/>
      <c r="J76" s="453"/>
      <c r="K76" s="453"/>
      <c r="L76" s="453"/>
      <c r="M76" s="453"/>
      <c r="N76" s="453"/>
      <c r="O76" s="294">
        <v>44160</v>
      </c>
      <c r="P76" s="385">
        <v>26182</v>
      </c>
      <c r="Q76" s="257">
        <v>0.90257045960000004</v>
      </c>
      <c r="R76" s="257">
        <v>6.0304571899999999E-2</v>
      </c>
      <c r="S76" s="257">
        <v>3.7104236800000003E-2</v>
      </c>
      <c r="T76" s="94"/>
      <c r="U76" s="264"/>
    </row>
    <row r="77" spans="1:21" x14ac:dyDescent="0.35">
      <c r="A77" s="295">
        <v>44161</v>
      </c>
      <c r="B77" s="491">
        <v>27236</v>
      </c>
      <c r="C77" s="292">
        <v>0.89937804960000001</v>
      </c>
      <c r="D77" s="292">
        <v>6.21299638E-2</v>
      </c>
      <c r="E77" s="292">
        <v>3.8471962999999998E-2</v>
      </c>
      <c r="F77" s="453"/>
      <c r="G77" s="453"/>
      <c r="H77" s="453"/>
      <c r="I77" s="453"/>
      <c r="J77" s="453"/>
      <c r="K77" s="453"/>
      <c r="L77" s="453"/>
      <c r="M77" s="453"/>
      <c r="N77" s="453"/>
      <c r="O77" s="294">
        <v>44161</v>
      </c>
      <c r="P77" s="385">
        <v>25887</v>
      </c>
      <c r="Q77" s="257">
        <v>0.90170650809999997</v>
      </c>
      <c r="R77" s="257">
        <v>6.1718005400000005E-2</v>
      </c>
      <c r="S77" s="257">
        <v>3.6555466299999999E-2</v>
      </c>
      <c r="T77" s="94"/>
      <c r="U77" s="264"/>
    </row>
    <row r="78" spans="1:21" x14ac:dyDescent="0.35">
      <c r="A78" s="295">
        <v>44162</v>
      </c>
      <c r="B78" s="491">
        <v>25419</v>
      </c>
      <c r="C78" s="292">
        <v>0.88818261860000003</v>
      </c>
      <c r="D78" s="292">
        <v>7.3636662500000005E-2</v>
      </c>
      <c r="E78" s="292">
        <v>3.8167503800000002E-2</v>
      </c>
      <c r="F78" s="453"/>
      <c r="G78" s="453"/>
      <c r="H78" s="453"/>
      <c r="I78" s="453"/>
      <c r="J78" s="453"/>
      <c r="K78" s="453"/>
      <c r="L78" s="453"/>
      <c r="M78" s="453"/>
      <c r="N78" s="453"/>
      <c r="O78" s="294">
        <v>44162</v>
      </c>
      <c r="P78" s="385">
        <v>24406</v>
      </c>
      <c r="Q78" s="257">
        <v>0.88990414240000004</v>
      </c>
      <c r="R78" s="257">
        <v>7.3566554399999998E-2</v>
      </c>
      <c r="S78" s="257">
        <v>3.6518566199999998E-2</v>
      </c>
      <c r="T78" s="94"/>
      <c r="U78" s="264"/>
    </row>
    <row r="79" spans="1:21" x14ac:dyDescent="0.35">
      <c r="A79" s="295">
        <v>44165</v>
      </c>
      <c r="B79" s="491">
        <v>23340</v>
      </c>
      <c r="C79" s="292">
        <v>0.89868409829999996</v>
      </c>
      <c r="D79" s="292">
        <v>6.5974914699999998E-2</v>
      </c>
      <c r="E79" s="292">
        <v>3.5315626500000002E-2</v>
      </c>
      <c r="F79" s="453"/>
      <c r="G79" s="453"/>
      <c r="H79" s="453"/>
      <c r="I79" s="453"/>
      <c r="J79" s="453"/>
      <c r="K79" s="453"/>
      <c r="L79" s="453"/>
      <c r="M79" s="453"/>
      <c r="N79" s="453"/>
      <c r="O79" s="294">
        <v>44165</v>
      </c>
      <c r="P79" s="385">
        <v>21959</v>
      </c>
      <c r="Q79" s="257">
        <v>0.90124223129999992</v>
      </c>
      <c r="R79" s="257">
        <v>6.5520208300000007E-2</v>
      </c>
      <c r="S79" s="257">
        <v>3.3213745199999999E-2</v>
      </c>
      <c r="T79" s="94"/>
      <c r="U79" s="264"/>
    </row>
    <row r="80" spans="1:21" x14ac:dyDescent="0.35">
      <c r="A80" s="295">
        <v>44166</v>
      </c>
      <c r="B80" s="491">
        <v>24836</v>
      </c>
      <c r="C80" s="292">
        <v>0.90278824740000008</v>
      </c>
      <c r="D80" s="292">
        <v>6.2120143599999997E-2</v>
      </c>
      <c r="E80" s="292">
        <v>3.5070868399999997E-2</v>
      </c>
      <c r="F80" s="453"/>
      <c r="G80" s="453"/>
      <c r="H80" s="453"/>
      <c r="I80" s="453"/>
      <c r="J80" s="453"/>
      <c r="K80" s="453"/>
      <c r="L80" s="453"/>
      <c r="M80" s="453"/>
      <c r="N80" s="453"/>
      <c r="O80" s="294">
        <v>44166</v>
      </c>
      <c r="P80" s="385">
        <v>23502</v>
      </c>
      <c r="Q80" s="257">
        <v>0.90504457189999998</v>
      </c>
      <c r="R80" s="257">
        <v>6.17377972E-2</v>
      </c>
      <c r="S80" s="257">
        <v>3.3198323199999998E-2</v>
      </c>
      <c r="T80" s="94"/>
      <c r="U80" s="264"/>
    </row>
    <row r="81" spans="1:21" x14ac:dyDescent="0.35">
      <c r="A81" s="295">
        <v>44167</v>
      </c>
      <c r="B81" s="491">
        <v>24495</v>
      </c>
      <c r="C81" s="292">
        <v>0.90276854829999997</v>
      </c>
      <c r="D81" s="292">
        <v>6.1939424E-2</v>
      </c>
      <c r="E81" s="292">
        <v>3.5270827399999996E-2</v>
      </c>
      <c r="F81" s="453"/>
      <c r="G81" s="453"/>
      <c r="H81" s="453"/>
      <c r="I81" s="453"/>
      <c r="J81" s="453"/>
      <c r="K81" s="453"/>
      <c r="L81" s="453"/>
      <c r="M81" s="453"/>
      <c r="N81" s="453"/>
      <c r="O81" s="294">
        <v>44167</v>
      </c>
      <c r="P81" s="385">
        <v>23597</v>
      </c>
      <c r="Q81" s="257">
        <v>0.90442053039999992</v>
      </c>
      <c r="R81" s="257">
        <v>6.1544185199999997E-2</v>
      </c>
      <c r="S81" s="257">
        <v>3.4016280500000003E-2</v>
      </c>
      <c r="T81" s="94"/>
      <c r="U81" s="264"/>
    </row>
    <row r="82" spans="1:21" x14ac:dyDescent="0.35">
      <c r="A82" s="295">
        <v>44168</v>
      </c>
      <c r="B82" s="491">
        <v>23975</v>
      </c>
      <c r="C82" s="292">
        <v>0.89881516380000004</v>
      </c>
      <c r="D82" s="292">
        <v>6.6565334800000001E-2</v>
      </c>
      <c r="E82" s="292">
        <v>3.4596836900000004E-2</v>
      </c>
      <c r="F82" s="453"/>
      <c r="G82" s="453"/>
      <c r="H82" s="453"/>
      <c r="I82" s="453"/>
      <c r="J82" s="453"/>
      <c r="K82" s="453"/>
      <c r="L82" s="453"/>
      <c r="M82" s="453"/>
      <c r="N82" s="453"/>
      <c r="O82" s="294">
        <v>44168</v>
      </c>
      <c r="P82" s="385">
        <v>22832</v>
      </c>
      <c r="Q82" s="257">
        <v>0.90108910110000007</v>
      </c>
      <c r="R82" s="257">
        <v>6.5957168400000002E-2</v>
      </c>
      <c r="S82" s="257">
        <v>3.29339939E-2</v>
      </c>
      <c r="T82" s="94"/>
      <c r="U82" s="264"/>
    </row>
    <row r="83" spans="1:21" x14ac:dyDescent="0.35">
      <c r="A83" s="295">
        <v>44169</v>
      </c>
      <c r="B83" s="491">
        <v>24227</v>
      </c>
      <c r="C83" s="292">
        <v>0.85698895060000002</v>
      </c>
      <c r="D83" s="292">
        <v>0.10665228010000001</v>
      </c>
      <c r="E83" s="292">
        <v>3.6345590699999999E-2</v>
      </c>
      <c r="F83" s="453"/>
      <c r="G83" s="453"/>
      <c r="H83" s="453"/>
      <c r="I83" s="453"/>
      <c r="J83" s="453"/>
      <c r="K83" s="453"/>
      <c r="L83" s="453"/>
      <c r="M83" s="453"/>
      <c r="N83" s="453"/>
      <c r="O83" s="294">
        <v>44169</v>
      </c>
      <c r="P83" s="385">
        <v>23161</v>
      </c>
      <c r="Q83" s="257">
        <v>0.85954646950000002</v>
      </c>
      <c r="R83" s="257">
        <v>0.1057686932</v>
      </c>
      <c r="S83" s="257">
        <v>3.4672504999999999E-2</v>
      </c>
      <c r="T83" s="94"/>
      <c r="U83" s="264"/>
    </row>
    <row r="84" spans="1:21" x14ac:dyDescent="0.35">
      <c r="A84" s="295">
        <v>44172</v>
      </c>
      <c r="B84" s="491">
        <v>25714</v>
      </c>
      <c r="C84" s="292">
        <v>0.89864212310000002</v>
      </c>
      <c r="D84" s="292">
        <v>6.5067406999999994E-2</v>
      </c>
      <c r="E84" s="292">
        <v>3.6260401300000002E-2</v>
      </c>
      <c r="F84" s="453"/>
      <c r="G84" s="453"/>
      <c r="H84" s="453"/>
      <c r="I84" s="453"/>
      <c r="J84" s="453"/>
      <c r="K84" s="453"/>
      <c r="L84" s="453"/>
      <c r="M84" s="453"/>
      <c r="N84" s="453"/>
      <c r="O84" s="294">
        <v>44172</v>
      </c>
      <c r="P84" s="385">
        <v>24036</v>
      </c>
      <c r="Q84" s="257">
        <v>0.90124921600000008</v>
      </c>
      <c r="R84" s="257">
        <v>6.4829496E-2</v>
      </c>
      <c r="S84" s="257">
        <v>3.38969717E-2</v>
      </c>
      <c r="T84" s="94"/>
      <c r="U84" s="264"/>
    </row>
    <row r="85" spans="1:21" x14ac:dyDescent="0.35">
      <c r="A85" s="295">
        <v>44173</v>
      </c>
      <c r="B85" s="491">
        <v>26248</v>
      </c>
      <c r="C85" s="292">
        <v>0.89797527170000002</v>
      </c>
      <c r="D85" s="292">
        <v>6.4937378200000007E-2</v>
      </c>
      <c r="E85" s="292">
        <v>3.7057305399999997E-2</v>
      </c>
      <c r="F85" s="453"/>
      <c r="G85" s="453"/>
      <c r="H85" s="453"/>
      <c r="I85" s="453"/>
      <c r="J85" s="453"/>
      <c r="K85" s="453"/>
      <c r="L85" s="453"/>
      <c r="M85" s="453"/>
      <c r="N85" s="453"/>
      <c r="O85" s="294">
        <v>44173</v>
      </c>
      <c r="P85" s="385">
        <v>24450</v>
      </c>
      <c r="Q85" s="257">
        <v>0.90358127319999992</v>
      </c>
      <c r="R85" s="257">
        <v>6.1828314599999996E-2</v>
      </c>
      <c r="S85" s="257">
        <v>3.4563233700000001E-2</v>
      </c>
      <c r="T85" s="94"/>
      <c r="U85" s="264"/>
    </row>
    <row r="86" spans="1:21" x14ac:dyDescent="0.35">
      <c r="A86" s="295">
        <v>44174</v>
      </c>
      <c r="B86" s="491">
        <v>26356</v>
      </c>
      <c r="C86" s="292">
        <v>0.90032117759999997</v>
      </c>
      <c r="D86" s="292">
        <v>6.2618545600000006E-2</v>
      </c>
      <c r="E86" s="292">
        <v>3.7030942200000007E-2</v>
      </c>
      <c r="F86" s="453"/>
      <c r="G86" s="453"/>
      <c r="H86" s="453"/>
      <c r="I86" s="453"/>
      <c r="J86" s="453"/>
      <c r="K86" s="453"/>
      <c r="L86" s="453"/>
      <c r="M86" s="453"/>
      <c r="N86" s="453"/>
      <c r="O86" s="294">
        <v>44174</v>
      </c>
      <c r="P86" s="385">
        <v>25021</v>
      </c>
      <c r="Q86" s="257">
        <v>0.90264642839999998</v>
      </c>
      <c r="R86" s="257">
        <v>6.2157518099999996E-2</v>
      </c>
      <c r="S86" s="257">
        <v>3.5170300200000004E-2</v>
      </c>
      <c r="T86" s="94"/>
      <c r="U86" s="264"/>
    </row>
    <row r="87" spans="1:21" x14ac:dyDescent="0.35">
      <c r="A87" s="295">
        <v>44175</v>
      </c>
      <c r="B87" s="491">
        <v>27017</v>
      </c>
      <c r="C87" s="292">
        <v>0.89759976419999998</v>
      </c>
      <c r="D87" s="292">
        <v>6.4313643000000004E-2</v>
      </c>
      <c r="E87" s="292">
        <v>3.8060840700000001E-2</v>
      </c>
      <c r="F87" s="453"/>
      <c r="G87" s="453"/>
      <c r="H87" s="453"/>
      <c r="I87" s="453"/>
      <c r="J87" s="453"/>
      <c r="K87" s="453"/>
      <c r="L87" s="453"/>
      <c r="M87" s="453"/>
      <c r="N87" s="453"/>
      <c r="O87" s="294">
        <v>44175</v>
      </c>
      <c r="P87" s="385">
        <v>25819</v>
      </c>
      <c r="Q87" s="257">
        <v>0.89976232150000002</v>
      </c>
      <c r="R87" s="257">
        <v>6.3829878600000001E-2</v>
      </c>
      <c r="S87" s="257">
        <v>3.6385627000000004E-2</v>
      </c>
      <c r="T87" s="94"/>
      <c r="U87" s="264"/>
    </row>
    <row r="88" spans="1:21" x14ac:dyDescent="0.35">
      <c r="A88" s="295">
        <v>44176</v>
      </c>
      <c r="B88" s="491">
        <v>26902</v>
      </c>
      <c r="C88" s="292">
        <v>0.88775035189999996</v>
      </c>
      <c r="D88" s="292">
        <v>7.3260229399999988E-2</v>
      </c>
      <c r="E88" s="292">
        <v>3.8977358900000002E-2</v>
      </c>
      <c r="F88" s="453"/>
      <c r="G88" s="453"/>
      <c r="H88" s="453"/>
      <c r="I88" s="453"/>
      <c r="J88" s="453"/>
      <c r="K88" s="453"/>
      <c r="L88" s="453"/>
      <c r="M88" s="453"/>
      <c r="N88" s="453"/>
      <c r="O88" s="294">
        <v>44176</v>
      </c>
      <c r="P88" s="385">
        <v>26070</v>
      </c>
      <c r="Q88" s="257">
        <v>0.88893694330000006</v>
      </c>
      <c r="R88" s="257">
        <v>7.3247532099999998E-2</v>
      </c>
      <c r="S88" s="257">
        <v>3.7804270199999997E-2</v>
      </c>
      <c r="T88" s="94"/>
      <c r="U88" s="264"/>
    </row>
    <row r="89" spans="1:21" x14ac:dyDescent="0.35">
      <c r="A89" s="295">
        <v>44179</v>
      </c>
      <c r="B89" s="491">
        <v>30012</v>
      </c>
      <c r="C89" s="292">
        <v>0.88356642809999997</v>
      </c>
      <c r="D89" s="292">
        <v>7.4065724599999994E-2</v>
      </c>
      <c r="E89" s="292">
        <v>4.2344230200000006E-2</v>
      </c>
      <c r="F89" s="453"/>
      <c r="G89" s="453"/>
      <c r="H89" s="453"/>
      <c r="I89" s="453"/>
      <c r="J89" s="453"/>
      <c r="K89" s="453"/>
      <c r="L89" s="453"/>
      <c r="M89" s="453"/>
      <c r="N89" s="453"/>
      <c r="O89" s="294">
        <v>44179</v>
      </c>
      <c r="P89" s="385">
        <v>27728</v>
      </c>
      <c r="Q89" s="257">
        <v>0.88575608949999995</v>
      </c>
      <c r="R89" s="257">
        <v>7.5092742599999998E-2</v>
      </c>
      <c r="S89" s="257">
        <v>3.9127557399999999E-2</v>
      </c>
      <c r="T89" s="94"/>
      <c r="U89" s="264"/>
    </row>
    <row r="90" spans="1:21" x14ac:dyDescent="0.35">
      <c r="A90" s="295">
        <v>44180</v>
      </c>
      <c r="B90" s="491">
        <v>32695</v>
      </c>
      <c r="C90" s="292">
        <v>0.87892447579999999</v>
      </c>
      <c r="D90" s="292">
        <v>7.4963336000000005E-2</v>
      </c>
      <c r="E90" s="292">
        <v>4.6090010899999999E-2</v>
      </c>
      <c r="F90" s="453"/>
      <c r="G90" s="453"/>
      <c r="H90" s="453"/>
      <c r="I90" s="453"/>
      <c r="J90" s="453"/>
      <c r="K90" s="453"/>
      <c r="L90" s="453"/>
      <c r="M90" s="453"/>
      <c r="N90" s="453"/>
      <c r="O90" s="294">
        <v>44180</v>
      </c>
      <c r="P90" s="385">
        <v>30646</v>
      </c>
      <c r="Q90" s="257">
        <v>0.88126171639999995</v>
      </c>
      <c r="R90" s="257">
        <v>7.5517665799999995E-2</v>
      </c>
      <c r="S90" s="257">
        <v>4.3198437300000003E-2</v>
      </c>
      <c r="T90" s="94"/>
      <c r="U90" s="264"/>
    </row>
    <row r="91" spans="1:21" x14ac:dyDescent="0.35">
      <c r="A91" s="295">
        <v>44181</v>
      </c>
      <c r="B91" s="491">
        <v>36853</v>
      </c>
      <c r="C91" s="292">
        <v>0.86643278750000008</v>
      </c>
      <c r="D91" s="292">
        <v>8.1435151799999994E-2</v>
      </c>
      <c r="E91" s="292">
        <v>5.2107022699999998E-2</v>
      </c>
      <c r="F91" s="453"/>
      <c r="G91" s="453"/>
      <c r="H91" s="453"/>
      <c r="I91" s="453"/>
      <c r="J91" s="453"/>
      <c r="K91" s="453"/>
      <c r="L91" s="453"/>
      <c r="M91" s="453"/>
      <c r="N91" s="453"/>
      <c r="O91" s="294">
        <v>44181</v>
      </c>
      <c r="P91" s="385">
        <v>35267</v>
      </c>
      <c r="Q91" s="257">
        <v>0.8688001018</v>
      </c>
      <c r="R91" s="257">
        <v>8.1307442600000002E-2</v>
      </c>
      <c r="S91" s="257">
        <v>4.9868850900000004E-2</v>
      </c>
      <c r="T91" s="94"/>
      <c r="U91" s="264"/>
    </row>
    <row r="92" spans="1:21" x14ac:dyDescent="0.35">
      <c r="A92" s="295">
        <v>44182</v>
      </c>
      <c r="B92" s="491">
        <v>40678</v>
      </c>
      <c r="C92" s="292">
        <v>0.8485560606</v>
      </c>
      <c r="D92" s="292">
        <v>9.3720732400000006E-2</v>
      </c>
      <c r="E92" s="292">
        <v>5.7699578199999997E-2</v>
      </c>
      <c r="F92" s="453"/>
      <c r="G92" s="453"/>
      <c r="H92" s="453"/>
      <c r="I92" s="453"/>
      <c r="J92" s="453"/>
      <c r="K92" s="453"/>
      <c r="L92" s="453"/>
      <c r="M92" s="453"/>
      <c r="N92" s="453"/>
      <c r="O92" s="294">
        <v>44182</v>
      </c>
      <c r="P92" s="385">
        <v>39386</v>
      </c>
      <c r="Q92" s="257">
        <v>0.85028326840000001</v>
      </c>
      <c r="R92" s="257">
        <v>9.3778116499999994E-2</v>
      </c>
      <c r="S92" s="257">
        <v>5.5914994399999994E-2</v>
      </c>
      <c r="T92" s="94"/>
      <c r="U92" s="264"/>
    </row>
    <row r="93" spans="1:21" x14ac:dyDescent="0.35">
      <c r="A93" s="295">
        <v>44183</v>
      </c>
      <c r="B93" s="491">
        <v>44480</v>
      </c>
      <c r="C93" s="292">
        <v>0.80237825229999993</v>
      </c>
      <c r="D93" s="292">
        <v>0.13409418100000001</v>
      </c>
      <c r="E93" s="292">
        <v>6.3514698199999997E-2</v>
      </c>
      <c r="F93" s="453"/>
      <c r="G93" s="453"/>
      <c r="H93" s="453"/>
      <c r="I93" s="453"/>
      <c r="J93" s="453"/>
      <c r="K93" s="453"/>
      <c r="L93" s="453"/>
      <c r="M93" s="453"/>
      <c r="N93" s="453"/>
      <c r="O93" s="94" t="s">
        <v>347</v>
      </c>
      <c r="P93" s="94"/>
      <c r="Q93" s="94"/>
      <c r="R93" s="94"/>
      <c r="S93" s="94"/>
      <c r="T93" s="94"/>
      <c r="U93" s="264"/>
    </row>
    <row r="94" spans="1:21" x14ac:dyDescent="0.35">
      <c r="A94" s="295">
        <v>44186</v>
      </c>
      <c r="B94" s="491">
        <v>74080</v>
      </c>
      <c r="C94" s="292">
        <v>0.61673762059999993</v>
      </c>
      <c r="D94" s="292">
        <v>0.23838858239999999</v>
      </c>
      <c r="E94" s="292">
        <v>0.14484608819999997</v>
      </c>
      <c r="F94" s="453"/>
      <c r="G94" s="453"/>
      <c r="H94" s="453"/>
      <c r="I94" s="453"/>
      <c r="J94" s="453"/>
      <c r="K94" s="453"/>
      <c r="L94" s="453"/>
      <c r="M94" s="453"/>
      <c r="N94" s="453"/>
      <c r="O94" s="94" t="s">
        <v>347</v>
      </c>
      <c r="P94" s="94"/>
      <c r="Q94" s="94"/>
      <c r="R94" s="94"/>
      <c r="S94" s="94"/>
      <c r="T94" s="94"/>
      <c r="U94" s="264"/>
    </row>
    <row r="95" spans="1:21" x14ac:dyDescent="0.35">
      <c r="A95" s="295">
        <v>44187</v>
      </c>
      <c r="B95" s="491">
        <v>79992</v>
      </c>
      <c r="C95" s="292">
        <v>0.55153155800000009</v>
      </c>
      <c r="D95" s="292">
        <v>0.28552678770000001</v>
      </c>
      <c r="E95" s="292">
        <v>0.16291248800000002</v>
      </c>
      <c r="F95" s="453"/>
      <c r="G95" s="453"/>
      <c r="H95" s="453"/>
      <c r="I95" s="453"/>
      <c r="J95" s="453"/>
      <c r="K95" s="453"/>
      <c r="L95" s="453"/>
      <c r="M95" s="453"/>
      <c r="N95" s="453"/>
      <c r="O95" s="94" t="s">
        <v>347</v>
      </c>
      <c r="P95" s="94"/>
      <c r="Q95" s="94"/>
      <c r="R95" s="94"/>
      <c r="S95" s="94"/>
      <c r="T95" s="94"/>
      <c r="U95" s="264"/>
    </row>
    <row r="96" spans="1:21" x14ac:dyDescent="0.35">
      <c r="A96" s="295">
        <v>44188</v>
      </c>
      <c r="B96" s="491">
        <v>27333</v>
      </c>
      <c r="C96" s="292">
        <v>0.56089519779999997</v>
      </c>
      <c r="D96" s="292">
        <v>0.22995571740000001</v>
      </c>
      <c r="E96" s="292">
        <v>0.2091490848</v>
      </c>
      <c r="F96" s="453"/>
      <c r="G96" s="453"/>
      <c r="H96" s="453"/>
      <c r="I96" s="453"/>
      <c r="J96" s="453"/>
      <c r="K96" s="453"/>
      <c r="L96" s="453"/>
      <c r="M96" s="453"/>
      <c r="N96" s="453"/>
      <c r="O96" s="94" t="s">
        <v>347</v>
      </c>
      <c r="P96" s="94"/>
      <c r="Q96" s="94"/>
      <c r="R96" s="94"/>
      <c r="S96" s="94"/>
      <c r="T96" s="94"/>
      <c r="U96" s="264"/>
    </row>
    <row r="97" spans="1:25" x14ac:dyDescent="0.35">
      <c r="B97" s="431" t="s">
        <v>348</v>
      </c>
      <c r="C97" s="224"/>
      <c r="D97" s="224"/>
      <c r="E97" s="224"/>
      <c r="F97" s="224"/>
      <c r="G97" s="264"/>
      <c r="H97" s="264"/>
      <c r="I97" s="264"/>
      <c r="J97" s="264"/>
      <c r="K97" s="264"/>
      <c r="L97" s="264"/>
      <c r="M97" s="264"/>
      <c r="N97" s="264"/>
      <c r="O97" s="431" t="s">
        <v>348</v>
      </c>
      <c r="P97" s="224"/>
      <c r="Q97" s="224"/>
      <c r="R97" s="224"/>
      <c r="S97" s="224"/>
      <c r="T97" s="224"/>
      <c r="U97" s="264"/>
    </row>
    <row r="98" spans="1:25" x14ac:dyDescent="0.35">
      <c r="A98" s="492" t="s">
        <v>349</v>
      </c>
      <c r="B98" s="431" t="s">
        <v>357</v>
      </c>
      <c r="C98" s="224"/>
      <c r="D98" s="224"/>
      <c r="E98" s="224"/>
      <c r="F98" s="224"/>
      <c r="G98" s="264"/>
      <c r="H98" s="264"/>
      <c r="I98" s="264"/>
      <c r="J98" s="264"/>
      <c r="K98" s="264"/>
      <c r="L98" s="264"/>
      <c r="M98" s="264"/>
      <c r="N98" s="264"/>
      <c r="O98" s="431" t="s">
        <v>357</v>
      </c>
      <c r="P98" s="224"/>
      <c r="Q98" s="224"/>
      <c r="R98" s="224"/>
      <c r="S98" s="224"/>
      <c r="T98" s="224"/>
      <c r="U98" s="264"/>
    </row>
    <row r="99" spans="1:25" x14ac:dyDescent="0.35">
      <c r="A99" s="295">
        <v>44270</v>
      </c>
      <c r="B99" s="491">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91">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91">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91">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91">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91">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91">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91">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91">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91">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91">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91">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91">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91">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31" t="s">
        <v>350</v>
      </c>
      <c r="C113" s="431"/>
      <c r="D113" s="493"/>
      <c r="E113" s="493"/>
      <c r="F113" s="264"/>
      <c r="O113" s="431" t="s">
        <v>350</v>
      </c>
      <c r="P113" s="385"/>
      <c r="Q113" s="257"/>
      <c r="R113" s="257"/>
      <c r="S113" s="257"/>
      <c r="T113" s="224"/>
    </row>
    <row r="114" spans="1:20" x14ac:dyDescent="0.35">
      <c r="A114" s="492" t="s">
        <v>351</v>
      </c>
      <c r="B114" s="431" t="s">
        <v>352</v>
      </c>
      <c r="C114" s="224"/>
      <c r="O114" s="431" t="s">
        <v>352</v>
      </c>
      <c r="P114" s="224"/>
      <c r="Q114" s="224"/>
      <c r="R114" s="224"/>
      <c r="S114" s="224"/>
      <c r="T114" s="224"/>
    </row>
    <row r="115" spans="1:20" x14ac:dyDescent="0.35">
      <c r="A115" s="295">
        <v>44298</v>
      </c>
      <c r="B115" s="446">
        <v>551</v>
      </c>
      <c r="C115" s="494">
        <v>0.95473317899999999</v>
      </c>
      <c r="D115" s="494">
        <v>4.0428249700000002E-2</v>
      </c>
      <c r="E115" s="494">
        <v>4.8385713000000004E-3</v>
      </c>
      <c r="O115" s="294">
        <v>44298</v>
      </c>
      <c r="P115" s="385">
        <v>447</v>
      </c>
      <c r="Q115" s="495">
        <v>0.95465724429999999</v>
      </c>
      <c r="R115" s="495">
        <v>4.1407755399999996E-2</v>
      </c>
      <c r="S115" s="495">
        <v>3.9350002999999998E-3</v>
      </c>
      <c r="T115" s="224"/>
    </row>
    <row r="116" spans="1:20" x14ac:dyDescent="0.35">
      <c r="A116" s="295">
        <v>44299</v>
      </c>
      <c r="B116" s="446">
        <v>465</v>
      </c>
      <c r="C116" s="494">
        <v>0.92224564510000007</v>
      </c>
      <c r="D116" s="494">
        <v>4.3127146999999998E-2</v>
      </c>
      <c r="E116" s="494">
        <v>4.0942350999999995E-3</v>
      </c>
      <c r="O116" s="294">
        <v>44299</v>
      </c>
      <c r="P116" s="385">
        <v>429</v>
      </c>
      <c r="Q116" s="495">
        <v>0.94964291840000004</v>
      </c>
      <c r="R116" s="495">
        <v>4.6565064700000006E-2</v>
      </c>
      <c r="S116" s="495">
        <v>3.7920169000000004E-3</v>
      </c>
      <c r="T116" s="224"/>
    </row>
    <row r="117" spans="1:20" x14ac:dyDescent="0.35">
      <c r="A117" s="295">
        <v>44300</v>
      </c>
      <c r="B117" s="446">
        <v>534</v>
      </c>
      <c r="C117" s="494">
        <v>0.94741047730000005</v>
      </c>
      <c r="D117" s="494">
        <v>4.7804142500000001E-2</v>
      </c>
      <c r="E117" s="494">
        <v>4.7853801999999997E-3</v>
      </c>
      <c r="O117" s="294">
        <v>44300</v>
      </c>
      <c r="P117" s="224">
        <v>490</v>
      </c>
      <c r="Q117" s="495">
        <v>0.94695191320000005</v>
      </c>
      <c r="R117" s="495">
        <v>4.8660141899999995E-2</v>
      </c>
      <c r="S117" s="495">
        <v>4.3879449000000003E-3</v>
      </c>
      <c r="T117" s="224"/>
    </row>
    <row r="118" spans="1:20" x14ac:dyDescent="0.35">
      <c r="A118" s="295">
        <v>44301</v>
      </c>
      <c r="B118" s="446">
        <v>536</v>
      </c>
      <c r="C118" s="494">
        <v>0.94443666959999995</v>
      </c>
      <c r="D118" s="494">
        <v>5.0877375199999998E-2</v>
      </c>
      <c r="E118" s="494">
        <v>4.6859551999999995E-3</v>
      </c>
      <c r="O118" s="294">
        <v>44301</v>
      </c>
      <c r="P118" s="224">
        <v>512</v>
      </c>
      <c r="Q118" s="495">
        <v>0.94362108890000007</v>
      </c>
      <c r="R118" s="495">
        <v>5.1891711300000004E-2</v>
      </c>
      <c r="S118" s="495">
        <v>4.4871997000000005E-3</v>
      </c>
      <c r="T118" s="224"/>
    </row>
    <row r="119" spans="1:20" x14ac:dyDescent="0.35">
      <c r="A119" s="295">
        <v>44302</v>
      </c>
      <c r="B119" s="446">
        <v>529</v>
      </c>
      <c r="C119" s="494">
        <v>0.93487271680000006</v>
      </c>
      <c r="D119" s="494">
        <v>6.0536358900000004E-2</v>
      </c>
      <c r="E119" s="494">
        <v>4.5909242999999994E-3</v>
      </c>
      <c r="O119" s="294">
        <v>44302</v>
      </c>
      <c r="P119" s="224">
        <v>523</v>
      </c>
      <c r="Q119" s="495">
        <v>0.93370062120000008</v>
      </c>
      <c r="R119" s="495">
        <v>6.1765326400000001E-2</v>
      </c>
      <c r="S119" s="495">
        <v>4.5340523000000008E-3</v>
      </c>
      <c r="T119" s="224"/>
    </row>
    <row r="120" spans="1:20" x14ac:dyDescent="0.35">
      <c r="A120" s="295">
        <v>44305</v>
      </c>
      <c r="B120" s="532">
        <v>2844</v>
      </c>
      <c r="C120" s="494">
        <v>0.95021443539999995</v>
      </c>
      <c r="D120" s="494">
        <v>4.5081162399999999E-2</v>
      </c>
      <c r="E120" s="494">
        <v>4.7044022E-3</v>
      </c>
      <c r="O120" s="294">
        <v>44305</v>
      </c>
      <c r="P120" s="533">
        <v>2534</v>
      </c>
      <c r="Q120" s="495">
        <v>0.95083042470000001</v>
      </c>
      <c r="R120" s="495">
        <v>4.4981766999999999E-2</v>
      </c>
      <c r="S120" s="495">
        <v>4.1878082000000004E-3</v>
      </c>
      <c r="T120" s="224"/>
    </row>
    <row r="121" spans="1:20" x14ac:dyDescent="0.35">
      <c r="A121" s="295">
        <v>44306</v>
      </c>
      <c r="B121" s="532">
        <v>3390</v>
      </c>
      <c r="C121" s="494">
        <v>0.94962578809999998</v>
      </c>
      <c r="D121" s="494">
        <v>4.5583723799999996E-2</v>
      </c>
      <c r="E121" s="494">
        <v>4.7667513999999998E-3</v>
      </c>
      <c r="O121" s="294">
        <v>44306</v>
      </c>
      <c r="P121" s="533">
        <v>3075</v>
      </c>
      <c r="Q121" s="495">
        <v>0.95017357079999998</v>
      </c>
      <c r="R121" s="495">
        <v>4.5458393999999999E-2</v>
      </c>
      <c r="S121" s="495">
        <v>4.3499435999999995E-3</v>
      </c>
      <c r="T121" s="224"/>
    </row>
    <row r="122" spans="1:20" x14ac:dyDescent="0.35">
      <c r="A122" s="372">
        <v>44307</v>
      </c>
      <c r="B122" s="8">
        <v>3374</v>
      </c>
      <c r="C122" s="496">
        <v>0.94948836969999995</v>
      </c>
      <c r="D122" s="496">
        <v>4.57490682E-2</v>
      </c>
      <c r="E122" s="496">
        <v>4.7453065000000001E-3</v>
      </c>
      <c r="O122" s="294">
        <v>44307</v>
      </c>
      <c r="P122" s="224"/>
      <c r="Q122" s="495"/>
      <c r="R122" s="495"/>
      <c r="S122" s="495"/>
      <c r="T122" s="224"/>
    </row>
    <row r="123" spans="1:20" x14ac:dyDescent="0.35">
      <c r="A123" s="372">
        <v>44308</v>
      </c>
      <c r="B123" s="8">
        <v>3774</v>
      </c>
      <c r="C123" s="496">
        <v>0.94528005710000007</v>
      </c>
      <c r="D123" s="496">
        <v>4.9459861899999999E-2</v>
      </c>
      <c r="E123" s="496">
        <v>5.2370702999999996E-3</v>
      </c>
    </row>
    <row r="124" spans="1:20" x14ac:dyDescent="0.35">
      <c r="A124" s="372">
        <v>44309</v>
      </c>
      <c r="B124" s="8">
        <v>4433</v>
      </c>
      <c r="C124" s="496">
        <v>0.93138881359999992</v>
      </c>
      <c r="D124" s="496">
        <v>6.2133584400000004E-2</v>
      </c>
      <c r="E124" s="496">
        <v>6.4662887999999991E-3</v>
      </c>
    </row>
    <row r="125" spans="1:20" x14ac:dyDescent="0.35">
      <c r="A125" s="372">
        <v>44312</v>
      </c>
      <c r="B125" s="8">
        <v>6027</v>
      </c>
      <c r="C125" s="496">
        <v>0.929650117</v>
      </c>
      <c r="D125" s="496">
        <v>6.1875934600000002E-2</v>
      </c>
      <c r="E125" s="496">
        <v>8.4545292999999994E-3</v>
      </c>
    </row>
    <row r="126" spans="1:20" x14ac:dyDescent="0.35">
      <c r="A126" s="372">
        <v>44313</v>
      </c>
      <c r="B126" s="8">
        <v>5686</v>
      </c>
      <c r="C126" s="496">
        <v>0.93035173369999991</v>
      </c>
      <c r="D126" s="496">
        <v>6.1598896900000005E-2</v>
      </c>
      <c r="E126" s="496">
        <v>8.029947400000001E-3</v>
      </c>
    </row>
    <row r="127" spans="1:20" x14ac:dyDescent="0.35">
      <c r="C127" s="496"/>
      <c r="D127" s="496"/>
      <c r="E127" s="496"/>
    </row>
    <row r="128" spans="1:20" x14ac:dyDescent="0.35">
      <c r="C128" s="496"/>
      <c r="D128" s="496"/>
      <c r="E128" s="496"/>
    </row>
    <row r="129" spans="3:5" x14ac:dyDescent="0.35">
      <c r="C129" s="496"/>
      <c r="D129" s="496"/>
      <c r="E129" s="496"/>
    </row>
    <row r="130" spans="3:5" x14ac:dyDescent="0.35">
      <c r="C130" s="496"/>
      <c r="D130" s="496"/>
      <c r="E130" s="496"/>
    </row>
    <row r="131" spans="3:5" x14ac:dyDescent="0.35">
      <c r="C131" s="496"/>
      <c r="D131" s="496"/>
      <c r="E131" s="49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S1" sqref="S1"/>
    </sheetView>
  </sheetViews>
  <sheetFormatPr defaultRowHeight="14.5" x14ac:dyDescent="0.35"/>
  <cols>
    <col min="2" max="2" width="14.453125" customWidth="1"/>
  </cols>
  <sheetData>
    <row r="1" spans="3:19" x14ac:dyDescent="0.35">
      <c r="S1" s="498"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12"/>
  <sheetViews>
    <sheetView workbookViewId="0">
      <pane xSplit="1" ySplit="3" topLeftCell="B93" activePane="bottomRight" state="frozen"/>
      <selection pane="topRight" activeCell="B1" sqref="B1"/>
      <selection pane="bottomLeft" activeCell="A4" sqref="A4"/>
      <selection pane="bottomRight" activeCell="E1" sqref="E1"/>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31"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9"/>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5"/>
      <c r="O77" s="57" t="s">
        <v>334</v>
      </c>
    </row>
    <row r="78" spans="1:20" x14ac:dyDescent="0.35">
      <c r="A78" s="25">
        <v>44281</v>
      </c>
      <c r="B78" s="60">
        <v>2322832</v>
      </c>
      <c r="C78" s="60">
        <v>279814</v>
      </c>
      <c r="D78" s="350"/>
    </row>
    <row r="79" spans="1:20" x14ac:dyDescent="0.35">
      <c r="A79" s="25">
        <v>44282</v>
      </c>
      <c r="B79" s="60">
        <v>2358807</v>
      </c>
      <c r="C79" s="60">
        <v>294714</v>
      </c>
      <c r="D79" s="350"/>
      <c r="O79" s="477"/>
      <c r="P79" s="478" t="s">
        <v>332</v>
      </c>
      <c r="Q79" s="478" t="s">
        <v>333</v>
      </c>
    </row>
    <row r="80" spans="1:20" x14ac:dyDescent="0.35">
      <c r="A80" s="25">
        <v>44283</v>
      </c>
      <c r="B80" s="60">
        <v>2386158</v>
      </c>
      <c r="C80" s="60">
        <v>317217</v>
      </c>
      <c r="D80" s="350"/>
      <c r="E80" s="476" t="s">
        <v>327</v>
      </c>
      <c r="O80" s="25">
        <v>44283</v>
      </c>
      <c r="P80" s="60">
        <v>2385709</v>
      </c>
      <c r="Q80" s="60">
        <v>312320</v>
      </c>
      <c r="S80" s="350"/>
      <c r="T80" s="350"/>
    </row>
    <row r="81" spans="1:20" x14ac:dyDescent="0.35">
      <c r="A81" s="25">
        <v>44284</v>
      </c>
      <c r="B81" s="60">
        <v>2410281</v>
      </c>
      <c r="C81" s="60">
        <v>331969</v>
      </c>
      <c r="D81" s="350"/>
      <c r="E81" s="476" t="s">
        <v>331</v>
      </c>
      <c r="O81" s="25">
        <v>44284</v>
      </c>
      <c r="P81" s="60">
        <v>2409826</v>
      </c>
      <c r="Q81" s="60">
        <v>326263</v>
      </c>
      <c r="S81" s="350"/>
      <c r="T81" s="350"/>
    </row>
    <row r="82" spans="1:20" x14ac:dyDescent="0.35">
      <c r="A82" s="25">
        <v>44285</v>
      </c>
      <c r="B82" s="60">
        <v>2437543</v>
      </c>
      <c r="C82" s="60">
        <v>348635</v>
      </c>
      <c r="D82" s="350"/>
      <c r="E82" s="476"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6"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6"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4" customWidth="1"/>
    <col min="2" max="3" width="26.81640625" style="384" customWidth="1"/>
    <col min="4" max="16384" width="8.81640625" style="384"/>
  </cols>
  <sheetData>
    <row r="1" spans="1:15" x14ac:dyDescent="0.35">
      <c r="A1" s="398" t="s">
        <v>309</v>
      </c>
      <c r="E1" s="59" t="s">
        <v>29</v>
      </c>
    </row>
    <row r="3" spans="1:15" ht="69.650000000000006" customHeight="1" x14ac:dyDescent="0.35">
      <c r="A3" s="55" t="s">
        <v>0</v>
      </c>
      <c r="B3" s="61" t="s">
        <v>279</v>
      </c>
      <c r="C3" s="61" t="s">
        <v>281</v>
      </c>
    </row>
    <row r="4" spans="1:15" x14ac:dyDescent="0.35">
      <c r="A4" s="25">
        <v>44242</v>
      </c>
      <c r="B4" s="56">
        <v>1618320</v>
      </c>
      <c r="C4" s="56">
        <v>1520690</v>
      </c>
    </row>
    <row r="5" spans="1:15" x14ac:dyDescent="0.35">
      <c r="A5" s="25">
        <v>44249</v>
      </c>
      <c r="B5" s="56">
        <v>1763400</v>
      </c>
      <c r="C5" s="56">
        <v>1643450</v>
      </c>
      <c r="N5" s="350"/>
      <c r="O5" s="350"/>
    </row>
    <row r="6" spans="1:15" x14ac:dyDescent="0.35">
      <c r="A6" s="25">
        <v>44256</v>
      </c>
      <c r="B6" s="56">
        <v>2138450</v>
      </c>
      <c r="C6" s="56">
        <v>1886160</v>
      </c>
      <c r="N6" s="350"/>
      <c r="O6" s="350"/>
    </row>
    <row r="7" spans="1:15" x14ac:dyDescent="0.35">
      <c r="A7" s="25">
        <v>44263</v>
      </c>
      <c r="B7" s="56">
        <v>2882440</v>
      </c>
      <c r="C7" s="56">
        <v>2189030</v>
      </c>
      <c r="N7" s="350"/>
      <c r="O7" s="350"/>
    </row>
    <row r="8" spans="1:15" x14ac:dyDescent="0.35">
      <c r="A8" s="25">
        <v>44270</v>
      </c>
      <c r="B8" s="56">
        <v>3209170</v>
      </c>
      <c r="C8" s="56">
        <v>2673640</v>
      </c>
      <c r="N8" s="350"/>
      <c r="O8" s="350"/>
    </row>
    <row r="9" spans="1:15" x14ac:dyDescent="0.35">
      <c r="A9" s="25">
        <v>44277</v>
      </c>
      <c r="B9" s="56">
        <v>3473250</v>
      </c>
      <c r="C9" s="56">
        <v>3054390</v>
      </c>
      <c r="N9" s="350"/>
      <c r="O9" s="350"/>
    </row>
    <row r="10" spans="1:15" x14ac:dyDescent="0.35">
      <c r="A10" s="25">
        <v>44284</v>
      </c>
      <c r="B10" s="56">
        <v>3744260</v>
      </c>
      <c r="C10" s="56">
        <v>3257390</v>
      </c>
    </row>
    <row r="11" spans="1:15" x14ac:dyDescent="0.35">
      <c r="A11" s="25">
        <v>44291</v>
      </c>
      <c r="B11" s="56">
        <v>3814460</v>
      </c>
      <c r="C11" s="56">
        <v>3528790</v>
      </c>
    </row>
    <row r="12" spans="1:15" x14ac:dyDescent="0.35">
      <c r="A12" s="25">
        <v>44298</v>
      </c>
      <c r="B12" s="56">
        <v>4127540</v>
      </c>
      <c r="C12" s="56">
        <v>3720170</v>
      </c>
    </row>
    <row r="13" spans="1:15" x14ac:dyDescent="0.35">
      <c r="A13" s="25">
        <v>44305</v>
      </c>
      <c r="B13" s="56">
        <v>4429780</v>
      </c>
      <c r="C13" s="56">
        <v>3935850</v>
      </c>
    </row>
    <row r="14" spans="1:15" x14ac:dyDescent="0.35">
      <c r="A14" s="25">
        <v>44312</v>
      </c>
      <c r="B14" s="56">
        <v>4718140</v>
      </c>
      <c r="C14" s="56">
        <v>4216470</v>
      </c>
    </row>
    <row r="15" spans="1:15" x14ac:dyDescent="0.35">
      <c r="B15" s="350"/>
      <c r="C15" s="350"/>
    </row>
    <row r="16" spans="1:15" x14ac:dyDescent="0.35">
      <c r="B16" s="350"/>
      <c r="C16" s="350"/>
    </row>
    <row r="17" spans="2:3" x14ac:dyDescent="0.35">
      <c r="B17" s="350"/>
      <c r="C17" s="350"/>
    </row>
    <row r="18" spans="2:3" x14ac:dyDescent="0.35">
      <c r="B18" s="350"/>
      <c r="C18" s="350"/>
    </row>
  </sheetData>
  <hyperlinks>
    <hyperlink ref="E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5">
        <v>2330</v>
      </c>
      <c r="C4" s="446">
        <v>480</v>
      </c>
      <c r="D4" s="435">
        <v>70</v>
      </c>
    </row>
    <row r="5" spans="1:6" x14ac:dyDescent="0.35">
      <c r="A5" s="419">
        <v>44127</v>
      </c>
      <c r="B5" s="435">
        <v>2620</v>
      </c>
      <c r="C5" s="446">
        <v>250</v>
      </c>
      <c r="D5" s="435">
        <v>35</v>
      </c>
    </row>
    <row r="6" spans="1:6" x14ac:dyDescent="0.35">
      <c r="A6" s="419">
        <v>44134</v>
      </c>
      <c r="B6" s="435">
        <v>2860</v>
      </c>
      <c r="C6" s="420">
        <v>180</v>
      </c>
      <c r="D6" s="435">
        <v>25</v>
      </c>
    </row>
    <row r="7" spans="1:6" x14ac:dyDescent="0.35">
      <c r="A7" s="421">
        <v>44141</v>
      </c>
      <c r="B7" s="435">
        <v>3090</v>
      </c>
      <c r="C7" s="420">
        <v>190</v>
      </c>
      <c r="D7" s="435">
        <v>25</v>
      </c>
    </row>
    <row r="8" spans="1:6" x14ac:dyDescent="0.35">
      <c r="A8" s="421">
        <v>44145</v>
      </c>
      <c r="B8" s="435">
        <v>3160</v>
      </c>
      <c r="C8" s="420">
        <v>160</v>
      </c>
      <c r="D8" s="435">
        <v>20</v>
      </c>
    </row>
    <row r="9" spans="1:6" x14ac:dyDescent="0.35">
      <c r="A9" s="421">
        <v>44148</v>
      </c>
      <c r="B9" s="435">
        <v>3270</v>
      </c>
      <c r="C9" s="420">
        <v>170</v>
      </c>
      <c r="D9" s="435">
        <v>25</v>
      </c>
    </row>
    <row r="10" spans="1:6" x14ac:dyDescent="0.35">
      <c r="A10" s="421">
        <v>44152</v>
      </c>
      <c r="B10" s="435">
        <v>3360</v>
      </c>
      <c r="C10" s="420">
        <v>190</v>
      </c>
      <c r="D10" s="435">
        <v>30</v>
      </c>
    </row>
    <row r="11" spans="1:6" x14ac:dyDescent="0.35">
      <c r="A11" s="421">
        <v>44155</v>
      </c>
      <c r="B11" s="435">
        <v>3450</v>
      </c>
      <c r="C11" s="420">
        <v>200</v>
      </c>
      <c r="D11" s="435">
        <v>30</v>
      </c>
    </row>
    <row r="12" spans="1:6" x14ac:dyDescent="0.35">
      <c r="A12" s="421">
        <v>44162</v>
      </c>
      <c r="B12" s="435">
        <v>3680</v>
      </c>
      <c r="C12" s="420">
        <v>210</v>
      </c>
      <c r="D12" s="435">
        <v>30</v>
      </c>
    </row>
    <row r="13" spans="1:6" x14ac:dyDescent="0.35">
      <c r="A13" s="421">
        <v>44169</v>
      </c>
      <c r="B13" s="435">
        <v>3800</v>
      </c>
      <c r="C13" s="420">
        <v>120</v>
      </c>
      <c r="D13" s="435">
        <v>15</v>
      </c>
    </row>
    <row r="14" spans="1:6" x14ac:dyDescent="0.35">
      <c r="A14" s="421">
        <v>44176</v>
      </c>
      <c r="B14" s="429">
        <v>3890</v>
      </c>
      <c r="C14" s="447">
        <v>90</v>
      </c>
      <c r="D14" s="438">
        <v>15</v>
      </c>
    </row>
    <row r="15" spans="1:6" ht="75" customHeight="1" x14ac:dyDescent="0.35">
      <c r="A15" s="550" t="s">
        <v>286</v>
      </c>
      <c r="B15" s="550"/>
      <c r="C15" s="550"/>
      <c r="D15" s="551"/>
    </row>
    <row r="16" spans="1:6" x14ac:dyDescent="0.35">
      <c r="A16" s="444">
        <v>44211</v>
      </c>
      <c r="B16" s="437">
        <v>4180</v>
      </c>
      <c r="C16" s="445" t="s">
        <v>48</v>
      </c>
      <c r="D16" s="445" t="s">
        <v>48</v>
      </c>
    </row>
    <row r="17" spans="1:4" x14ac:dyDescent="0.35">
      <c r="A17" s="421">
        <v>44218</v>
      </c>
      <c r="B17" s="435">
        <v>4290</v>
      </c>
      <c r="C17" s="434">
        <v>90</v>
      </c>
      <c r="D17" s="434">
        <v>15</v>
      </c>
    </row>
    <row r="18" spans="1:4" x14ac:dyDescent="0.35">
      <c r="A18" s="432">
        <v>44225</v>
      </c>
      <c r="B18" s="435">
        <v>4370</v>
      </c>
      <c r="C18" s="434">
        <v>80</v>
      </c>
      <c r="D18" s="434">
        <v>10</v>
      </c>
    </row>
    <row r="19" spans="1:4" x14ac:dyDescent="0.35">
      <c r="A19" s="432">
        <v>44232</v>
      </c>
      <c r="B19" s="435">
        <v>4440</v>
      </c>
      <c r="C19" s="434">
        <v>70</v>
      </c>
      <c r="D19" s="434">
        <v>10</v>
      </c>
    </row>
    <row r="20" spans="1:4" x14ac:dyDescent="0.35">
      <c r="A20" s="421">
        <v>44239</v>
      </c>
      <c r="B20" s="435">
        <v>4520</v>
      </c>
      <c r="C20" s="435">
        <v>70</v>
      </c>
      <c r="D20" s="434">
        <v>10</v>
      </c>
    </row>
    <row r="21" spans="1:4" x14ac:dyDescent="0.35">
      <c r="A21" s="432">
        <v>44246</v>
      </c>
      <c r="B21" s="435">
        <v>4570</v>
      </c>
      <c r="C21" s="435">
        <v>40</v>
      </c>
      <c r="D21" s="434">
        <v>5</v>
      </c>
    </row>
    <row r="22" spans="1:4" x14ac:dyDescent="0.35">
      <c r="A22" s="421">
        <v>44253</v>
      </c>
      <c r="B22" s="435">
        <v>4610</v>
      </c>
      <c r="C22" s="435">
        <v>50</v>
      </c>
      <c r="D22" s="435">
        <v>5</v>
      </c>
    </row>
    <row r="23" spans="1:4" x14ac:dyDescent="0.35">
      <c r="A23" s="432">
        <v>44260</v>
      </c>
      <c r="B23" s="435">
        <v>4650</v>
      </c>
      <c r="C23" s="435">
        <v>30</v>
      </c>
      <c r="D23" s="434">
        <v>5</v>
      </c>
    </row>
    <row r="24" spans="1:4" x14ac:dyDescent="0.35">
      <c r="A24" s="432">
        <v>44267</v>
      </c>
      <c r="B24" s="435">
        <v>4690</v>
      </c>
      <c r="C24" s="434">
        <v>50</v>
      </c>
      <c r="D24" s="435">
        <v>5</v>
      </c>
    </row>
    <row r="25" spans="1:4" x14ac:dyDescent="0.35">
      <c r="A25" s="432">
        <v>44274</v>
      </c>
      <c r="B25" s="435">
        <v>4750</v>
      </c>
      <c r="C25" s="434">
        <v>50</v>
      </c>
      <c r="D25" s="435">
        <v>5</v>
      </c>
    </row>
    <row r="26" spans="1:4" x14ac:dyDescent="0.35">
      <c r="A26" s="433">
        <v>44281</v>
      </c>
      <c r="B26" s="436">
        <v>4930</v>
      </c>
      <c r="C26" s="442">
        <v>170</v>
      </c>
      <c r="D26" s="436">
        <v>25</v>
      </c>
    </row>
    <row r="30" spans="1:4" x14ac:dyDescent="0.35">
      <c r="A30" s="424" t="s">
        <v>291</v>
      </c>
      <c r="B30" s="31"/>
      <c r="C30" s="31"/>
      <c r="D30" s="425"/>
    </row>
    <row r="31" spans="1:4" ht="58" x14ac:dyDescent="0.35">
      <c r="A31" s="415" t="s">
        <v>0</v>
      </c>
      <c r="B31" s="426" t="s">
        <v>287</v>
      </c>
      <c r="C31" s="415" t="s">
        <v>288</v>
      </c>
      <c r="D31" s="426" t="s">
        <v>285</v>
      </c>
    </row>
    <row r="32" spans="1:4" x14ac:dyDescent="0.35">
      <c r="A32" s="419">
        <v>44134</v>
      </c>
      <c r="B32" s="427">
        <v>230</v>
      </c>
      <c r="C32" s="428">
        <v>70</v>
      </c>
      <c r="D32" s="418">
        <v>10</v>
      </c>
    </row>
    <row r="33" spans="1:5" x14ac:dyDescent="0.35">
      <c r="A33" s="419">
        <v>44141</v>
      </c>
      <c r="B33" s="428">
        <v>310</v>
      </c>
      <c r="C33" s="428">
        <v>80</v>
      </c>
      <c r="D33" s="418">
        <v>10</v>
      </c>
    </row>
    <row r="34" spans="1:5" x14ac:dyDescent="0.35">
      <c r="A34" s="419">
        <v>44148</v>
      </c>
      <c r="B34" s="428">
        <v>370</v>
      </c>
      <c r="C34" s="428">
        <v>60</v>
      </c>
      <c r="D34" s="418">
        <v>10</v>
      </c>
    </row>
    <row r="35" spans="1:5" x14ac:dyDescent="0.35">
      <c r="A35" s="419">
        <v>44155</v>
      </c>
      <c r="B35" s="428">
        <v>440</v>
      </c>
      <c r="C35" s="428">
        <v>60</v>
      </c>
      <c r="D35" s="418">
        <v>10</v>
      </c>
    </row>
    <row r="36" spans="1:5" x14ac:dyDescent="0.35">
      <c r="A36" s="419">
        <v>44162</v>
      </c>
      <c r="B36" s="428">
        <v>470</v>
      </c>
      <c r="C36" s="428">
        <v>40</v>
      </c>
      <c r="D36" s="418">
        <v>5</v>
      </c>
    </row>
    <row r="37" spans="1:5" x14ac:dyDescent="0.35">
      <c r="A37" s="419">
        <v>44169</v>
      </c>
      <c r="B37" s="428">
        <v>530</v>
      </c>
      <c r="C37" s="428">
        <v>50</v>
      </c>
      <c r="D37" s="418">
        <v>5</v>
      </c>
    </row>
    <row r="38" spans="1:5" x14ac:dyDescent="0.35">
      <c r="A38" s="419">
        <v>44176</v>
      </c>
      <c r="B38" s="429">
        <v>560</v>
      </c>
      <c r="C38" s="429">
        <v>30</v>
      </c>
      <c r="D38" s="422">
        <v>5</v>
      </c>
    </row>
    <row r="39" spans="1:5" ht="75" customHeight="1" x14ac:dyDescent="0.35">
      <c r="A39" s="552" t="s">
        <v>289</v>
      </c>
      <c r="B39" s="550"/>
      <c r="C39" s="550"/>
      <c r="D39" s="551"/>
    </row>
    <row r="40" spans="1:5" x14ac:dyDescent="0.35">
      <c r="A40" s="419">
        <v>44211</v>
      </c>
      <c r="B40" s="428">
        <v>650</v>
      </c>
      <c r="C40" s="430" t="s">
        <v>48</v>
      </c>
      <c r="D40" s="423" t="s">
        <v>48</v>
      </c>
    </row>
    <row r="41" spans="1:5" x14ac:dyDescent="0.35">
      <c r="A41" s="419">
        <v>44218</v>
      </c>
      <c r="B41" s="428">
        <v>670</v>
      </c>
      <c r="C41" s="428">
        <v>50</v>
      </c>
      <c r="D41" s="428">
        <v>5</v>
      </c>
    </row>
    <row r="42" spans="1:5" x14ac:dyDescent="0.35">
      <c r="A42" s="419">
        <v>44225</v>
      </c>
      <c r="B42" s="428">
        <v>700</v>
      </c>
      <c r="C42" s="428">
        <v>30</v>
      </c>
      <c r="D42" s="428">
        <v>5</v>
      </c>
    </row>
    <row r="43" spans="1:5" x14ac:dyDescent="0.35">
      <c r="A43" s="419">
        <v>44232</v>
      </c>
      <c r="B43" s="428">
        <v>740</v>
      </c>
      <c r="C43" s="428">
        <v>20</v>
      </c>
      <c r="D43" s="428">
        <v>5</v>
      </c>
    </row>
    <row r="44" spans="1:5" x14ac:dyDescent="0.35">
      <c r="A44" s="421">
        <v>44239</v>
      </c>
      <c r="B44" s="420">
        <v>750</v>
      </c>
      <c r="C44" s="428">
        <v>10</v>
      </c>
      <c r="D44" s="428">
        <v>0</v>
      </c>
      <c r="E44" s="78"/>
    </row>
    <row r="45" spans="1:5" x14ac:dyDescent="0.35">
      <c r="A45" s="432">
        <v>44246</v>
      </c>
      <c r="B45" s="435">
        <v>760</v>
      </c>
      <c r="C45" s="435">
        <v>20</v>
      </c>
      <c r="D45" s="435">
        <v>5</v>
      </c>
    </row>
    <row r="46" spans="1:5" x14ac:dyDescent="0.35">
      <c r="A46" s="443">
        <v>44253</v>
      </c>
      <c r="B46" s="435">
        <v>780</v>
      </c>
      <c r="C46" s="435">
        <v>10</v>
      </c>
      <c r="D46" s="435">
        <v>0</v>
      </c>
    </row>
    <row r="47" spans="1:5" x14ac:dyDescent="0.35">
      <c r="A47" s="443">
        <v>44260</v>
      </c>
      <c r="B47" s="435">
        <v>800</v>
      </c>
      <c r="C47" s="435">
        <v>10</v>
      </c>
      <c r="D47" s="435">
        <v>0</v>
      </c>
    </row>
    <row r="48" spans="1:5" x14ac:dyDescent="0.35">
      <c r="A48" s="443">
        <v>44267</v>
      </c>
      <c r="B48" s="435">
        <v>810</v>
      </c>
      <c r="C48" s="434">
        <v>10</v>
      </c>
      <c r="D48" s="434">
        <v>0</v>
      </c>
    </row>
    <row r="49" spans="1:4" x14ac:dyDescent="0.35">
      <c r="A49" s="443">
        <v>44274</v>
      </c>
      <c r="B49" s="435">
        <v>820</v>
      </c>
      <c r="C49" s="434">
        <v>10</v>
      </c>
      <c r="D49" s="434">
        <v>0</v>
      </c>
    </row>
    <row r="50" spans="1:4" x14ac:dyDescent="0.35">
      <c r="A50" s="439">
        <v>44281</v>
      </c>
      <c r="B50" s="436">
        <v>840</v>
      </c>
      <c r="C50" s="442">
        <v>20</v>
      </c>
      <c r="D50" s="44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57" t="s">
        <v>0</v>
      </c>
      <c r="B3" s="553" t="s">
        <v>4</v>
      </c>
      <c r="C3" s="554"/>
      <c r="D3" s="555"/>
      <c r="E3" s="556" t="s">
        <v>7</v>
      </c>
      <c r="F3" s="556"/>
      <c r="G3" s="556"/>
    </row>
    <row r="4" spans="1:19" x14ac:dyDescent="0.35">
      <c r="A4" s="558"/>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59" t="s">
        <v>172</v>
      </c>
      <c r="F33" s="559"/>
      <c r="G33" s="559"/>
      <c r="H33" s="559"/>
      <c r="I33" s="559"/>
      <c r="J33" s="559"/>
      <c r="K33" s="559"/>
      <c r="L33" s="559"/>
      <c r="M33" s="559"/>
      <c r="N33" s="559"/>
      <c r="O33" s="559"/>
      <c r="P33" s="559"/>
      <c r="Q33" s="559"/>
      <c r="R33" s="559"/>
      <c r="S33" s="559"/>
      <c r="T33" s="559"/>
      <c r="U33" s="559"/>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60" t="s">
        <v>5</v>
      </c>
      <c r="E31" s="560"/>
      <c r="F31" s="560"/>
      <c r="G31" s="560"/>
      <c r="H31" s="560"/>
      <c r="I31" s="560"/>
      <c r="J31" s="560"/>
      <c r="K31" s="560"/>
      <c r="L31" s="560"/>
      <c r="M31" s="560"/>
      <c r="N31" s="560"/>
    </row>
    <row r="32" spans="1:14" x14ac:dyDescent="0.35">
      <c r="A32" s="361">
        <v>43938</v>
      </c>
      <c r="B32" s="298">
        <v>184</v>
      </c>
      <c r="D32" s="560"/>
      <c r="E32" s="560"/>
      <c r="F32" s="560"/>
      <c r="G32" s="560"/>
      <c r="H32" s="560"/>
      <c r="I32" s="560"/>
      <c r="J32" s="560"/>
      <c r="K32" s="560"/>
      <c r="L32" s="560"/>
      <c r="M32" s="560"/>
      <c r="N32" s="560"/>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60" t="s">
        <v>82</v>
      </c>
      <c r="E34" s="560"/>
      <c r="F34" s="560"/>
      <c r="G34" s="560"/>
      <c r="H34" s="560"/>
      <c r="I34" s="560"/>
      <c r="J34" s="560"/>
      <c r="K34" s="560"/>
      <c r="L34" s="560"/>
      <c r="M34" s="560"/>
      <c r="N34" s="560"/>
    </row>
    <row r="35" spans="1:14" x14ac:dyDescent="0.35">
      <c r="A35" s="361">
        <v>43941</v>
      </c>
      <c r="B35" s="298">
        <v>167</v>
      </c>
      <c r="D35" s="560"/>
      <c r="E35" s="560"/>
      <c r="F35" s="560"/>
      <c r="G35" s="560"/>
      <c r="H35" s="560"/>
      <c r="I35" s="560"/>
      <c r="J35" s="560"/>
      <c r="K35" s="560"/>
      <c r="L35" s="560"/>
      <c r="M35" s="560"/>
      <c r="N35" s="560"/>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61" t="s">
        <v>115</v>
      </c>
      <c r="E37" s="561"/>
      <c r="F37" s="561"/>
      <c r="G37" s="561"/>
      <c r="H37" s="561"/>
      <c r="I37" s="561"/>
      <c r="J37" s="561"/>
      <c r="K37" s="561"/>
      <c r="L37" s="561"/>
      <c r="M37" s="561"/>
      <c r="N37" s="561"/>
    </row>
    <row r="38" spans="1:14" x14ac:dyDescent="0.35">
      <c r="A38" s="361">
        <v>43944</v>
      </c>
      <c r="B38" s="298">
        <v>136</v>
      </c>
      <c r="D38" s="561"/>
      <c r="E38" s="561"/>
      <c r="F38" s="561"/>
      <c r="G38" s="561"/>
      <c r="H38" s="561"/>
      <c r="I38" s="561"/>
      <c r="J38" s="561"/>
      <c r="K38" s="561"/>
      <c r="L38" s="561"/>
      <c r="M38" s="561"/>
      <c r="N38" s="561"/>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34"/>
  <sheetViews>
    <sheetView zoomScaleNormal="100" workbookViewId="0">
      <pane xSplit="1" ySplit="3" topLeftCell="B224" activePane="bottomRight" state="frozen"/>
      <selection pane="topRight" activeCell="B1" sqref="B1"/>
      <selection pane="bottomLeft" activeCell="A4" sqref="A4"/>
      <selection pane="bottomRight" activeCell="D242" sqref="D242"/>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40">
        <v>67</v>
      </c>
      <c r="C178" s="441">
        <v>718</v>
      </c>
      <c r="D178" s="441">
        <v>27</v>
      </c>
      <c r="E178"/>
    </row>
    <row r="179" spans="1:5" x14ac:dyDescent="0.35">
      <c r="A179" s="126">
        <v>44260</v>
      </c>
      <c r="B179" s="440">
        <v>64</v>
      </c>
      <c r="C179" s="441">
        <v>666</v>
      </c>
      <c r="D179" s="441">
        <v>27</v>
      </c>
    </row>
    <row r="180" spans="1:5" x14ac:dyDescent="0.35">
      <c r="A180" s="126">
        <v>44261</v>
      </c>
      <c r="B180" s="440">
        <v>63</v>
      </c>
      <c r="C180" s="441">
        <v>639</v>
      </c>
      <c r="D180" s="441">
        <v>27</v>
      </c>
    </row>
    <row r="181" spans="1:5" x14ac:dyDescent="0.35">
      <c r="A181" s="126">
        <v>44262</v>
      </c>
      <c r="B181" s="440">
        <v>61</v>
      </c>
      <c r="C181" s="441">
        <v>628</v>
      </c>
      <c r="D181" s="441">
        <v>29</v>
      </c>
    </row>
    <row r="182" spans="1:5" x14ac:dyDescent="0.35">
      <c r="A182" s="126">
        <v>44263</v>
      </c>
      <c r="B182" s="440">
        <v>59</v>
      </c>
      <c r="C182" s="441">
        <v>654</v>
      </c>
      <c r="D182" s="441">
        <v>29</v>
      </c>
    </row>
    <row r="183" spans="1:5" x14ac:dyDescent="0.35">
      <c r="A183" s="126">
        <v>44264</v>
      </c>
      <c r="B183" s="440">
        <v>49</v>
      </c>
      <c r="C183" s="441">
        <v>614</v>
      </c>
      <c r="D183" s="441">
        <v>28</v>
      </c>
    </row>
    <row r="184" spans="1:5" x14ac:dyDescent="0.35">
      <c r="A184" s="126">
        <v>44265</v>
      </c>
      <c r="B184" s="440">
        <v>49</v>
      </c>
      <c r="C184" s="441">
        <v>582</v>
      </c>
      <c r="D184" s="441">
        <v>29</v>
      </c>
    </row>
    <row r="185" spans="1:5" x14ac:dyDescent="0.35">
      <c r="A185" s="126">
        <v>44266</v>
      </c>
      <c r="B185" s="440">
        <v>40</v>
      </c>
      <c r="C185" s="441">
        <v>525</v>
      </c>
      <c r="D185" s="441">
        <v>28</v>
      </c>
    </row>
    <row r="186" spans="1:5" x14ac:dyDescent="0.35">
      <c r="A186" s="126">
        <v>44267</v>
      </c>
      <c r="B186" s="440">
        <v>38</v>
      </c>
      <c r="C186" s="441">
        <v>512</v>
      </c>
      <c r="D186" s="441">
        <v>27</v>
      </c>
    </row>
    <row r="187" spans="1:5" x14ac:dyDescent="0.35">
      <c r="A187" s="126">
        <v>44268</v>
      </c>
      <c r="B187" s="440">
        <v>38</v>
      </c>
      <c r="C187" s="441">
        <v>479</v>
      </c>
      <c r="D187" s="441">
        <v>28</v>
      </c>
    </row>
    <row r="188" spans="1:5" x14ac:dyDescent="0.35">
      <c r="A188" s="126">
        <v>44269</v>
      </c>
      <c r="B188" s="440">
        <v>40</v>
      </c>
      <c r="C188" s="441">
        <v>461</v>
      </c>
      <c r="D188" s="441">
        <v>28</v>
      </c>
    </row>
    <row r="189" spans="1:5" x14ac:dyDescent="0.35">
      <c r="A189" s="126">
        <v>44270</v>
      </c>
      <c r="B189" s="440">
        <v>40</v>
      </c>
      <c r="C189" s="441">
        <v>447</v>
      </c>
      <c r="D189" s="441">
        <v>26</v>
      </c>
    </row>
    <row r="190" spans="1:5" x14ac:dyDescent="0.35">
      <c r="A190" s="126">
        <v>44271</v>
      </c>
      <c r="B190" s="440">
        <v>42</v>
      </c>
      <c r="C190" s="441">
        <v>440</v>
      </c>
      <c r="D190" s="441">
        <v>26</v>
      </c>
    </row>
    <row r="191" spans="1:5" x14ac:dyDescent="0.35">
      <c r="A191" s="126">
        <v>44272</v>
      </c>
      <c r="B191" s="440">
        <v>38</v>
      </c>
      <c r="C191" s="441">
        <v>422</v>
      </c>
      <c r="D191" s="441">
        <v>22</v>
      </c>
    </row>
    <row r="192" spans="1:5" x14ac:dyDescent="0.35">
      <c r="A192" s="126">
        <v>44273</v>
      </c>
      <c r="B192" s="440">
        <v>38</v>
      </c>
      <c r="C192" s="441">
        <v>405</v>
      </c>
      <c r="D192" s="441">
        <v>26</v>
      </c>
    </row>
    <row r="193" spans="1:7" x14ac:dyDescent="0.35">
      <c r="A193" s="126">
        <v>44274</v>
      </c>
      <c r="B193" s="440">
        <v>35</v>
      </c>
      <c r="C193" s="441">
        <v>397</v>
      </c>
      <c r="D193" s="441">
        <v>24</v>
      </c>
    </row>
    <row r="194" spans="1:7" x14ac:dyDescent="0.35">
      <c r="A194" s="126">
        <v>44275</v>
      </c>
      <c r="B194" s="440">
        <v>31</v>
      </c>
      <c r="C194" s="441">
        <v>367</v>
      </c>
      <c r="D194" s="441">
        <v>26</v>
      </c>
    </row>
    <row r="195" spans="1:7" x14ac:dyDescent="0.35">
      <c r="A195" s="126">
        <v>44276</v>
      </c>
      <c r="B195" s="440">
        <v>31</v>
      </c>
      <c r="C195" s="441">
        <v>344</v>
      </c>
      <c r="D195" s="441">
        <v>24</v>
      </c>
    </row>
    <row r="196" spans="1:7" x14ac:dyDescent="0.35">
      <c r="A196" s="126">
        <v>44277</v>
      </c>
      <c r="B196" s="440">
        <v>33</v>
      </c>
      <c r="C196" s="441">
        <v>353</v>
      </c>
      <c r="D196" s="441">
        <v>24</v>
      </c>
    </row>
    <row r="197" spans="1:7" x14ac:dyDescent="0.35">
      <c r="A197" s="126">
        <v>44278</v>
      </c>
      <c r="B197" s="440">
        <v>28</v>
      </c>
      <c r="C197" s="441">
        <v>341</v>
      </c>
      <c r="D197" s="441">
        <v>23</v>
      </c>
    </row>
    <row r="198" spans="1:7" x14ac:dyDescent="0.35">
      <c r="A198" s="126">
        <v>44279</v>
      </c>
      <c r="B198" s="440">
        <v>31</v>
      </c>
      <c r="C198" s="441">
        <v>321</v>
      </c>
      <c r="D198" s="441">
        <v>20</v>
      </c>
    </row>
    <row r="199" spans="1:7" x14ac:dyDescent="0.35">
      <c r="A199" s="126">
        <v>44280</v>
      </c>
      <c r="B199" s="440">
        <v>32</v>
      </c>
      <c r="C199" s="441">
        <v>310</v>
      </c>
      <c r="D199" s="441">
        <v>18</v>
      </c>
    </row>
    <row r="200" spans="1:7" x14ac:dyDescent="0.35">
      <c r="A200" s="126">
        <v>44281</v>
      </c>
      <c r="B200" s="440">
        <v>26</v>
      </c>
      <c r="C200" s="441">
        <v>296</v>
      </c>
      <c r="D200" s="441">
        <v>14</v>
      </c>
    </row>
    <row r="201" spans="1:7" x14ac:dyDescent="0.35">
      <c r="A201" s="126">
        <v>44282</v>
      </c>
      <c r="B201" s="440">
        <v>26</v>
      </c>
      <c r="C201" s="441">
        <v>283</v>
      </c>
      <c r="D201" s="441">
        <v>16</v>
      </c>
    </row>
    <row r="202" spans="1:7" x14ac:dyDescent="0.35">
      <c r="A202" s="126">
        <v>44283</v>
      </c>
      <c r="B202" s="440">
        <v>22</v>
      </c>
      <c r="C202" s="440">
        <v>264</v>
      </c>
      <c r="D202" s="440">
        <v>16</v>
      </c>
    </row>
    <row r="203" spans="1:7" x14ac:dyDescent="0.35">
      <c r="A203" s="126">
        <v>44284</v>
      </c>
      <c r="B203" s="440">
        <v>22</v>
      </c>
      <c r="C203" s="440">
        <v>259</v>
      </c>
      <c r="D203" s="440">
        <v>15</v>
      </c>
    </row>
    <row r="204" spans="1:7" x14ac:dyDescent="0.35">
      <c r="A204" s="126">
        <v>44285</v>
      </c>
      <c r="B204" s="440">
        <v>23</v>
      </c>
      <c r="C204" s="440">
        <v>250</v>
      </c>
      <c r="D204" s="440">
        <v>17</v>
      </c>
    </row>
    <row r="205" spans="1:7" x14ac:dyDescent="0.35">
      <c r="A205" s="126">
        <v>44286</v>
      </c>
      <c r="B205" s="440">
        <v>21</v>
      </c>
      <c r="C205" s="440">
        <v>237</v>
      </c>
      <c r="D205" s="440">
        <v>17</v>
      </c>
    </row>
    <row r="206" spans="1:7" x14ac:dyDescent="0.35">
      <c r="A206" s="126">
        <v>44287</v>
      </c>
      <c r="B206" s="440">
        <v>21</v>
      </c>
      <c r="C206" s="440">
        <v>215</v>
      </c>
      <c r="D206" s="440">
        <v>18</v>
      </c>
      <c r="E206" s="384"/>
      <c r="F206" s="384"/>
      <c r="G206" s="384"/>
    </row>
    <row r="207" spans="1:7" x14ac:dyDescent="0.35">
      <c r="A207" s="126">
        <v>44288</v>
      </c>
      <c r="B207" s="440">
        <v>23</v>
      </c>
      <c r="C207" s="440">
        <v>207</v>
      </c>
      <c r="D207" s="440">
        <v>16</v>
      </c>
    </row>
    <row r="208" spans="1:7" x14ac:dyDescent="0.35">
      <c r="A208" s="126">
        <v>44289</v>
      </c>
      <c r="B208" s="440">
        <v>18</v>
      </c>
      <c r="C208" s="440">
        <v>201</v>
      </c>
      <c r="D208" s="440">
        <v>16</v>
      </c>
    </row>
    <row r="209" spans="1:4" x14ac:dyDescent="0.35">
      <c r="A209" s="126">
        <v>44290</v>
      </c>
      <c r="B209" s="440">
        <v>19</v>
      </c>
      <c r="C209" s="440">
        <v>193</v>
      </c>
      <c r="D209" s="440">
        <v>16</v>
      </c>
    </row>
    <row r="210" spans="1:4" x14ac:dyDescent="0.35">
      <c r="A210" s="126">
        <v>44291</v>
      </c>
      <c r="B210" s="440">
        <v>18</v>
      </c>
      <c r="C210" s="440">
        <v>202</v>
      </c>
      <c r="D210" s="440">
        <v>16</v>
      </c>
    </row>
    <row r="211" spans="1:4" x14ac:dyDescent="0.35">
      <c r="A211" s="126">
        <v>44292</v>
      </c>
      <c r="B211" s="440">
        <v>21</v>
      </c>
      <c r="C211" s="440">
        <v>196</v>
      </c>
      <c r="D211" s="440">
        <v>15</v>
      </c>
    </row>
    <row r="212" spans="1:4" x14ac:dyDescent="0.35">
      <c r="A212" s="126">
        <v>44293</v>
      </c>
      <c r="B212" s="440">
        <v>21.3333333333333</v>
      </c>
      <c r="C212" s="440">
        <v>192</v>
      </c>
      <c r="D212" s="440">
        <v>14.6666666666667</v>
      </c>
    </row>
    <row r="213" spans="1:4" x14ac:dyDescent="0.35">
      <c r="A213" s="126">
        <v>44294</v>
      </c>
      <c r="B213" s="440">
        <v>21</v>
      </c>
      <c r="C213" s="440">
        <v>174</v>
      </c>
      <c r="D213" s="440">
        <v>11</v>
      </c>
    </row>
    <row r="214" spans="1:4" x14ac:dyDescent="0.35">
      <c r="A214" s="126">
        <v>44295</v>
      </c>
      <c r="B214" s="440">
        <v>19</v>
      </c>
      <c r="C214" s="440">
        <v>167</v>
      </c>
      <c r="D214" s="440">
        <v>10</v>
      </c>
    </row>
    <row r="215" spans="1:4" x14ac:dyDescent="0.35">
      <c r="A215" s="126">
        <v>44296</v>
      </c>
      <c r="B215" s="440">
        <v>20</v>
      </c>
      <c r="C215" s="440">
        <v>160</v>
      </c>
      <c r="D215" s="440">
        <v>9</v>
      </c>
    </row>
    <row r="216" spans="1:4" x14ac:dyDescent="0.35">
      <c r="A216" s="126">
        <v>44297</v>
      </c>
      <c r="B216" s="440">
        <v>21</v>
      </c>
      <c r="C216" s="440">
        <v>149</v>
      </c>
      <c r="D216" s="440">
        <v>10</v>
      </c>
    </row>
    <row r="217" spans="1:4" x14ac:dyDescent="0.35">
      <c r="A217" s="126">
        <v>44298</v>
      </c>
      <c r="B217" s="440">
        <v>21</v>
      </c>
      <c r="C217" s="440">
        <v>154</v>
      </c>
      <c r="D217" s="440">
        <v>9</v>
      </c>
    </row>
    <row r="218" spans="1:4" x14ac:dyDescent="0.35">
      <c r="A218" s="126">
        <v>44299</v>
      </c>
      <c r="B218" s="440">
        <v>20</v>
      </c>
      <c r="C218" s="440">
        <v>133</v>
      </c>
      <c r="D218" s="440">
        <v>8</v>
      </c>
    </row>
    <row r="219" spans="1:4" x14ac:dyDescent="0.35">
      <c r="A219" s="126">
        <v>44300</v>
      </c>
      <c r="B219" s="440">
        <v>20</v>
      </c>
      <c r="C219" s="440">
        <v>119</v>
      </c>
      <c r="D219" s="440">
        <v>7</v>
      </c>
    </row>
    <row r="220" spans="1:4" x14ac:dyDescent="0.35">
      <c r="A220" s="126">
        <v>44301</v>
      </c>
      <c r="B220" s="440">
        <v>16</v>
      </c>
      <c r="C220" s="440">
        <v>115</v>
      </c>
      <c r="D220" s="440">
        <v>6</v>
      </c>
    </row>
    <row r="221" spans="1:4" x14ac:dyDescent="0.35">
      <c r="A221" s="126">
        <v>44302</v>
      </c>
      <c r="B221" s="440">
        <v>18</v>
      </c>
      <c r="C221" s="440">
        <v>109</v>
      </c>
      <c r="D221" s="440">
        <v>7</v>
      </c>
    </row>
    <row r="222" spans="1:4" x14ac:dyDescent="0.35">
      <c r="A222" s="126">
        <v>44303</v>
      </c>
      <c r="B222" s="440">
        <v>16</v>
      </c>
      <c r="C222" s="440">
        <v>105</v>
      </c>
      <c r="D222" s="440">
        <v>6</v>
      </c>
    </row>
    <row r="223" spans="1:4" x14ac:dyDescent="0.35">
      <c r="A223" s="126">
        <v>44304</v>
      </c>
      <c r="B223" s="440">
        <v>14</v>
      </c>
      <c r="C223" s="440">
        <v>104</v>
      </c>
      <c r="D223" s="440">
        <v>6</v>
      </c>
    </row>
    <row r="224" spans="1:4" x14ac:dyDescent="0.35">
      <c r="A224" s="126">
        <v>44305</v>
      </c>
      <c r="B224" s="440">
        <v>14</v>
      </c>
      <c r="C224" s="440">
        <v>104</v>
      </c>
      <c r="D224" s="440">
        <v>6</v>
      </c>
    </row>
    <row r="225" spans="1:4" x14ac:dyDescent="0.35">
      <c r="A225" s="126">
        <v>44306</v>
      </c>
      <c r="B225" s="440">
        <v>13</v>
      </c>
      <c r="C225" s="440">
        <v>106</v>
      </c>
      <c r="D225" s="440">
        <v>7</v>
      </c>
    </row>
    <row r="226" spans="1:4" x14ac:dyDescent="0.35">
      <c r="A226" s="126">
        <v>44307</v>
      </c>
      <c r="B226" s="440">
        <v>14</v>
      </c>
      <c r="C226" s="440">
        <v>107</v>
      </c>
      <c r="D226" s="440">
        <v>7</v>
      </c>
    </row>
    <row r="227" spans="1:4" x14ac:dyDescent="0.35">
      <c r="A227" s="126">
        <v>44308</v>
      </c>
      <c r="B227" s="440">
        <v>12</v>
      </c>
      <c r="C227" s="440">
        <v>93</v>
      </c>
      <c r="D227" s="440">
        <v>7</v>
      </c>
    </row>
    <row r="228" spans="1:4" x14ac:dyDescent="0.35">
      <c r="A228" s="126">
        <v>44309</v>
      </c>
      <c r="B228" s="440">
        <v>12</v>
      </c>
      <c r="C228" s="440">
        <v>93</v>
      </c>
      <c r="D228" s="440">
        <v>7</v>
      </c>
    </row>
    <row r="229" spans="1:4" x14ac:dyDescent="0.35">
      <c r="A229" s="126">
        <v>44310</v>
      </c>
      <c r="B229" s="440">
        <v>12</v>
      </c>
      <c r="C229" s="440">
        <v>94</v>
      </c>
      <c r="D229" s="440">
        <v>7</v>
      </c>
    </row>
    <row r="230" spans="1:4" x14ac:dyDescent="0.35">
      <c r="A230" s="126">
        <v>44311</v>
      </c>
      <c r="B230" s="440">
        <v>12</v>
      </c>
      <c r="C230" s="440">
        <v>89</v>
      </c>
      <c r="D230" s="440">
        <v>8</v>
      </c>
    </row>
    <row r="231" spans="1:4" x14ac:dyDescent="0.35">
      <c r="A231" s="126">
        <v>44312</v>
      </c>
      <c r="B231" s="440">
        <v>12</v>
      </c>
      <c r="C231" s="440">
        <v>93</v>
      </c>
      <c r="D231" s="440">
        <v>8</v>
      </c>
    </row>
    <row r="232" spans="1:4" x14ac:dyDescent="0.35">
      <c r="A232" s="126">
        <v>44313</v>
      </c>
      <c r="B232" s="440">
        <v>11</v>
      </c>
      <c r="C232" s="440">
        <v>81</v>
      </c>
      <c r="D232" s="440">
        <v>9</v>
      </c>
    </row>
    <row r="233" spans="1:4" x14ac:dyDescent="0.35">
      <c r="A233" s="126">
        <v>44314</v>
      </c>
      <c r="B233" s="440">
        <v>12</v>
      </c>
      <c r="C233" s="440">
        <v>75</v>
      </c>
      <c r="D233" s="440">
        <v>9</v>
      </c>
    </row>
    <row r="234" spans="1:4" x14ac:dyDescent="0.35">
      <c r="A234" s="126">
        <v>44315</v>
      </c>
      <c r="B234" s="440">
        <v>12</v>
      </c>
      <c r="C234" s="440">
        <v>70</v>
      </c>
      <c r="D234" s="440">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62" t="s">
        <v>116</v>
      </c>
      <c r="C2" s="563"/>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66" t="s">
        <v>122</v>
      </c>
      <c r="F33" s="567">
        <v>2</v>
      </c>
      <c r="G33" s="230"/>
    </row>
    <row r="34" spans="1:7" x14ac:dyDescent="0.35">
      <c r="A34" s="247">
        <v>44040</v>
      </c>
      <c r="B34" s="249" t="s">
        <v>48</v>
      </c>
      <c r="C34" s="250" t="s">
        <v>48</v>
      </c>
      <c r="D34" s="233"/>
      <c r="E34" s="564"/>
      <c r="F34" s="568"/>
      <c r="G34" s="230"/>
    </row>
    <row r="35" spans="1:7" x14ac:dyDescent="0.35">
      <c r="A35" s="247">
        <v>44041</v>
      </c>
      <c r="B35" s="234">
        <v>66</v>
      </c>
      <c r="C35" s="253">
        <v>0.06</v>
      </c>
      <c r="D35" s="254"/>
      <c r="E35" s="564"/>
      <c r="F35" s="568"/>
      <c r="G35" s="230"/>
    </row>
    <row r="36" spans="1:7" x14ac:dyDescent="0.35">
      <c r="A36" s="247">
        <v>44042</v>
      </c>
      <c r="B36" s="249" t="s">
        <v>48</v>
      </c>
      <c r="C36" s="250" t="s">
        <v>48</v>
      </c>
      <c r="D36" s="254"/>
      <c r="E36" s="564"/>
      <c r="F36" s="568"/>
      <c r="G36" s="230"/>
    </row>
    <row r="37" spans="1:7" x14ac:dyDescent="0.35">
      <c r="A37" s="247">
        <v>44043</v>
      </c>
      <c r="B37" s="249" t="s">
        <v>48</v>
      </c>
      <c r="C37" s="250" t="s">
        <v>48</v>
      </c>
      <c r="D37" s="254"/>
      <c r="E37" s="564"/>
      <c r="F37" s="568"/>
      <c r="G37" s="230"/>
    </row>
    <row r="38" spans="1:7" x14ac:dyDescent="0.35">
      <c r="A38" s="247">
        <v>44044</v>
      </c>
      <c r="B38" s="249" t="s">
        <v>48</v>
      </c>
      <c r="C38" s="250" t="s">
        <v>48</v>
      </c>
      <c r="D38" s="254"/>
      <c r="E38" s="564"/>
      <c r="F38" s="568"/>
      <c r="G38" s="230"/>
    </row>
    <row r="39" spans="1:7" x14ac:dyDescent="0.35">
      <c r="A39" s="247">
        <v>44045</v>
      </c>
      <c r="B39" s="249" t="s">
        <v>48</v>
      </c>
      <c r="C39" s="250" t="s">
        <v>48</v>
      </c>
      <c r="D39" s="254"/>
      <c r="E39" s="565"/>
      <c r="F39" s="569"/>
      <c r="G39" s="230"/>
    </row>
    <row r="40" spans="1:7" x14ac:dyDescent="0.35">
      <c r="A40" s="247">
        <v>44046</v>
      </c>
      <c r="B40" s="249" t="s">
        <v>48</v>
      </c>
      <c r="C40" s="250" t="s">
        <v>48</v>
      </c>
      <c r="D40" s="254"/>
      <c r="E40" s="564" t="s">
        <v>121</v>
      </c>
      <c r="F40" s="570">
        <v>0</v>
      </c>
      <c r="G40" s="230"/>
    </row>
    <row r="41" spans="1:7" x14ac:dyDescent="0.35">
      <c r="A41" s="247">
        <v>44047</v>
      </c>
      <c r="B41" s="249" t="s">
        <v>48</v>
      </c>
      <c r="C41" s="250" t="s">
        <v>48</v>
      </c>
      <c r="D41" s="254"/>
      <c r="E41" s="564"/>
      <c r="F41" s="571"/>
      <c r="G41" s="230"/>
    </row>
    <row r="42" spans="1:7" x14ac:dyDescent="0.35">
      <c r="A42" s="247">
        <v>44048</v>
      </c>
      <c r="B42" s="234">
        <v>60</v>
      </c>
      <c r="C42" s="253">
        <v>0.06</v>
      </c>
      <c r="D42" s="254"/>
      <c r="E42" s="564"/>
      <c r="F42" s="571"/>
      <c r="G42" s="230"/>
    </row>
    <row r="43" spans="1:7" x14ac:dyDescent="0.35">
      <c r="A43" s="247">
        <v>44049</v>
      </c>
      <c r="B43" s="249" t="s">
        <v>48</v>
      </c>
      <c r="C43" s="250" t="s">
        <v>48</v>
      </c>
      <c r="E43" s="564"/>
      <c r="F43" s="571"/>
    </row>
    <row r="44" spans="1:7" x14ac:dyDescent="0.35">
      <c r="A44" s="247">
        <v>44050</v>
      </c>
      <c r="B44" s="249" t="s">
        <v>48</v>
      </c>
      <c r="C44" s="250" t="s">
        <v>48</v>
      </c>
      <c r="E44" s="564"/>
      <c r="F44" s="571"/>
    </row>
    <row r="45" spans="1:7" x14ac:dyDescent="0.35">
      <c r="A45" s="247">
        <v>44051</v>
      </c>
      <c r="B45" s="249" t="s">
        <v>48</v>
      </c>
      <c r="C45" s="250" t="s">
        <v>48</v>
      </c>
      <c r="E45" s="564"/>
      <c r="F45" s="571"/>
    </row>
    <row r="46" spans="1:7" x14ac:dyDescent="0.35">
      <c r="A46" s="247">
        <v>44052</v>
      </c>
      <c r="B46" s="249" t="s">
        <v>48</v>
      </c>
      <c r="C46" s="250" t="s">
        <v>48</v>
      </c>
      <c r="E46" s="565"/>
      <c r="F46" s="572"/>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73" t="s">
        <v>81</v>
      </c>
      <c r="G4" s="574"/>
      <c r="H4" s="574"/>
      <c r="I4" s="575"/>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76" t="s">
        <v>117</v>
      </c>
      <c r="G84" s="577"/>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78" t="s">
        <v>117</v>
      </c>
      <c r="C109" s="579"/>
      <c r="D109" s="580"/>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3" t="s">
        <v>326</v>
      </c>
      <c r="B1" s="464"/>
      <c r="C1" s="464"/>
      <c r="D1" s="464"/>
      <c r="E1" s="464"/>
      <c r="F1" s="453"/>
      <c r="G1" s="453"/>
      <c r="H1" s="453"/>
      <c r="I1" s="453"/>
      <c r="J1" s="453"/>
      <c r="K1" s="453"/>
      <c r="L1" s="453"/>
      <c r="M1" s="453"/>
      <c r="N1" s="453"/>
      <c r="O1" s="464" t="s">
        <v>319</v>
      </c>
      <c r="P1" s="465"/>
      <c r="Q1" s="464"/>
      <c r="R1" s="464"/>
      <c r="S1" s="464"/>
      <c r="T1" s="264"/>
      <c r="U1" s="265" t="s">
        <v>29</v>
      </c>
      <c r="V1" s="264"/>
    </row>
    <row r="2" spans="1:22" ht="26.5" x14ac:dyDescent="0.35">
      <c r="A2" s="454"/>
      <c r="B2" s="466" t="s">
        <v>237</v>
      </c>
      <c r="C2" s="455" t="s">
        <v>238</v>
      </c>
      <c r="D2" s="455" t="s">
        <v>239</v>
      </c>
      <c r="E2" s="455" t="s">
        <v>240</v>
      </c>
      <c r="F2" s="453"/>
      <c r="G2" s="453"/>
      <c r="H2" s="453"/>
      <c r="I2" s="453"/>
      <c r="J2" s="453"/>
      <c r="K2" s="453"/>
      <c r="L2" s="453"/>
      <c r="M2" s="453"/>
      <c r="N2" s="453"/>
      <c r="O2" s="453"/>
      <c r="P2" s="466" t="s">
        <v>237</v>
      </c>
      <c r="Q2" s="455" t="s">
        <v>238</v>
      </c>
      <c r="R2" s="455" t="s">
        <v>239</v>
      </c>
      <c r="S2" s="455" t="s">
        <v>240</v>
      </c>
      <c r="T2" s="264"/>
      <c r="U2" s="264"/>
      <c r="V2" s="264"/>
    </row>
    <row r="3" spans="1:22" x14ac:dyDescent="0.35">
      <c r="A3" s="461">
        <v>44202</v>
      </c>
      <c r="B3" s="467">
        <v>4.9184680894627561E-2</v>
      </c>
      <c r="C3" s="467">
        <v>7.4209784806962525E-2</v>
      </c>
      <c r="D3" s="467">
        <v>1.3092371880187225E-2</v>
      </c>
      <c r="E3" s="467">
        <v>0.19950124688279303</v>
      </c>
      <c r="F3" s="453"/>
      <c r="G3" s="453"/>
      <c r="H3" s="453"/>
      <c r="I3" s="453"/>
      <c r="J3" s="453"/>
      <c r="K3" s="453"/>
      <c r="L3" s="453"/>
      <c r="M3" s="453"/>
      <c r="N3" s="453"/>
      <c r="O3" s="461">
        <v>44207</v>
      </c>
      <c r="P3" s="460">
        <v>7.0839240499999998E-2</v>
      </c>
      <c r="Q3" s="460">
        <v>8.9701726499999995E-2</v>
      </c>
      <c r="R3" s="460">
        <v>4.2261486399999999E-2</v>
      </c>
      <c r="S3" s="460">
        <v>0.17967194459999999</v>
      </c>
      <c r="T3" s="264"/>
      <c r="U3" s="264"/>
      <c r="V3" s="264"/>
    </row>
    <row r="4" spans="1:22" x14ac:dyDescent="0.35">
      <c r="A4" s="461">
        <v>44203</v>
      </c>
      <c r="B4" s="467">
        <v>4.1049923697405712E-2</v>
      </c>
      <c r="C4" s="467">
        <v>6.2080274151796816E-2</v>
      </c>
      <c r="D4" s="467">
        <v>9.8080211313380551E-3</v>
      </c>
      <c r="E4" s="467">
        <v>0.15390839941738146</v>
      </c>
      <c r="F4" s="453"/>
      <c r="G4" s="453"/>
      <c r="H4" s="453"/>
      <c r="I4" s="453"/>
      <c r="J4" s="453"/>
      <c r="K4" s="453"/>
      <c r="L4" s="453"/>
      <c r="M4" s="453"/>
      <c r="N4" s="453"/>
      <c r="O4" s="461">
        <v>44208</v>
      </c>
      <c r="P4" s="460">
        <v>6.7434063700000005E-2</v>
      </c>
      <c r="Q4" s="460">
        <v>9.3153972700000004E-2</v>
      </c>
      <c r="R4" s="460">
        <v>3.05900479E-2</v>
      </c>
      <c r="S4" s="460">
        <v>0.1669679986</v>
      </c>
      <c r="T4" s="264"/>
      <c r="U4" s="264"/>
      <c r="V4" s="264"/>
    </row>
    <row r="5" spans="1:22" x14ac:dyDescent="0.35">
      <c r="A5" s="461">
        <v>44204</v>
      </c>
      <c r="B5" s="467">
        <v>3.8142477916609456E-2</v>
      </c>
      <c r="C5" s="467">
        <v>5.7900924043552959E-2</v>
      </c>
      <c r="D5" s="467">
        <v>8.3929267386319353E-3</v>
      </c>
      <c r="E5" s="467">
        <v>0.16767283349561832</v>
      </c>
      <c r="F5" s="453"/>
      <c r="G5" s="453"/>
      <c r="H5" s="453"/>
      <c r="I5" s="453"/>
      <c r="J5" s="453"/>
      <c r="K5" s="453"/>
      <c r="L5" s="453"/>
      <c r="M5" s="453"/>
      <c r="N5" s="453"/>
      <c r="O5" s="461">
        <v>44209</v>
      </c>
      <c r="P5" s="460">
        <v>7.1100538399999996E-2</v>
      </c>
      <c r="Q5" s="460">
        <v>9.9950183799999995E-2</v>
      </c>
      <c r="R5" s="460">
        <v>2.87634755E-2</v>
      </c>
      <c r="S5" s="460">
        <v>0.19228285440000001</v>
      </c>
      <c r="T5" s="264"/>
      <c r="U5" s="264"/>
      <c r="V5" s="264"/>
    </row>
    <row r="6" spans="1:22" x14ac:dyDescent="0.35">
      <c r="A6" s="462">
        <v>44207</v>
      </c>
      <c r="B6" s="468">
        <v>6.6885605599999995E-2</v>
      </c>
      <c r="C6" s="468">
        <v>9.2433263700000004E-2</v>
      </c>
      <c r="D6" s="468">
        <v>2.9868827399999999E-2</v>
      </c>
      <c r="E6" s="468">
        <v>0.15285204990000001</v>
      </c>
      <c r="F6" s="453"/>
      <c r="G6" s="453"/>
      <c r="H6" s="453"/>
      <c r="I6" s="453"/>
      <c r="J6" s="453"/>
      <c r="K6" s="453"/>
      <c r="L6" s="453"/>
      <c r="M6" s="453"/>
      <c r="N6" s="453"/>
      <c r="O6" s="461">
        <v>44210</v>
      </c>
      <c r="P6" s="460">
        <v>6.4177588100000002E-2</v>
      </c>
      <c r="Q6" s="460">
        <v>9.0228906499999997E-2</v>
      </c>
      <c r="R6" s="460">
        <v>2.6285966399999999E-2</v>
      </c>
      <c r="S6" s="460">
        <v>0.16567211060000001</v>
      </c>
      <c r="T6" s="264"/>
      <c r="U6" s="264"/>
      <c r="V6" s="264"/>
    </row>
    <row r="7" spans="1:22" x14ac:dyDescent="0.35">
      <c r="A7" s="469">
        <v>44208</v>
      </c>
      <c r="B7" s="470">
        <v>6.9470678399999999E-2</v>
      </c>
      <c r="C7" s="470">
        <v>9.6836577800000004E-2</v>
      </c>
      <c r="D7" s="470">
        <v>3.0488062100000001E-2</v>
      </c>
      <c r="E7" s="470">
        <v>0.15759521379999999</v>
      </c>
      <c r="F7" s="453"/>
      <c r="G7" s="453"/>
      <c r="H7" s="453"/>
      <c r="I7" s="453"/>
      <c r="J7" s="453"/>
      <c r="K7" s="453"/>
      <c r="L7" s="453"/>
      <c r="M7" s="453"/>
      <c r="N7" s="453"/>
      <c r="O7" s="461">
        <v>44211</v>
      </c>
      <c r="P7" s="460">
        <v>5.8642040700000002E-2</v>
      </c>
      <c r="Q7" s="460">
        <v>8.2355316900000003E-2</v>
      </c>
      <c r="R7" s="460">
        <v>2.4741956700000001E-2</v>
      </c>
      <c r="S7" s="460">
        <v>0.1340807175</v>
      </c>
      <c r="T7" s="264"/>
      <c r="U7" s="264"/>
      <c r="V7" s="264"/>
    </row>
    <row r="8" spans="1:22" x14ac:dyDescent="0.35">
      <c r="A8" s="462">
        <v>44209</v>
      </c>
      <c r="B8" s="468">
        <v>7.0336584800000004E-2</v>
      </c>
      <c r="C8" s="468">
        <v>9.8445622900000002E-2</v>
      </c>
      <c r="D8" s="468">
        <v>3.0709980500000001E-2</v>
      </c>
      <c r="E8" s="468">
        <v>0.16904247659999999</v>
      </c>
      <c r="F8" s="453"/>
      <c r="G8" s="453"/>
      <c r="H8" s="453"/>
      <c r="I8" s="453"/>
      <c r="J8" s="453"/>
      <c r="K8" s="453"/>
      <c r="L8" s="453"/>
      <c r="M8" s="453"/>
      <c r="N8" s="453"/>
      <c r="O8" s="461">
        <v>44214</v>
      </c>
      <c r="P8" s="460">
        <v>6.8912229000000005E-2</v>
      </c>
      <c r="Q8" s="460">
        <v>9.7062654200000001E-2</v>
      </c>
      <c r="R8" s="460">
        <v>2.91588178E-2</v>
      </c>
      <c r="S8" s="460">
        <v>0.16565164430000001</v>
      </c>
      <c r="T8" s="264"/>
      <c r="U8" s="264"/>
      <c r="V8" s="264"/>
    </row>
    <row r="9" spans="1:22" x14ac:dyDescent="0.35">
      <c r="A9" s="462">
        <v>44210</v>
      </c>
      <c r="B9" s="471">
        <v>6.4460440100000002E-2</v>
      </c>
      <c r="C9" s="471">
        <v>9.0336429600000004E-2</v>
      </c>
      <c r="D9" s="471">
        <v>2.7916320299999998E-2</v>
      </c>
      <c r="E9" s="471">
        <v>0.15110793419999999</v>
      </c>
      <c r="F9" s="453"/>
      <c r="G9" s="453"/>
      <c r="H9" s="453"/>
      <c r="I9" s="453"/>
      <c r="J9" s="453"/>
      <c r="K9" s="453"/>
      <c r="L9" s="453"/>
      <c r="M9" s="453"/>
      <c r="N9" s="453"/>
      <c r="O9" s="461">
        <v>44215</v>
      </c>
      <c r="P9" s="460">
        <v>7.1761449800000002E-2</v>
      </c>
      <c r="Q9" s="460">
        <v>0.1002231088</v>
      </c>
      <c r="R9" s="460">
        <v>3.1422888900000001E-2</v>
      </c>
      <c r="S9" s="460">
        <v>0.17486671740000001</v>
      </c>
      <c r="T9" s="264"/>
      <c r="U9" s="264"/>
      <c r="V9" s="264"/>
    </row>
    <row r="10" spans="1:22" x14ac:dyDescent="0.35">
      <c r="A10" s="462">
        <v>44211</v>
      </c>
      <c r="B10" s="468">
        <v>5.8154283299999998E-2</v>
      </c>
      <c r="C10" s="468">
        <v>8.1284606300000006E-2</v>
      </c>
      <c r="D10" s="468">
        <v>2.5704857899999999E-2</v>
      </c>
      <c r="E10" s="468">
        <v>0.1280985815</v>
      </c>
      <c r="F10" s="453"/>
      <c r="G10" s="453"/>
      <c r="H10" s="453"/>
      <c r="I10" s="453"/>
      <c r="J10" s="453"/>
      <c r="K10" s="453"/>
      <c r="L10" s="453"/>
      <c r="M10" s="453"/>
      <c r="N10" s="453"/>
      <c r="O10" s="461">
        <v>44216</v>
      </c>
      <c r="P10" s="460">
        <v>7.2027456500000003E-2</v>
      </c>
      <c r="Q10" s="460">
        <v>0.1010327984</v>
      </c>
      <c r="R10" s="460">
        <v>3.0917560100000002E-2</v>
      </c>
      <c r="S10" s="460">
        <v>0.19769230769999999</v>
      </c>
      <c r="T10" s="264"/>
      <c r="U10" s="264"/>
      <c r="V10" s="264"/>
    </row>
    <row r="11" spans="1:22" x14ac:dyDescent="0.35">
      <c r="A11" s="462">
        <v>44214</v>
      </c>
      <c r="B11" s="468">
        <v>7.0061897499999998E-2</v>
      </c>
      <c r="C11" s="468">
        <v>9.8076579100000005E-2</v>
      </c>
      <c r="D11" s="468">
        <v>3.01115307E-2</v>
      </c>
      <c r="E11" s="468">
        <v>0.15478858509999999</v>
      </c>
      <c r="F11" s="453"/>
      <c r="G11" s="453"/>
      <c r="H11" s="453"/>
      <c r="I11" s="453"/>
      <c r="J11" s="453"/>
      <c r="K11" s="453"/>
      <c r="L11" s="453"/>
      <c r="M11" s="453"/>
      <c r="N11" s="453"/>
      <c r="O11" s="461">
        <v>44217</v>
      </c>
      <c r="P11" s="472">
        <v>6.7778396099999999E-2</v>
      </c>
      <c r="Q11" s="472">
        <v>9.5297288800000005E-2</v>
      </c>
      <c r="R11" s="472">
        <v>2.9085043099999999E-2</v>
      </c>
      <c r="S11" s="472">
        <v>0.17049332919999999</v>
      </c>
      <c r="T11" s="264"/>
      <c r="U11" s="264"/>
      <c r="V11" s="264"/>
    </row>
    <row r="12" spans="1:22" x14ac:dyDescent="0.35">
      <c r="A12" s="462">
        <v>44215</v>
      </c>
      <c r="B12" s="457">
        <v>7.3869219299999997E-2</v>
      </c>
      <c r="C12" s="457">
        <v>0.1025510468</v>
      </c>
      <c r="D12" s="457">
        <v>3.3745847199999998E-2</v>
      </c>
      <c r="E12" s="457">
        <v>0.1669375092</v>
      </c>
      <c r="F12" s="453"/>
      <c r="G12" s="453"/>
      <c r="H12" s="453"/>
      <c r="I12" s="453"/>
      <c r="J12" s="453"/>
      <c r="K12" s="453"/>
      <c r="L12" s="453"/>
      <c r="M12" s="453"/>
      <c r="N12" s="453"/>
      <c r="O12" s="461">
        <v>44218</v>
      </c>
      <c r="P12" s="472">
        <v>6.0569455899999999E-2</v>
      </c>
      <c r="Q12" s="472">
        <v>8.4248189599999995E-2</v>
      </c>
      <c r="R12" s="472">
        <v>2.7128893300000002E-2</v>
      </c>
      <c r="S12" s="472">
        <v>0.1460373998</v>
      </c>
      <c r="T12" s="264"/>
      <c r="U12" s="264"/>
      <c r="V12" s="264"/>
    </row>
    <row r="13" spans="1:22" x14ac:dyDescent="0.35">
      <c r="A13" s="462">
        <v>44216</v>
      </c>
      <c r="B13" s="471">
        <v>7.3529668899999998E-2</v>
      </c>
      <c r="C13" s="457">
        <v>0.1032717486</v>
      </c>
      <c r="D13" s="457">
        <v>3.1856680900000003E-2</v>
      </c>
      <c r="E13" s="457">
        <v>0.17103326460000001</v>
      </c>
      <c r="F13" s="453"/>
      <c r="G13" s="453"/>
      <c r="H13" s="453"/>
      <c r="I13" s="453"/>
      <c r="J13" s="453"/>
      <c r="K13" s="453"/>
      <c r="L13" s="453"/>
      <c r="M13" s="453"/>
      <c r="N13" s="453"/>
      <c r="O13" s="461">
        <v>44221</v>
      </c>
      <c r="P13" s="472">
        <v>7.0652633000000006E-2</v>
      </c>
      <c r="Q13" s="472">
        <v>9.9535990199999994E-2</v>
      </c>
      <c r="R13" s="472">
        <v>2.9769007600000001E-2</v>
      </c>
      <c r="S13" s="472">
        <v>0.16750648949999999</v>
      </c>
      <c r="T13" s="264"/>
      <c r="U13" s="264"/>
      <c r="V13" s="264"/>
    </row>
    <row r="14" spans="1:22" x14ac:dyDescent="0.35">
      <c r="A14" s="462">
        <v>44217</v>
      </c>
      <c r="B14" s="471">
        <v>6.8849894499999995E-2</v>
      </c>
      <c r="C14" s="471">
        <v>9.7409147299999999E-2</v>
      </c>
      <c r="D14" s="471">
        <v>2.8798893799999999E-2</v>
      </c>
      <c r="E14" s="471">
        <v>0.16246290799999999</v>
      </c>
      <c r="F14" s="453"/>
      <c r="G14" s="453"/>
      <c r="H14" s="453"/>
      <c r="I14" s="453"/>
      <c r="J14" s="453"/>
      <c r="K14" s="453"/>
      <c r="L14" s="453"/>
      <c r="M14" s="453"/>
      <c r="N14" s="453"/>
      <c r="O14" s="461">
        <v>44222</v>
      </c>
      <c r="P14" s="472">
        <v>7.3947429999999995E-2</v>
      </c>
      <c r="Q14" s="472">
        <v>0.10483025059999999</v>
      </c>
      <c r="R14" s="472">
        <v>3.0709995399999999E-2</v>
      </c>
      <c r="S14" s="472">
        <v>0.184206598</v>
      </c>
      <c r="T14" s="264"/>
      <c r="U14" s="264"/>
      <c r="V14" s="264"/>
    </row>
    <row r="15" spans="1:22" x14ac:dyDescent="0.35">
      <c r="A15" s="462">
        <v>44218</v>
      </c>
      <c r="B15" s="471">
        <v>6.70442594E-2</v>
      </c>
      <c r="C15" s="471">
        <v>8.8689768000000002E-2</v>
      </c>
      <c r="D15" s="471">
        <v>3.4684565799999997E-2</v>
      </c>
      <c r="E15" s="471">
        <v>0.19922990930000001</v>
      </c>
      <c r="F15" s="453"/>
      <c r="G15" s="453"/>
      <c r="H15" s="453"/>
      <c r="I15" s="453"/>
      <c r="J15" s="453"/>
      <c r="K15" s="453"/>
      <c r="L15" s="453"/>
      <c r="M15" s="453"/>
      <c r="N15" s="453"/>
      <c r="O15" s="461">
        <v>44223</v>
      </c>
      <c r="P15" s="460">
        <v>7.4533942800000003E-2</v>
      </c>
      <c r="Q15" s="460">
        <v>0.10595213000000001</v>
      </c>
      <c r="R15" s="460">
        <v>3.0730859900000001E-2</v>
      </c>
      <c r="S15" s="460">
        <v>0.17489743199999999</v>
      </c>
      <c r="T15" s="264"/>
      <c r="U15" s="264"/>
      <c r="V15" s="264"/>
    </row>
    <row r="16" spans="1:22" x14ac:dyDescent="0.35">
      <c r="A16" s="462">
        <v>44221</v>
      </c>
      <c r="B16" s="471">
        <v>7.2533504700000001E-2</v>
      </c>
      <c r="C16" s="471">
        <v>0.1018946437</v>
      </c>
      <c r="D16" s="471">
        <v>3.1372347699999997E-2</v>
      </c>
      <c r="E16" s="471">
        <v>0.16161026840000001</v>
      </c>
      <c r="F16" s="453"/>
      <c r="G16" s="453"/>
      <c r="H16" s="453"/>
      <c r="I16" s="453"/>
      <c r="J16" s="453"/>
      <c r="K16" s="453"/>
      <c r="L16" s="453"/>
      <c r="M16" s="453"/>
      <c r="N16" s="453"/>
      <c r="O16" s="461">
        <v>44224</v>
      </c>
      <c r="P16" s="460">
        <v>7.2979532999999999E-2</v>
      </c>
      <c r="Q16" s="460">
        <v>0.102852157</v>
      </c>
      <c r="R16" s="460">
        <v>3.1171152000000001E-2</v>
      </c>
      <c r="S16" s="460">
        <v>0.17184750730000001</v>
      </c>
      <c r="T16" s="264"/>
      <c r="U16" s="264"/>
      <c r="V16" s="264"/>
    </row>
    <row r="17" spans="1:22" x14ac:dyDescent="0.35">
      <c r="A17" s="462">
        <v>44222</v>
      </c>
      <c r="B17" s="471">
        <v>7.5945658200000002E-2</v>
      </c>
      <c r="C17" s="471">
        <v>0.1070545795</v>
      </c>
      <c r="D17" s="471">
        <v>3.22710399E-2</v>
      </c>
      <c r="E17" s="471">
        <v>0.17869115290000001</v>
      </c>
      <c r="F17" s="453"/>
      <c r="G17" s="453"/>
      <c r="H17" s="453"/>
      <c r="I17" s="453"/>
      <c r="J17" s="453"/>
      <c r="K17" s="453"/>
      <c r="L17" s="453"/>
      <c r="M17" s="453"/>
      <c r="N17" s="453"/>
      <c r="O17" s="461">
        <v>44225</v>
      </c>
      <c r="P17" s="460">
        <v>7.4013543599999995E-2</v>
      </c>
      <c r="Q17" s="460">
        <v>0.10730893330000001</v>
      </c>
      <c r="R17" s="460">
        <v>2.76217549E-2</v>
      </c>
      <c r="S17" s="460">
        <v>0.16735173219999999</v>
      </c>
      <c r="T17" s="264"/>
      <c r="U17" s="264"/>
      <c r="V17" s="264"/>
    </row>
    <row r="18" spans="1:22" x14ac:dyDescent="0.35">
      <c r="A18" s="462">
        <v>44223</v>
      </c>
      <c r="B18" s="471">
        <v>7.6917470900000007E-2</v>
      </c>
      <c r="C18" s="471">
        <v>0.109072691</v>
      </c>
      <c r="D18" s="471">
        <v>3.2054268900000002E-2</v>
      </c>
      <c r="E18" s="471">
        <v>0.1692749462</v>
      </c>
      <c r="F18" s="453"/>
      <c r="G18" s="453"/>
      <c r="H18" s="453"/>
      <c r="I18" s="453"/>
      <c r="J18" s="453"/>
      <c r="K18" s="453"/>
      <c r="L18" s="453"/>
      <c r="M18" s="453"/>
      <c r="N18" s="453"/>
      <c r="O18" s="461">
        <v>44228</v>
      </c>
      <c r="P18" s="460">
        <v>7.62267628E-2</v>
      </c>
      <c r="Q18" s="460">
        <v>0.1089966914</v>
      </c>
      <c r="R18" s="460">
        <v>3.0055684400000001E-2</v>
      </c>
      <c r="S18" s="460">
        <v>0.18248175180000001</v>
      </c>
      <c r="T18" s="264"/>
      <c r="U18" s="264"/>
      <c r="V18" s="264"/>
    </row>
    <row r="19" spans="1:22" x14ac:dyDescent="0.35">
      <c r="A19" s="462">
        <v>44224</v>
      </c>
      <c r="B19" s="471">
        <v>7.5019314700000006E-2</v>
      </c>
      <c r="C19" s="471">
        <v>0.1056955641</v>
      </c>
      <c r="D19" s="471">
        <v>3.21318004E-2</v>
      </c>
      <c r="E19" s="471">
        <v>0.16480366869999999</v>
      </c>
      <c r="F19" s="453"/>
      <c r="G19" s="453"/>
      <c r="H19" s="453"/>
      <c r="I19" s="453"/>
      <c r="J19" s="453"/>
      <c r="K19" s="453"/>
      <c r="L19" s="453"/>
      <c r="M19" s="453"/>
      <c r="N19" s="453"/>
      <c r="O19" s="461">
        <v>44229</v>
      </c>
      <c r="P19" s="460">
        <v>7.8902232500000002E-2</v>
      </c>
      <c r="Q19" s="460">
        <v>0.1124409019</v>
      </c>
      <c r="R19" s="460">
        <v>3.13659128E-2</v>
      </c>
      <c r="S19" s="460">
        <v>0.18228829990000001</v>
      </c>
      <c r="T19" s="264"/>
      <c r="U19" s="264"/>
      <c r="V19" s="264"/>
    </row>
    <row r="20" spans="1:22" x14ac:dyDescent="0.35">
      <c r="A20" s="462">
        <v>44225</v>
      </c>
      <c r="B20" s="471">
        <v>7.0273029400000006E-2</v>
      </c>
      <c r="C20" s="471">
        <v>0.1006585064</v>
      </c>
      <c r="D20" s="471">
        <v>2.7814537899999998E-2</v>
      </c>
      <c r="E20" s="471">
        <v>0.1579994317</v>
      </c>
      <c r="F20" s="453"/>
      <c r="G20" s="453"/>
      <c r="H20" s="453"/>
      <c r="I20" s="453"/>
      <c r="J20" s="453"/>
      <c r="K20" s="453"/>
      <c r="L20" s="453"/>
      <c r="M20" s="453"/>
      <c r="N20" s="453"/>
      <c r="O20" s="461">
        <v>44230</v>
      </c>
      <c r="P20" s="460">
        <v>7.5719437000000001E-2</v>
      </c>
      <c r="Q20" s="460">
        <v>0.10750443110000001</v>
      </c>
      <c r="R20" s="460">
        <v>3.0757162800000001E-2</v>
      </c>
      <c r="S20" s="460">
        <v>0.18224149000000001</v>
      </c>
      <c r="T20" s="264"/>
      <c r="U20" s="264"/>
      <c r="V20" s="264"/>
    </row>
    <row r="21" spans="1:22" x14ac:dyDescent="0.35">
      <c r="A21" s="462">
        <v>44228</v>
      </c>
      <c r="B21" s="471">
        <v>7.5838257399999998E-2</v>
      </c>
      <c r="C21" s="471">
        <v>0.107952515</v>
      </c>
      <c r="D21" s="471">
        <v>2.9884257099999999E-2</v>
      </c>
      <c r="E21" s="471">
        <v>0.1716303347</v>
      </c>
      <c r="F21" s="453"/>
      <c r="G21" s="453"/>
      <c r="H21" s="453"/>
      <c r="I21" s="453"/>
      <c r="J21" s="453"/>
      <c r="K21" s="453"/>
      <c r="L21" s="453"/>
      <c r="M21" s="453"/>
      <c r="N21" s="453"/>
      <c r="O21" s="461">
        <v>44231</v>
      </c>
      <c r="P21" s="460">
        <v>7.5573844700000004E-2</v>
      </c>
      <c r="Q21" s="460">
        <v>0.1086352958</v>
      </c>
      <c r="R21" s="460">
        <v>2.8659484900000001E-2</v>
      </c>
      <c r="S21" s="460">
        <v>0.17362804879999999</v>
      </c>
      <c r="T21" s="264"/>
      <c r="U21" s="264"/>
      <c r="V21" s="264"/>
    </row>
    <row r="22" spans="1:22" x14ac:dyDescent="0.35">
      <c r="A22" s="462">
        <v>44229</v>
      </c>
      <c r="B22" s="471">
        <v>7.9406718200000004E-2</v>
      </c>
      <c r="C22" s="471">
        <v>0.1137534825</v>
      </c>
      <c r="D22" s="471">
        <v>3.0996625199999999E-2</v>
      </c>
      <c r="E22" s="471">
        <v>0.1743161094</v>
      </c>
      <c r="F22" s="453"/>
      <c r="G22" s="453"/>
      <c r="H22" s="453"/>
      <c r="I22" s="453"/>
      <c r="J22" s="453"/>
      <c r="K22" s="453"/>
      <c r="L22" s="453"/>
      <c r="M22" s="453"/>
      <c r="N22" s="453"/>
      <c r="O22" s="461">
        <v>44232</v>
      </c>
      <c r="P22" s="460">
        <v>6.50464454E-2</v>
      </c>
      <c r="Q22" s="460">
        <v>9.3100897099999996E-2</v>
      </c>
      <c r="R22" s="460">
        <v>2.5926678599999999E-2</v>
      </c>
      <c r="S22" s="460">
        <v>0.1404483973</v>
      </c>
      <c r="T22" s="264"/>
      <c r="U22" s="264"/>
      <c r="V22" s="264"/>
    </row>
    <row r="23" spans="1:22" x14ac:dyDescent="0.35">
      <c r="A23" s="462">
        <v>44230</v>
      </c>
      <c r="B23" s="457">
        <v>7.9158391999999994E-2</v>
      </c>
      <c r="C23" s="457">
        <v>0.1131249837</v>
      </c>
      <c r="D23" s="457">
        <v>3.1303584099999997E-2</v>
      </c>
      <c r="E23" s="457">
        <v>0.17827960179999999</v>
      </c>
      <c r="F23" s="453"/>
      <c r="G23" s="453"/>
      <c r="H23" s="453"/>
      <c r="I23" s="453"/>
      <c r="J23" s="453"/>
      <c r="K23" s="453"/>
      <c r="L23" s="453"/>
      <c r="M23" s="453"/>
      <c r="N23" s="453"/>
      <c r="O23" s="461">
        <v>44235</v>
      </c>
      <c r="P23" s="460">
        <v>7.5431092699999994E-2</v>
      </c>
      <c r="Q23" s="460">
        <v>0.1054032947</v>
      </c>
      <c r="R23" s="460">
        <v>3.2911754199999997E-2</v>
      </c>
      <c r="S23" s="460">
        <v>0.17120462049999999</v>
      </c>
      <c r="T23" s="264"/>
      <c r="U23" s="264"/>
      <c r="V23" s="264"/>
    </row>
    <row r="24" spans="1:22" x14ac:dyDescent="0.35">
      <c r="A24" s="462">
        <v>44231</v>
      </c>
      <c r="B24" s="457">
        <v>7.6577297799999999E-2</v>
      </c>
      <c r="C24" s="457">
        <v>0.109615138</v>
      </c>
      <c r="D24" s="457">
        <v>3.00695016E-2</v>
      </c>
      <c r="E24" s="457">
        <v>0.17381022760000001</v>
      </c>
      <c r="F24" s="453"/>
      <c r="G24" s="453"/>
      <c r="H24" s="453"/>
      <c r="I24" s="453"/>
      <c r="J24" s="453"/>
      <c r="K24" s="453"/>
      <c r="L24" s="453"/>
      <c r="M24" s="453"/>
      <c r="N24" s="453"/>
      <c r="O24" s="461">
        <v>44236</v>
      </c>
      <c r="P24" s="460">
        <v>6.4879801200000004E-2</v>
      </c>
      <c r="Q24" s="460">
        <v>9.1883396800000003E-2</v>
      </c>
      <c r="R24" s="460">
        <v>2.6159541299999998E-2</v>
      </c>
      <c r="S24" s="460">
        <v>0.14734198409999999</v>
      </c>
      <c r="T24" s="264"/>
      <c r="U24" s="264"/>
      <c r="V24" s="264"/>
    </row>
    <row r="25" spans="1:22" x14ac:dyDescent="0.35">
      <c r="A25" s="462">
        <v>44232</v>
      </c>
      <c r="B25" s="457">
        <v>6.5138594800000005E-2</v>
      </c>
      <c r="C25" s="457">
        <v>9.3111424499999998E-2</v>
      </c>
      <c r="D25" s="457">
        <v>2.63542168E-2</v>
      </c>
      <c r="E25" s="457">
        <v>0.13567746689999999</v>
      </c>
      <c r="F25" s="453"/>
      <c r="G25" s="453"/>
      <c r="H25" s="453"/>
      <c r="I25" s="453"/>
      <c r="J25" s="453"/>
      <c r="K25" s="453"/>
      <c r="L25" s="453"/>
      <c r="M25" s="453"/>
      <c r="N25" s="453"/>
      <c r="O25" s="461">
        <v>44237</v>
      </c>
      <c r="P25" s="460">
        <v>6.5269037799999999E-2</v>
      </c>
      <c r="Q25" s="460">
        <v>9.1061325600000007E-2</v>
      </c>
      <c r="R25" s="460">
        <v>2.7204432600000002E-2</v>
      </c>
      <c r="S25" s="460">
        <v>0.1660276074</v>
      </c>
      <c r="T25" s="264"/>
      <c r="U25" s="264"/>
      <c r="V25" s="264"/>
    </row>
    <row r="26" spans="1:22" x14ac:dyDescent="0.35">
      <c r="A26" s="462">
        <v>44235</v>
      </c>
      <c r="B26" s="457">
        <v>7.8016444500000004E-2</v>
      </c>
      <c r="C26" s="457">
        <v>0.1073105229</v>
      </c>
      <c r="D26" s="457">
        <v>3.5637242800000003E-2</v>
      </c>
      <c r="E26" s="457">
        <v>0.1738024587</v>
      </c>
      <c r="F26" s="453"/>
      <c r="G26" s="453"/>
      <c r="H26" s="453"/>
      <c r="I26" s="453"/>
      <c r="J26" s="453"/>
      <c r="K26" s="453"/>
      <c r="L26" s="453"/>
      <c r="M26" s="453"/>
      <c r="N26" s="453"/>
      <c r="O26" s="461">
        <v>44238</v>
      </c>
      <c r="P26" s="460">
        <v>6.3151498700000003E-2</v>
      </c>
      <c r="Q26" s="460">
        <v>8.8557231E-2</v>
      </c>
      <c r="R26" s="460">
        <v>2.5334051999999999E-2</v>
      </c>
      <c r="S26" s="460">
        <v>0.1746425167</v>
      </c>
      <c r="T26" s="264"/>
      <c r="U26" s="264"/>
      <c r="V26" s="264"/>
    </row>
    <row r="27" spans="1:22" x14ac:dyDescent="0.35">
      <c r="A27" s="462">
        <v>44236</v>
      </c>
      <c r="B27" s="457">
        <v>6.6954335800000001E-2</v>
      </c>
      <c r="C27" s="457">
        <v>9.3431720199999999E-2</v>
      </c>
      <c r="D27" s="457">
        <v>2.9320701000000001E-2</v>
      </c>
      <c r="E27" s="457">
        <v>0.139544688</v>
      </c>
      <c r="F27" s="453"/>
      <c r="G27" s="453"/>
      <c r="H27" s="453"/>
      <c r="I27" s="453"/>
      <c r="J27" s="453"/>
      <c r="K27" s="453"/>
      <c r="L27" s="453"/>
      <c r="M27" s="453"/>
      <c r="N27" s="453"/>
      <c r="O27" s="461">
        <v>44239</v>
      </c>
      <c r="P27" s="460">
        <v>6.4942496500000002E-2</v>
      </c>
      <c r="Q27" s="460">
        <v>8.9551699499999998E-2</v>
      </c>
      <c r="R27" s="460">
        <v>2.7652545000000001E-2</v>
      </c>
      <c r="S27" s="460">
        <v>0.14349112429999999</v>
      </c>
      <c r="T27" s="264"/>
      <c r="U27" s="264"/>
      <c r="V27" s="264"/>
    </row>
    <row r="28" spans="1:22" x14ac:dyDescent="0.35">
      <c r="A28" s="462">
        <v>44237</v>
      </c>
      <c r="B28" s="457">
        <v>6.4885308000000003E-2</v>
      </c>
      <c r="C28" s="457">
        <v>8.9668422299999995E-2</v>
      </c>
      <c r="D28" s="457">
        <v>2.9060603300000001E-2</v>
      </c>
      <c r="E28" s="457">
        <v>0.15849387039999999</v>
      </c>
      <c r="F28" s="453"/>
      <c r="G28" s="453"/>
      <c r="H28" s="453"/>
      <c r="I28" s="453"/>
      <c r="J28" s="453"/>
      <c r="K28" s="453"/>
      <c r="L28" s="453"/>
      <c r="M28" s="453"/>
      <c r="N28" s="453"/>
      <c r="O28" s="461">
        <v>44242</v>
      </c>
      <c r="P28" s="460">
        <v>7.2513504300000003E-2</v>
      </c>
      <c r="Q28" s="460">
        <v>0.10243145369999999</v>
      </c>
      <c r="R28" s="460">
        <v>2.64319789E-2</v>
      </c>
      <c r="S28" s="460">
        <v>0.21360866619999999</v>
      </c>
      <c r="T28" s="264"/>
      <c r="U28" s="264"/>
      <c r="V28" s="264"/>
    </row>
    <row r="29" spans="1:22" x14ac:dyDescent="0.35">
      <c r="A29" s="462">
        <v>44238</v>
      </c>
      <c r="B29" s="457">
        <v>6.4061844800000003E-2</v>
      </c>
      <c r="C29" s="457">
        <v>8.9413537200000004E-2</v>
      </c>
      <c r="D29" s="457">
        <v>2.63658425E-2</v>
      </c>
      <c r="E29" s="457">
        <v>0.16063469420000001</v>
      </c>
      <c r="F29" s="453"/>
      <c r="G29" s="453"/>
      <c r="H29" s="453"/>
      <c r="I29" s="453"/>
      <c r="J29" s="453"/>
      <c r="K29" s="453"/>
      <c r="L29" s="453"/>
      <c r="M29" s="453"/>
      <c r="N29" s="453"/>
      <c r="O29" s="461">
        <v>44243</v>
      </c>
      <c r="P29" s="460">
        <v>8.0719818900000004E-2</v>
      </c>
      <c r="Q29" s="460">
        <v>0.1133415676</v>
      </c>
      <c r="R29" s="460">
        <v>3.3015235599999998E-2</v>
      </c>
      <c r="S29" s="460">
        <v>0.21810481740000001</v>
      </c>
      <c r="T29" s="264"/>
      <c r="U29" s="264"/>
      <c r="V29" s="264"/>
    </row>
    <row r="30" spans="1:22" x14ac:dyDescent="0.35">
      <c r="A30" s="462">
        <v>44239</v>
      </c>
      <c r="B30" s="457">
        <v>6.37358586E-2</v>
      </c>
      <c r="C30" s="457">
        <v>8.8249595799999997E-2</v>
      </c>
      <c r="D30" s="457">
        <v>2.6236062300000002E-2</v>
      </c>
      <c r="E30" s="457">
        <v>0.1580125336</v>
      </c>
      <c r="F30" s="453"/>
      <c r="G30" s="453"/>
      <c r="H30" s="453"/>
      <c r="I30" s="453"/>
      <c r="J30" s="453"/>
      <c r="K30" s="453"/>
      <c r="L30" s="453"/>
      <c r="M30" s="453"/>
      <c r="N30" s="453"/>
      <c r="O30" s="461">
        <v>44244</v>
      </c>
      <c r="P30" s="460">
        <v>8.36561418E-2</v>
      </c>
      <c r="Q30" s="460">
        <v>0.1203588838</v>
      </c>
      <c r="R30" s="460">
        <v>3.07465037E-2</v>
      </c>
      <c r="S30" s="460">
        <v>0.19382911389999999</v>
      </c>
      <c r="T30" s="264"/>
      <c r="U30" s="264"/>
      <c r="V30" s="264"/>
    </row>
    <row r="31" spans="1:22" x14ac:dyDescent="0.35">
      <c r="A31" s="462">
        <v>44242</v>
      </c>
      <c r="B31" s="457">
        <v>7.4086352300000005E-2</v>
      </c>
      <c r="C31" s="457">
        <v>0.104185764</v>
      </c>
      <c r="D31" s="457">
        <v>3.0741123799999999E-2</v>
      </c>
      <c r="E31" s="457">
        <v>0.18737270880000001</v>
      </c>
      <c r="F31" s="453"/>
      <c r="G31" s="453"/>
      <c r="H31" s="453"/>
      <c r="I31" s="453"/>
      <c r="J31" s="453"/>
      <c r="K31" s="453"/>
      <c r="L31" s="453"/>
      <c r="M31" s="453"/>
      <c r="N31" s="453"/>
      <c r="O31" s="461">
        <v>44245</v>
      </c>
      <c r="P31" s="460">
        <v>7.9889166499999997E-2</v>
      </c>
      <c r="Q31" s="460">
        <v>0.1100985686</v>
      </c>
      <c r="R31" s="460">
        <v>3.5104122000000001E-2</v>
      </c>
      <c r="S31" s="460">
        <v>0.22113694079999999</v>
      </c>
      <c r="T31" s="264"/>
      <c r="U31" s="264"/>
      <c r="V31" s="264"/>
    </row>
    <row r="32" spans="1:22" x14ac:dyDescent="0.35">
      <c r="A32" s="462">
        <v>44243</v>
      </c>
      <c r="B32" s="457">
        <v>8.0511120199999994E-2</v>
      </c>
      <c r="C32" s="457">
        <v>0.1129251647</v>
      </c>
      <c r="D32" s="457">
        <v>3.40428942E-2</v>
      </c>
      <c r="E32" s="457">
        <v>0.2032235459</v>
      </c>
      <c r="F32" s="453"/>
      <c r="G32" s="453"/>
      <c r="H32" s="453"/>
      <c r="I32" s="453"/>
      <c r="J32" s="453"/>
      <c r="K32" s="453"/>
      <c r="L32" s="453"/>
      <c r="M32" s="453"/>
      <c r="N32" s="453"/>
      <c r="O32" s="473">
        <v>44246</v>
      </c>
      <c r="P32" s="474">
        <v>7.5732919300000007E-2</v>
      </c>
      <c r="Q32" s="474">
        <v>0.11046237759999999</v>
      </c>
      <c r="R32" s="474">
        <v>2.5932150500000001E-2</v>
      </c>
      <c r="S32" s="474">
        <v>0.16118357019999999</v>
      </c>
      <c r="T32" s="264"/>
      <c r="U32" s="264"/>
      <c r="V32" s="264"/>
    </row>
    <row r="33" spans="1:22" x14ac:dyDescent="0.35">
      <c r="A33" s="462">
        <v>44244</v>
      </c>
      <c r="B33" s="457">
        <v>8.4874224400000003E-2</v>
      </c>
      <c r="C33" s="457">
        <v>0.120479009</v>
      </c>
      <c r="D33" s="457">
        <v>3.4339100599999998E-2</v>
      </c>
      <c r="E33" s="457">
        <v>0.20341994229999999</v>
      </c>
      <c r="F33" s="453"/>
      <c r="G33" s="453"/>
      <c r="H33" s="453"/>
      <c r="I33" s="453"/>
      <c r="J33" s="453"/>
      <c r="K33" s="453"/>
      <c r="L33" s="453"/>
      <c r="M33" s="453"/>
      <c r="N33" s="453"/>
      <c r="O33" s="461">
        <v>44249</v>
      </c>
      <c r="P33" s="460">
        <v>0.30544567230000003</v>
      </c>
      <c r="Q33" s="460">
        <v>0.4682621153</v>
      </c>
      <c r="R33" s="460">
        <v>8.1149644399999998E-2</v>
      </c>
      <c r="S33" s="460"/>
      <c r="T33" s="264"/>
      <c r="U33" s="264"/>
      <c r="V33" s="264"/>
    </row>
    <row r="34" spans="1:22" x14ac:dyDescent="0.35">
      <c r="A34" s="462">
        <v>44245</v>
      </c>
      <c r="B34" s="457">
        <v>7.9585158700000005E-2</v>
      </c>
      <c r="C34" s="457">
        <v>0.1111998214</v>
      </c>
      <c r="D34" s="457">
        <v>3.4340092699999998E-2</v>
      </c>
      <c r="E34" s="457">
        <v>0.2139627419</v>
      </c>
      <c r="F34" s="453"/>
      <c r="G34" s="453"/>
      <c r="H34" s="453"/>
      <c r="I34" s="453"/>
      <c r="J34" s="453"/>
      <c r="K34" s="453"/>
      <c r="L34" s="453"/>
      <c r="M34" s="453"/>
      <c r="N34" s="453"/>
      <c r="O34" s="461">
        <v>44250</v>
      </c>
      <c r="P34" s="460">
        <v>0.30636449040000002</v>
      </c>
      <c r="Q34" s="460">
        <v>0.4732004514</v>
      </c>
      <c r="R34" s="460">
        <v>8.3700486599999999E-2</v>
      </c>
      <c r="S34" s="460"/>
      <c r="T34" s="264"/>
      <c r="U34" s="264"/>
      <c r="V34" s="264"/>
    </row>
    <row r="35" spans="1:22" x14ac:dyDescent="0.35">
      <c r="A35" s="469">
        <v>44246</v>
      </c>
      <c r="B35" s="470">
        <v>7.2072072099999995E-2</v>
      </c>
      <c r="C35" s="470">
        <v>0.104169917</v>
      </c>
      <c r="D35" s="470">
        <v>2.7558895E-2</v>
      </c>
      <c r="E35" s="470">
        <v>0.15359828140000001</v>
      </c>
      <c r="F35" s="453"/>
      <c r="G35" s="453"/>
      <c r="H35" s="453"/>
      <c r="I35" s="453"/>
      <c r="J35" s="453"/>
      <c r="K35" s="453"/>
      <c r="L35" s="453"/>
      <c r="M35" s="453"/>
      <c r="N35" s="453"/>
      <c r="O35" s="461">
        <v>44251</v>
      </c>
      <c r="P35" s="460">
        <v>0.30659765049999999</v>
      </c>
      <c r="Q35" s="460">
        <v>0.47446167360000002</v>
      </c>
      <c r="R35" s="460">
        <v>8.1263742700000002E-2</v>
      </c>
      <c r="S35" s="460">
        <v>0.461352657</v>
      </c>
      <c r="T35" s="264"/>
      <c r="U35" s="264"/>
      <c r="V35" s="264"/>
    </row>
    <row r="36" spans="1:22" x14ac:dyDescent="0.35">
      <c r="A36" s="462">
        <v>44249</v>
      </c>
      <c r="B36" s="457">
        <v>0.30597860090000001</v>
      </c>
      <c r="C36" s="457">
        <v>0.46992561049999998</v>
      </c>
      <c r="D36" s="457">
        <v>8.3897237900000005E-2</v>
      </c>
      <c r="E36" s="457">
        <v>0.42693448369999998</v>
      </c>
      <c r="F36" s="453"/>
      <c r="G36" s="453"/>
      <c r="H36" s="453"/>
      <c r="I36" s="453"/>
      <c r="J36" s="453"/>
      <c r="K36" s="453"/>
      <c r="L36" s="453"/>
      <c r="M36" s="453"/>
      <c r="N36" s="453"/>
      <c r="O36" s="461">
        <v>44252</v>
      </c>
      <c r="P36" s="460">
        <v>0.30296610480000002</v>
      </c>
      <c r="Q36" s="460">
        <v>0.47110252499999999</v>
      </c>
      <c r="R36" s="460">
        <v>7.6538729799999997E-2</v>
      </c>
      <c r="S36" s="460">
        <v>0.47895442360000001</v>
      </c>
      <c r="T36" s="264"/>
      <c r="U36" s="264"/>
      <c r="V36" s="264"/>
    </row>
    <row r="37" spans="1:22" x14ac:dyDescent="0.35">
      <c r="A37" s="462">
        <v>44250</v>
      </c>
      <c r="B37" s="457">
        <v>0.30771151140000003</v>
      </c>
      <c r="C37" s="457">
        <v>0.47482171989999999</v>
      </c>
      <c r="D37" s="457">
        <v>8.3411992800000001E-2</v>
      </c>
      <c r="E37" s="457">
        <v>0.43865030669999999</v>
      </c>
      <c r="F37" s="453"/>
      <c r="G37" s="453"/>
      <c r="H37" s="453"/>
      <c r="I37" s="453"/>
      <c r="J37" s="453"/>
      <c r="K37" s="453"/>
      <c r="L37" s="453"/>
      <c r="M37" s="453"/>
      <c r="N37" s="453"/>
      <c r="O37" s="461">
        <v>44253</v>
      </c>
      <c r="P37" s="460">
        <v>0.2914386148</v>
      </c>
      <c r="Q37" s="460">
        <v>0.45869379640000002</v>
      </c>
      <c r="R37" s="460">
        <v>6.8281809900000004E-2</v>
      </c>
      <c r="S37" s="460">
        <v>0.39994653120000001</v>
      </c>
      <c r="T37" s="264"/>
      <c r="U37" s="264"/>
      <c r="V37" s="264"/>
    </row>
    <row r="38" spans="1:22" x14ac:dyDescent="0.35">
      <c r="A38" s="462">
        <v>44251</v>
      </c>
      <c r="B38" s="457">
        <v>0.30961795289999999</v>
      </c>
      <c r="C38" s="457">
        <v>0.4758464744</v>
      </c>
      <c r="D38" s="457">
        <v>8.4667688800000002E-2</v>
      </c>
      <c r="E38" s="457">
        <v>0.42956801719999999</v>
      </c>
      <c r="F38" s="453"/>
      <c r="G38" s="453"/>
      <c r="H38" s="453"/>
      <c r="I38" s="453"/>
      <c r="J38" s="453"/>
      <c r="K38" s="453"/>
      <c r="L38" s="453"/>
      <c r="M38" s="453"/>
      <c r="N38" s="453"/>
      <c r="O38" s="461">
        <v>44256</v>
      </c>
      <c r="P38" s="460">
        <v>0.3072681712</v>
      </c>
      <c r="Q38" s="460">
        <v>0.471805109</v>
      </c>
      <c r="R38" s="460">
        <v>8.6238294399999998E-2</v>
      </c>
      <c r="S38" s="460">
        <v>0.51341251840000002</v>
      </c>
      <c r="T38" s="264"/>
      <c r="U38" s="264"/>
      <c r="V38" s="264"/>
    </row>
    <row r="39" spans="1:22" x14ac:dyDescent="0.35">
      <c r="A39" s="462">
        <v>44252</v>
      </c>
      <c r="B39" s="457">
        <v>0.30585655560000002</v>
      </c>
      <c r="C39" s="457">
        <v>0.4718924545</v>
      </c>
      <c r="D39" s="457">
        <v>8.2063482300000004E-2</v>
      </c>
      <c r="E39" s="457">
        <v>0.44311938899999997</v>
      </c>
      <c r="F39" s="453"/>
      <c r="G39" s="453"/>
      <c r="H39" s="453"/>
      <c r="I39" s="453"/>
      <c r="J39" s="453"/>
      <c r="K39" s="453"/>
      <c r="L39" s="453"/>
      <c r="M39" s="453"/>
      <c r="N39" s="453"/>
      <c r="O39" s="461">
        <v>44257</v>
      </c>
      <c r="P39" s="460">
        <v>0.30991071720000002</v>
      </c>
      <c r="Q39" s="460">
        <v>0.47553630289999999</v>
      </c>
      <c r="R39" s="460">
        <v>8.6794563300000002E-2</v>
      </c>
      <c r="S39" s="460">
        <v>0.50533617929999997</v>
      </c>
      <c r="T39" s="264"/>
      <c r="U39" s="264"/>
      <c r="V39" s="264"/>
    </row>
    <row r="40" spans="1:22" x14ac:dyDescent="0.35">
      <c r="A40" s="462">
        <v>44253</v>
      </c>
      <c r="B40" s="457">
        <v>0.29232420250000002</v>
      </c>
      <c r="C40" s="457">
        <v>0.45780409100000002</v>
      </c>
      <c r="D40" s="457">
        <v>7.1028987399999993E-2</v>
      </c>
      <c r="E40" s="457">
        <v>0.38230183130000001</v>
      </c>
      <c r="F40" s="453"/>
      <c r="G40" s="453"/>
      <c r="H40" s="453"/>
      <c r="I40" s="453"/>
      <c r="J40" s="453"/>
      <c r="K40" s="453"/>
      <c r="L40" s="453"/>
      <c r="M40" s="453"/>
      <c r="N40" s="453"/>
      <c r="O40" s="461">
        <v>44258</v>
      </c>
      <c r="P40" s="460">
        <v>0.31079897350000002</v>
      </c>
      <c r="Q40" s="460">
        <v>0.4751468271</v>
      </c>
      <c r="R40" s="460">
        <v>8.9707760600000006E-2</v>
      </c>
      <c r="S40" s="460">
        <v>0.48450288470000002</v>
      </c>
      <c r="T40" s="264"/>
      <c r="U40" s="264"/>
      <c r="V40" s="264"/>
    </row>
    <row r="41" spans="1:22" x14ac:dyDescent="0.35">
      <c r="A41" s="462">
        <v>44256</v>
      </c>
      <c r="B41" s="457">
        <v>0.30854004880000002</v>
      </c>
      <c r="C41" s="457">
        <v>0.47275897770000003</v>
      </c>
      <c r="D41" s="457">
        <v>8.71948538E-2</v>
      </c>
      <c r="E41" s="457">
        <v>0.46528704939999999</v>
      </c>
      <c r="F41" s="453"/>
      <c r="G41" s="453"/>
      <c r="H41" s="453"/>
      <c r="I41" s="453"/>
      <c r="J41" s="453"/>
      <c r="K41" s="453"/>
      <c r="L41" s="453"/>
      <c r="M41" s="453"/>
      <c r="N41" s="453"/>
      <c r="O41" s="461">
        <v>44259</v>
      </c>
      <c r="P41" s="460">
        <v>0.30508464670000002</v>
      </c>
      <c r="Q41" s="460">
        <v>0.47154750490000003</v>
      </c>
      <c r="R41" s="460">
        <v>8.1357381000000006E-2</v>
      </c>
      <c r="S41" s="460">
        <v>0.49149363699999998</v>
      </c>
      <c r="T41" s="264"/>
      <c r="U41" s="264"/>
      <c r="V41" s="264"/>
    </row>
    <row r="42" spans="1:22" x14ac:dyDescent="0.35">
      <c r="A42" s="462">
        <v>44257</v>
      </c>
      <c r="B42" s="457">
        <v>0.31189577530000001</v>
      </c>
      <c r="C42" s="457">
        <v>0.47676259729999998</v>
      </c>
      <c r="D42" s="457">
        <v>9.0322998599999996E-2</v>
      </c>
      <c r="E42" s="457">
        <v>0.45310206800000002</v>
      </c>
      <c r="F42" s="453"/>
      <c r="G42" s="453"/>
      <c r="H42" s="453"/>
      <c r="I42" s="453"/>
      <c r="J42" s="453"/>
      <c r="K42" s="453"/>
      <c r="L42" s="453"/>
      <c r="M42" s="453"/>
      <c r="N42" s="453"/>
      <c r="O42" s="461">
        <v>44260</v>
      </c>
      <c r="P42" s="460">
        <v>0.29131228320000002</v>
      </c>
      <c r="Q42" s="460">
        <v>0.45507492249999998</v>
      </c>
      <c r="R42" s="460">
        <v>7.0968293599999996E-2</v>
      </c>
      <c r="S42" s="460">
        <v>0.43834335340000002</v>
      </c>
      <c r="T42" s="264"/>
      <c r="U42" s="264"/>
      <c r="V42" s="264"/>
    </row>
    <row r="43" spans="1:22" x14ac:dyDescent="0.35">
      <c r="A43" s="462">
        <v>44258</v>
      </c>
      <c r="B43" s="457">
        <v>0.31114617430000002</v>
      </c>
      <c r="C43" s="457">
        <v>0.47634307889999999</v>
      </c>
      <c r="D43" s="457">
        <v>8.9553511099999997E-2</v>
      </c>
      <c r="E43" s="457">
        <v>0.4401663536</v>
      </c>
      <c r="F43" s="453"/>
      <c r="G43" s="453"/>
      <c r="H43" s="453"/>
      <c r="I43" s="453"/>
      <c r="J43" s="453"/>
      <c r="K43" s="453"/>
      <c r="L43" s="453"/>
      <c r="M43" s="453"/>
      <c r="N43" s="453"/>
      <c r="O43" s="461">
        <v>44263</v>
      </c>
      <c r="P43" s="460">
        <v>0.30630969889999998</v>
      </c>
      <c r="Q43" s="460">
        <v>0.46701381580000001</v>
      </c>
      <c r="R43" s="460">
        <v>8.4477008199999995E-2</v>
      </c>
      <c r="S43" s="460">
        <v>0.50333511210000004</v>
      </c>
      <c r="T43" s="264"/>
      <c r="U43" s="264"/>
      <c r="V43" s="264"/>
    </row>
    <row r="44" spans="1:22" x14ac:dyDescent="0.35">
      <c r="A44" s="462">
        <v>44259</v>
      </c>
      <c r="B44" s="457">
        <v>0.30758646709999998</v>
      </c>
      <c r="C44" s="457">
        <v>0.47268817200000002</v>
      </c>
      <c r="D44" s="457">
        <v>8.5380491899999994E-2</v>
      </c>
      <c r="E44" s="457">
        <v>0.44928313009999998</v>
      </c>
      <c r="F44" s="453"/>
      <c r="G44" s="453"/>
      <c r="H44" s="453"/>
      <c r="I44" s="453"/>
      <c r="J44" s="453"/>
      <c r="K44" s="453"/>
      <c r="L44" s="453"/>
      <c r="M44" s="453"/>
      <c r="N44" s="453"/>
      <c r="O44" s="461">
        <v>44264</v>
      </c>
      <c r="P44" s="460">
        <v>0.30923803059999999</v>
      </c>
      <c r="Q44" s="460">
        <v>0.47245031009999999</v>
      </c>
      <c r="R44" s="460">
        <v>8.8800366000000006E-2</v>
      </c>
      <c r="S44" s="460">
        <v>0.49179890650000002</v>
      </c>
      <c r="T44" s="264"/>
      <c r="U44" s="264"/>
      <c r="V44" s="264"/>
    </row>
    <row r="45" spans="1:22" x14ac:dyDescent="0.35">
      <c r="A45" s="462">
        <v>44260</v>
      </c>
      <c r="B45" s="457">
        <v>0.29203772179999998</v>
      </c>
      <c r="C45" s="457">
        <v>0.45432001579999998</v>
      </c>
      <c r="D45" s="457">
        <v>7.4311601099999999E-2</v>
      </c>
      <c r="E45" s="457">
        <v>0.39093825180000003</v>
      </c>
      <c r="F45" s="453"/>
      <c r="G45" s="453"/>
      <c r="H45" s="453"/>
      <c r="I45" s="453"/>
      <c r="J45" s="453"/>
      <c r="K45" s="453"/>
      <c r="L45" s="453"/>
      <c r="M45" s="453"/>
      <c r="N45" s="453"/>
      <c r="O45" s="461">
        <v>44265</v>
      </c>
      <c r="P45" s="460">
        <v>0.30521344569999997</v>
      </c>
      <c r="Q45" s="460">
        <v>0.47030563009999998</v>
      </c>
      <c r="R45" s="460">
        <v>8.2812252200000006E-2</v>
      </c>
      <c r="S45" s="460">
        <v>0.48295759529999999</v>
      </c>
      <c r="T45" s="264"/>
      <c r="U45" s="264"/>
      <c r="V45" s="264"/>
    </row>
    <row r="46" spans="1:22" x14ac:dyDescent="0.35">
      <c r="A46" s="462">
        <v>44263</v>
      </c>
      <c r="B46" s="457">
        <v>0.30952047780000003</v>
      </c>
      <c r="C46" s="457">
        <v>0.46846415959999999</v>
      </c>
      <c r="D46" s="457">
        <v>8.94056139E-2</v>
      </c>
      <c r="E46" s="457">
        <v>0.46543901789999997</v>
      </c>
      <c r="F46" s="453"/>
      <c r="G46" s="453"/>
      <c r="H46" s="453"/>
      <c r="I46" s="453"/>
      <c r="J46" s="453"/>
      <c r="K46" s="453"/>
      <c r="L46" s="453"/>
      <c r="M46" s="453"/>
      <c r="N46" s="453"/>
      <c r="O46" s="461">
        <v>44266</v>
      </c>
      <c r="P46" s="460">
        <v>0.30382544369999998</v>
      </c>
      <c r="Q46" s="460">
        <v>0.46858689799999997</v>
      </c>
      <c r="R46" s="460">
        <v>8.1170168900000006E-2</v>
      </c>
      <c r="S46" s="460">
        <v>0.50334941050000004</v>
      </c>
      <c r="T46" s="264"/>
      <c r="U46" s="264"/>
      <c r="V46" s="264"/>
    </row>
    <row r="47" spans="1:22" x14ac:dyDescent="0.35">
      <c r="A47" s="462">
        <v>44264</v>
      </c>
      <c r="B47" s="457">
        <v>0.31061769319999999</v>
      </c>
      <c r="C47" s="457">
        <v>0.47335031280000001</v>
      </c>
      <c r="D47" s="457">
        <v>9.1576278900000002E-2</v>
      </c>
      <c r="E47" s="457">
        <v>0.47058823529999999</v>
      </c>
      <c r="F47" s="453"/>
      <c r="G47" s="453"/>
      <c r="H47" s="453"/>
      <c r="I47" s="453"/>
      <c r="J47" s="453"/>
      <c r="K47" s="453"/>
      <c r="L47" s="453"/>
      <c r="M47" s="453"/>
      <c r="N47" s="453"/>
      <c r="O47" s="461">
        <v>44267</v>
      </c>
      <c r="P47" s="460">
        <v>0.29232668270000001</v>
      </c>
      <c r="Q47" s="460">
        <v>0.4554779283</v>
      </c>
      <c r="R47" s="460">
        <v>7.2985003899999998E-2</v>
      </c>
      <c r="S47" s="460">
        <v>0.4471327363</v>
      </c>
      <c r="T47" s="264"/>
      <c r="U47" s="264"/>
      <c r="V47" s="264"/>
    </row>
    <row r="48" spans="1:22" x14ac:dyDescent="0.35">
      <c r="A48" s="462">
        <v>44265</v>
      </c>
      <c r="B48" s="457">
        <v>0.3083115588</v>
      </c>
      <c r="C48" s="457">
        <v>0.47171905219999999</v>
      </c>
      <c r="D48" s="457">
        <v>8.9902133400000001E-2</v>
      </c>
      <c r="E48" s="457">
        <v>0.44702733160000002</v>
      </c>
      <c r="F48" s="453"/>
      <c r="G48" s="453"/>
      <c r="H48" s="453"/>
      <c r="I48" s="453"/>
      <c r="J48" s="453"/>
      <c r="K48" s="453"/>
      <c r="L48" s="453"/>
      <c r="M48" s="453"/>
      <c r="N48" s="453"/>
      <c r="O48" s="453"/>
      <c r="P48" s="453"/>
      <c r="Q48" s="453"/>
      <c r="R48" s="453"/>
      <c r="S48" s="453"/>
      <c r="T48" s="264"/>
      <c r="U48" s="264"/>
      <c r="V48" s="264"/>
    </row>
    <row r="49" spans="1:22" x14ac:dyDescent="0.35">
      <c r="A49" s="462">
        <v>44266</v>
      </c>
      <c r="B49" s="457">
        <v>0.30582977919999998</v>
      </c>
      <c r="C49" s="457">
        <v>0.46890962990000001</v>
      </c>
      <c r="D49" s="457">
        <v>8.7445297699999994E-2</v>
      </c>
      <c r="E49" s="457">
        <v>0.46568213780000001</v>
      </c>
      <c r="F49" s="453"/>
      <c r="G49" s="453"/>
      <c r="H49" s="453"/>
      <c r="I49" s="453"/>
      <c r="J49" s="453"/>
      <c r="K49" s="453"/>
      <c r="L49" s="453"/>
      <c r="M49" s="453"/>
      <c r="N49" s="453"/>
      <c r="O49" s="453"/>
      <c r="P49" s="453"/>
      <c r="Q49" s="453"/>
      <c r="R49" s="453"/>
      <c r="S49" s="453"/>
      <c r="T49" s="264"/>
      <c r="U49" s="264"/>
      <c r="V49" s="264"/>
    </row>
    <row r="50" spans="1:22" x14ac:dyDescent="0.35">
      <c r="A50" s="469">
        <v>44267</v>
      </c>
      <c r="B50" s="470">
        <v>0.29304255260000001</v>
      </c>
      <c r="C50" s="470">
        <v>0.45477848939999999</v>
      </c>
      <c r="D50" s="470">
        <v>7.7847228099999999E-2</v>
      </c>
      <c r="E50" s="470">
        <v>0.41953135959999999</v>
      </c>
      <c r="F50" s="453"/>
      <c r="G50" s="453"/>
      <c r="H50" s="453"/>
      <c r="I50" s="453"/>
      <c r="J50" s="453"/>
      <c r="K50" s="453"/>
      <c r="L50" s="453"/>
      <c r="M50" s="453"/>
      <c r="N50" s="453"/>
      <c r="O50" s="453"/>
      <c r="P50" s="453"/>
      <c r="Q50" s="453"/>
      <c r="R50" s="453"/>
      <c r="S50" s="453"/>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3" t="s">
        <v>353</v>
      </c>
      <c r="B52" s="448"/>
      <c r="C52" s="464"/>
      <c r="D52" s="448"/>
      <c r="E52" s="448"/>
      <c r="O52" s="463" t="s">
        <v>354</v>
      </c>
      <c r="P52" s="448"/>
      <c r="Q52" s="448"/>
      <c r="R52" s="448"/>
    </row>
    <row r="53" spans="1:22" ht="30" customHeight="1" x14ac:dyDescent="0.35">
      <c r="A53" s="294"/>
      <c r="B53" s="497" t="s">
        <v>316</v>
      </c>
      <c r="C53" s="497" t="s">
        <v>317</v>
      </c>
      <c r="D53" s="460" t="s">
        <v>240</v>
      </c>
      <c r="E53" s="257"/>
      <c r="O53" s="461"/>
      <c r="P53" s="497" t="s">
        <v>316</v>
      </c>
      <c r="Q53" s="497" t="s">
        <v>317</v>
      </c>
      <c r="R53" s="460" t="s">
        <v>240</v>
      </c>
    </row>
    <row r="54" spans="1:22" x14ac:dyDescent="0.35">
      <c r="A54" s="462">
        <v>44270</v>
      </c>
      <c r="B54" s="457">
        <v>0.27900952820000002</v>
      </c>
      <c r="C54" s="457">
        <v>0.25573738280000002</v>
      </c>
      <c r="D54" s="457">
        <v>0.69718605629999997</v>
      </c>
      <c r="E54" s="257"/>
      <c r="O54" s="461">
        <v>44270</v>
      </c>
      <c r="P54" s="460">
        <v>0.27865634719999999</v>
      </c>
      <c r="Q54" s="460">
        <v>0.25256957140000003</v>
      </c>
      <c r="R54" s="460">
        <v>0.71605927110000001</v>
      </c>
    </row>
    <row r="55" spans="1:22" x14ac:dyDescent="0.35">
      <c r="A55" s="462">
        <v>44271</v>
      </c>
      <c r="B55" s="457">
        <v>0.28185946649999999</v>
      </c>
      <c r="C55" s="457">
        <v>0.25414510670000001</v>
      </c>
      <c r="D55" s="457">
        <v>0.69680851060000004</v>
      </c>
      <c r="E55" s="257"/>
      <c r="O55" s="461">
        <v>44271</v>
      </c>
      <c r="P55" s="460">
        <v>0.28039331830000003</v>
      </c>
      <c r="Q55" s="460">
        <v>0.25176364600000001</v>
      </c>
      <c r="R55" s="460">
        <v>0.71212545510000003</v>
      </c>
    </row>
    <row r="56" spans="1:22" x14ac:dyDescent="0.35">
      <c r="A56" s="462">
        <v>44272</v>
      </c>
      <c r="B56" s="457">
        <v>0.28445627620000002</v>
      </c>
      <c r="C56" s="457">
        <v>0.25808091589999999</v>
      </c>
      <c r="D56" s="457">
        <v>0.63844969920000005</v>
      </c>
      <c r="E56" s="388"/>
      <c r="O56" s="461">
        <v>44272</v>
      </c>
      <c r="P56" s="460">
        <v>0.2868919056</v>
      </c>
      <c r="Q56" s="460">
        <v>0.26162826150000001</v>
      </c>
      <c r="R56" s="460">
        <v>0.66488237780000004</v>
      </c>
    </row>
    <row r="57" spans="1:22" x14ac:dyDescent="0.35">
      <c r="A57" s="462">
        <v>44273</v>
      </c>
      <c r="B57" s="457">
        <v>0.27403176800000001</v>
      </c>
      <c r="C57" s="457">
        <v>0.24971523879999999</v>
      </c>
      <c r="D57" s="457">
        <v>0.68492574949999996</v>
      </c>
      <c r="E57" s="388"/>
      <c r="O57" s="461">
        <v>44273</v>
      </c>
      <c r="P57" s="460">
        <v>0.2746749289</v>
      </c>
      <c r="Q57" s="460">
        <v>0.25057861549999999</v>
      </c>
      <c r="R57" s="460">
        <v>0.70393811529999994</v>
      </c>
    </row>
    <row r="58" spans="1:22" x14ac:dyDescent="0.35">
      <c r="A58" s="462">
        <v>44274</v>
      </c>
      <c r="B58" s="457">
        <v>0.2320920886</v>
      </c>
      <c r="C58" s="457">
        <v>0.21941171849999999</v>
      </c>
      <c r="D58" s="457">
        <v>0.61647289540000005</v>
      </c>
      <c r="E58" s="388"/>
      <c r="O58" s="461">
        <v>44274</v>
      </c>
      <c r="P58" s="460">
        <v>0.23130936090000001</v>
      </c>
      <c r="Q58" s="460">
        <v>0.2200513379</v>
      </c>
      <c r="R58" s="460">
        <v>0.64315759959999996</v>
      </c>
    </row>
    <row r="59" spans="1:22" x14ac:dyDescent="0.35">
      <c r="A59" s="462">
        <v>44277</v>
      </c>
      <c r="B59" s="457">
        <v>0.27101024639999999</v>
      </c>
      <c r="C59" s="457">
        <v>0.2470028125</v>
      </c>
      <c r="D59" s="457">
        <v>0.69243673979999998</v>
      </c>
      <c r="E59" s="388"/>
      <c r="O59" s="461">
        <v>44277</v>
      </c>
      <c r="P59" s="460">
        <v>0.27101024639999999</v>
      </c>
      <c r="Q59" s="460">
        <v>0.2470028125</v>
      </c>
      <c r="R59" s="460">
        <v>0.71266620010000004</v>
      </c>
    </row>
    <row r="60" spans="1:22" x14ac:dyDescent="0.35">
      <c r="A60" s="462">
        <v>44278</v>
      </c>
      <c r="B60" s="457">
        <v>0.27159410169999998</v>
      </c>
      <c r="C60" s="457">
        <v>0.24033965090000001</v>
      </c>
      <c r="D60" s="457">
        <v>0.69379194629999996</v>
      </c>
      <c r="E60" s="388"/>
      <c r="O60" s="461">
        <v>44278</v>
      </c>
      <c r="P60" s="460">
        <v>0.26815040649999999</v>
      </c>
      <c r="Q60" s="460">
        <v>0.24144721899999999</v>
      </c>
      <c r="R60" s="460">
        <v>0.72656031350000005</v>
      </c>
    </row>
    <row r="61" spans="1:22" x14ac:dyDescent="0.35">
      <c r="A61" s="462">
        <v>44279</v>
      </c>
      <c r="B61" s="457">
        <v>0.27640088400000001</v>
      </c>
      <c r="C61" s="457">
        <v>0.24967362809999999</v>
      </c>
      <c r="D61" s="457">
        <v>0.6470095025</v>
      </c>
      <c r="E61" s="388"/>
      <c r="O61" s="461">
        <v>44279</v>
      </c>
      <c r="P61" s="460">
        <v>0.27455252019999998</v>
      </c>
      <c r="Q61" s="460">
        <v>0.24753502150000001</v>
      </c>
      <c r="R61" s="460">
        <v>0.66377743600000005</v>
      </c>
    </row>
    <row r="62" spans="1:22" x14ac:dyDescent="0.35">
      <c r="A62" s="462">
        <v>44280</v>
      </c>
      <c r="B62" s="457">
        <v>0.26196917609999998</v>
      </c>
      <c r="C62" s="457">
        <v>0.2341414936</v>
      </c>
      <c r="D62" s="457">
        <v>0.68177367460000005</v>
      </c>
      <c r="E62" s="257"/>
      <c r="O62" s="461">
        <v>44280</v>
      </c>
      <c r="P62" s="460">
        <v>0.26238163990000002</v>
      </c>
      <c r="Q62" s="460">
        <v>0.2347492337</v>
      </c>
      <c r="R62" s="460">
        <v>0.7021544488</v>
      </c>
    </row>
    <row r="63" spans="1:22" x14ac:dyDescent="0.35">
      <c r="A63" s="462">
        <v>44281</v>
      </c>
      <c r="B63" s="457">
        <v>0.2216812074</v>
      </c>
      <c r="C63" s="457">
        <v>0.2065958027</v>
      </c>
      <c r="D63" s="457">
        <v>0.60763743179999996</v>
      </c>
      <c r="E63" s="257"/>
      <c r="O63" s="461">
        <v>44281</v>
      </c>
      <c r="P63" s="460">
        <v>0.22344179550000001</v>
      </c>
      <c r="Q63" s="460">
        <v>0.20988366990000001</v>
      </c>
      <c r="R63" s="460">
        <v>0.62753602909999995</v>
      </c>
    </row>
    <row r="64" spans="1:22" x14ac:dyDescent="0.35">
      <c r="A64" s="462">
        <v>44284</v>
      </c>
      <c r="B64" s="457">
        <v>0.25942631220000001</v>
      </c>
      <c r="C64" s="457">
        <v>0.23957896100000001</v>
      </c>
      <c r="D64" s="457">
        <v>0.6880116959</v>
      </c>
      <c r="E64" s="257"/>
      <c r="O64" s="461">
        <v>44284</v>
      </c>
      <c r="P64" s="460">
        <v>0.26271210369999998</v>
      </c>
      <c r="Q64" s="460">
        <v>0.24379625069999999</v>
      </c>
      <c r="R64" s="460">
        <v>0.70058479529999995</v>
      </c>
    </row>
    <row r="65" spans="1:18" x14ac:dyDescent="0.35">
      <c r="A65" s="462">
        <v>44285</v>
      </c>
      <c r="B65" s="457">
        <v>0.26550036510000002</v>
      </c>
      <c r="C65" s="457">
        <v>0.23796760140000001</v>
      </c>
      <c r="D65" s="457">
        <v>0.68318713450000002</v>
      </c>
      <c r="E65" s="257"/>
      <c r="O65" s="461">
        <v>44285</v>
      </c>
      <c r="P65" s="460">
        <v>0.26405724959999999</v>
      </c>
      <c r="Q65" s="460">
        <v>0.23790228190000001</v>
      </c>
      <c r="R65" s="460">
        <v>0.66842105259999995</v>
      </c>
    </row>
    <row r="66" spans="1:18" x14ac:dyDescent="0.35">
      <c r="A66" s="462">
        <v>44286</v>
      </c>
      <c r="B66" s="457">
        <v>0.26330632799999998</v>
      </c>
      <c r="C66" s="457">
        <v>0.23837565990000001</v>
      </c>
      <c r="D66" s="457">
        <v>0.62788658289999999</v>
      </c>
      <c r="E66" s="257"/>
      <c r="O66" s="461">
        <v>44286</v>
      </c>
      <c r="P66" s="460">
        <v>0.26727852190000001</v>
      </c>
      <c r="Q66" s="460">
        <v>0.2406127918</v>
      </c>
      <c r="R66" s="460">
        <v>0.63694826069999999</v>
      </c>
    </row>
    <row r="67" spans="1:18" x14ac:dyDescent="0.35">
      <c r="A67" s="462">
        <v>44287</v>
      </c>
      <c r="B67" s="457">
        <v>0.2424231419</v>
      </c>
      <c r="C67" s="457">
        <v>0.222253172</v>
      </c>
      <c r="D67" s="457">
        <v>0.66598420589999996</v>
      </c>
      <c r="E67" s="257"/>
      <c r="O67" s="461">
        <v>44287</v>
      </c>
      <c r="P67" s="460">
        <v>0.24212993969999999</v>
      </c>
      <c r="Q67" s="460">
        <v>0.2215893494</v>
      </c>
      <c r="R67" s="46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502" bestFit="1" customWidth="1"/>
    <col min="2" max="2" width="13.54296875" style="500" customWidth="1"/>
    <col min="3" max="3" width="13.54296875" style="501" customWidth="1"/>
    <col min="4" max="4" width="17" style="502" customWidth="1"/>
    <col min="5" max="5" width="13.54296875" style="501" customWidth="1"/>
    <col min="6" max="6" width="13.54296875" style="503" customWidth="1"/>
    <col min="7" max="7" width="13.54296875" style="504" customWidth="1"/>
    <col min="8" max="8" width="13.54296875" style="501" customWidth="1"/>
    <col min="9" max="9" width="13.54296875" style="503" customWidth="1"/>
    <col min="10" max="10" width="13.54296875" style="501" customWidth="1"/>
    <col min="11" max="11" width="13.54296875" style="503" customWidth="1"/>
    <col min="12" max="12" width="14.453125" style="504" customWidth="1"/>
    <col min="13" max="13" width="14.453125" style="501" customWidth="1"/>
    <col min="14" max="14" width="14.453125" style="503" customWidth="1"/>
    <col min="15" max="15" width="14.453125" style="504" customWidth="1"/>
    <col min="16" max="16" width="14.453125" style="501" customWidth="1"/>
    <col min="17" max="17" width="14.453125" style="503" customWidth="1"/>
    <col min="18" max="18" width="14.453125" style="504" customWidth="1"/>
    <col min="19" max="19" width="14.453125" style="501" customWidth="1"/>
    <col min="20" max="26" width="14.453125" style="503" customWidth="1"/>
    <col min="27" max="27" width="5.81640625" style="503" customWidth="1"/>
    <col min="28" max="34" width="14.453125" style="503" customWidth="1"/>
    <col min="35" max="16384" width="9.453125" style="502"/>
  </cols>
  <sheetData>
    <row r="1" spans="1:36" x14ac:dyDescent="0.35">
      <c r="A1" s="499" t="s">
        <v>361</v>
      </c>
      <c r="AJ1" s="505" t="s">
        <v>29</v>
      </c>
    </row>
    <row r="3" spans="1:36" ht="39" customHeight="1" x14ac:dyDescent="0.35">
      <c r="A3" s="581" t="s">
        <v>0</v>
      </c>
      <c r="B3" s="583" t="s">
        <v>301</v>
      </c>
      <c r="C3" s="584"/>
      <c r="D3" s="584"/>
      <c r="E3" s="584"/>
      <c r="F3" s="585"/>
      <c r="G3" s="586" t="s">
        <v>302</v>
      </c>
      <c r="H3" s="587"/>
      <c r="I3" s="587"/>
      <c r="J3" s="587"/>
      <c r="K3" s="588"/>
      <c r="L3" s="589" t="s">
        <v>303</v>
      </c>
      <c r="M3" s="590"/>
      <c r="N3" s="591"/>
      <c r="O3" s="589" t="s">
        <v>304</v>
      </c>
      <c r="P3" s="590"/>
      <c r="Q3" s="591"/>
      <c r="R3" s="589" t="s">
        <v>305</v>
      </c>
      <c r="S3" s="590"/>
      <c r="T3" s="591"/>
      <c r="U3" s="589" t="s">
        <v>306</v>
      </c>
      <c r="V3" s="590"/>
      <c r="W3" s="591"/>
      <c r="X3" s="589" t="s">
        <v>307</v>
      </c>
      <c r="Y3" s="590"/>
      <c r="Z3" s="591"/>
      <c r="AA3" s="506"/>
      <c r="AB3" s="583" t="s">
        <v>300</v>
      </c>
      <c r="AC3" s="584"/>
      <c r="AD3" s="584"/>
      <c r="AE3" s="584"/>
      <c r="AF3" s="585"/>
      <c r="AG3" s="506"/>
      <c r="AH3" s="506"/>
    </row>
    <row r="4" spans="1:36" ht="78.75" customHeight="1" x14ac:dyDescent="0.35">
      <c r="A4" s="582"/>
      <c r="B4" s="507" t="s">
        <v>244</v>
      </c>
      <c r="C4" s="508" t="s">
        <v>245</v>
      </c>
      <c r="D4" s="509" t="s">
        <v>256</v>
      </c>
      <c r="E4" s="508" t="s">
        <v>246</v>
      </c>
      <c r="F4" s="510" t="s">
        <v>259</v>
      </c>
      <c r="G4" s="511" t="s">
        <v>244</v>
      </c>
      <c r="H4" s="508" t="s">
        <v>247</v>
      </c>
      <c r="I4" s="512" t="s">
        <v>257</v>
      </c>
      <c r="J4" s="508" t="s">
        <v>248</v>
      </c>
      <c r="K4" s="510" t="s">
        <v>260</v>
      </c>
      <c r="L4" s="511" t="s">
        <v>244</v>
      </c>
      <c r="M4" s="508" t="s">
        <v>249</v>
      </c>
      <c r="N4" s="510" t="s">
        <v>258</v>
      </c>
      <c r="O4" s="511" t="s">
        <v>244</v>
      </c>
      <c r="P4" s="508" t="s">
        <v>249</v>
      </c>
      <c r="Q4" s="510" t="s">
        <v>258</v>
      </c>
      <c r="R4" s="511" t="s">
        <v>244</v>
      </c>
      <c r="S4" s="508" t="s">
        <v>249</v>
      </c>
      <c r="T4" s="510" t="s">
        <v>258</v>
      </c>
      <c r="U4" s="511" t="s">
        <v>244</v>
      </c>
      <c r="V4" s="508" t="s">
        <v>249</v>
      </c>
      <c r="W4" s="510" t="s">
        <v>258</v>
      </c>
      <c r="X4" s="511" t="s">
        <v>244</v>
      </c>
      <c r="Y4" s="508" t="s">
        <v>249</v>
      </c>
      <c r="Z4" s="510" t="s">
        <v>258</v>
      </c>
      <c r="AA4" s="513"/>
      <c r="AB4" s="507" t="s">
        <v>308</v>
      </c>
      <c r="AC4" s="508" t="s">
        <v>245</v>
      </c>
      <c r="AD4" s="509" t="s">
        <v>256</v>
      </c>
      <c r="AE4" s="508" t="s">
        <v>246</v>
      </c>
      <c r="AF4" s="510" t="s">
        <v>259</v>
      </c>
      <c r="AG4" s="513"/>
      <c r="AH4" s="513"/>
    </row>
    <row r="5" spans="1:36" x14ac:dyDescent="0.35">
      <c r="A5" s="514">
        <v>44221</v>
      </c>
      <c r="B5" s="515">
        <v>28371</v>
      </c>
      <c r="C5" s="501">
        <v>30000</v>
      </c>
      <c r="D5" s="503">
        <f>B5/C5</f>
        <v>0.94569999999999999</v>
      </c>
      <c r="E5" s="501">
        <v>32000</v>
      </c>
      <c r="F5" s="516">
        <f>B5/E5</f>
        <v>0.88659374999999996</v>
      </c>
      <c r="G5" s="517">
        <v>36108</v>
      </c>
      <c r="H5" s="501">
        <v>45000</v>
      </c>
      <c r="I5" s="503">
        <f>G5/H5</f>
        <v>0.8024</v>
      </c>
      <c r="J5" s="501">
        <v>52000</v>
      </c>
      <c r="K5" s="516">
        <f>G5/J5</f>
        <v>0.69438461538461538</v>
      </c>
      <c r="L5" s="517">
        <v>115882</v>
      </c>
      <c r="M5" s="501">
        <v>250000</v>
      </c>
      <c r="N5" s="516">
        <f>L5/M5</f>
        <v>0.463528</v>
      </c>
      <c r="O5" s="517">
        <v>218985</v>
      </c>
      <c r="P5" s="501">
        <v>230000</v>
      </c>
      <c r="Q5" s="516">
        <f>O5/P5</f>
        <v>0.95210869565217393</v>
      </c>
      <c r="R5" s="517"/>
      <c r="T5" s="516"/>
      <c r="U5" s="518"/>
      <c r="W5" s="516"/>
      <c r="X5" s="518"/>
      <c r="Z5" s="516"/>
      <c r="AB5" s="518"/>
      <c r="AF5" s="516"/>
    </row>
    <row r="6" spans="1:36" x14ac:dyDescent="0.35">
      <c r="A6" s="514">
        <v>44222</v>
      </c>
      <c r="B6" s="515">
        <v>28409</v>
      </c>
      <c r="C6" s="501">
        <v>30000</v>
      </c>
      <c r="D6" s="503">
        <f>B6/C6</f>
        <v>0.94696666666666662</v>
      </c>
      <c r="E6" s="501">
        <v>32000</v>
      </c>
      <c r="F6" s="516">
        <f>B6/E6</f>
        <v>0.88778124999999997</v>
      </c>
      <c r="G6" s="517">
        <v>37394</v>
      </c>
      <c r="H6" s="501">
        <v>45000</v>
      </c>
      <c r="I6" s="503">
        <f>G6/H6</f>
        <v>0.83097777777777782</v>
      </c>
      <c r="J6" s="501">
        <v>52000</v>
      </c>
      <c r="K6" s="516">
        <f>G6/J6</f>
        <v>0.7191153846153846</v>
      </c>
      <c r="L6" s="517">
        <v>127658</v>
      </c>
      <c r="M6" s="501">
        <v>250000</v>
      </c>
      <c r="N6" s="516">
        <f>L6/M6</f>
        <v>0.51063199999999997</v>
      </c>
      <c r="O6" s="517">
        <v>226257</v>
      </c>
      <c r="P6" s="501">
        <v>230000</v>
      </c>
      <c r="Q6" s="516">
        <f>O6/P6</f>
        <v>0.98372608695652175</v>
      </c>
      <c r="R6" s="517"/>
      <c r="T6" s="516"/>
      <c r="U6" s="518"/>
      <c r="W6" s="516"/>
      <c r="X6" s="518"/>
      <c r="Z6" s="516"/>
      <c r="AB6" s="518"/>
      <c r="AF6" s="516"/>
    </row>
    <row r="7" spans="1:36" x14ac:dyDescent="0.35">
      <c r="A7" s="514">
        <v>44223</v>
      </c>
      <c r="B7" s="500">
        <v>28558</v>
      </c>
      <c r="C7" s="501">
        <v>30000</v>
      </c>
      <c r="D7" s="503">
        <f>B7/C7</f>
        <v>0.9519333333333333</v>
      </c>
      <c r="E7" s="501">
        <v>32000</v>
      </c>
      <c r="F7" s="516">
        <f>B7/E7</f>
        <v>0.89243749999999999</v>
      </c>
      <c r="G7" s="504">
        <v>37792</v>
      </c>
      <c r="H7" s="501">
        <v>45000</v>
      </c>
      <c r="I7" s="503">
        <f>G7/H7</f>
        <v>0.83982222222222225</v>
      </c>
      <c r="J7" s="501">
        <v>52000</v>
      </c>
      <c r="K7" s="516">
        <f>G7/J7</f>
        <v>0.72676923076923072</v>
      </c>
      <c r="L7" s="517">
        <v>140885</v>
      </c>
      <c r="M7" s="501">
        <v>250000</v>
      </c>
      <c r="N7" s="516">
        <f>L7/M7</f>
        <v>0.56354000000000004</v>
      </c>
      <c r="O7" s="517">
        <v>233681</v>
      </c>
      <c r="P7" s="501">
        <v>230000</v>
      </c>
      <c r="Q7" s="516" t="s">
        <v>254</v>
      </c>
      <c r="R7" s="517"/>
      <c r="T7" s="516"/>
      <c r="U7" s="518"/>
      <c r="W7" s="516"/>
      <c r="X7" s="518"/>
      <c r="Z7" s="516"/>
      <c r="AB7" s="518"/>
      <c r="AF7" s="516"/>
    </row>
    <row r="8" spans="1:36" x14ac:dyDescent="0.35">
      <c r="A8" s="514">
        <v>44224</v>
      </c>
      <c r="B8" s="500">
        <v>28648</v>
      </c>
      <c r="C8" s="501">
        <v>30000</v>
      </c>
      <c r="D8" s="503">
        <f t="shared" ref="D8:D9" si="0">B8/C8</f>
        <v>0.9549333333333333</v>
      </c>
      <c r="E8" s="501">
        <v>32000</v>
      </c>
      <c r="F8" s="516">
        <f t="shared" ref="F8:F9" si="1">B8/E8</f>
        <v>0.89524999999999999</v>
      </c>
      <c r="G8" s="504">
        <v>38095</v>
      </c>
      <c r="H8" s="501">
        <v>45000</v>
      </c>
      <c r="I8" s="503">
        <f t="shared" ref="I8:I9" si="2">G8/H8</f>
        <v>0.84655555555555551</v>
      </c>
      <c r="J8" s="501">
        <v>52000</v>
      </c>
      <c r="K8" s="516">
        <f t="shared" ref="K8:K9" si="3">G8/J8</f>
        <v>0.73259615384615384</v>
      </c>
      <c r="L8" s="504">
        <v>157907</v>
      </c>
      <c r="M8" s="501">
        <v>250000</v>
      </c>
      <c r="N8" s="516">
        <f t="shared" ref="N8:N9" si="4">L8/M8</f>
        <v>0.63162799999999997</v>
      </c>
      <c r="O8" s="517">
        <v>240506</v>
      </c>
      <c r="P8" s="501">
        <v>230000</v>
      </c>
      <c r="Q8" s="516" t="s">
        <v>254</v>
      </c>
      <c r="T8" s="516"/>
      <c r="U8" s="518"/>
      <c r="W8" s="516"/>
      <c r="X8" s="518"/>
      <c r="Z8" s="516"/>
      <c r="AB8" s="518"/>
      <c r="AF8" s="516"/>
    </row>
    <row r="9" spans="1:36" x14ac:dyDescent="0.35">
      <c r="A9" s="514">
        <v>44225</v>
      </c>
      <c r="B9" s="500">
        <v>28792</v>
      </c>
      <c r="C9" s="501">
        <v>30000</v>
      </c>
      <c r="D9" s="503">
        <f t="shared" si="0"/>
        <v>0.95973333333333333</v>
      </c>
      <c r="E9" s="501">
        <v>32000</v>
      </c>
      <c r="F9" s="516">
        <f t="shared" si="1"/>
        <v>0.89975000000000005</v>
      </c>
      <c r="G9" s="504">
        <v>38416</v>
      </c>
      <c r="H9" s="501">
        <v>45000</v>
      </c>
      <c r="I9" s="503">
        <f t="shared" si="2"/>
        <v>0.85368888888888894</v>
      </c>
      <c r="J9" s="501">
        <v>52000</v>
      </c>
      <c r="K9" s="516">
        <f t="shared" si="3"/>
        <v>0.73876923076923073</v>
      </c>
      <c r="L9" s="504">
        <v>170024</v>
      </c>
      <c r="M9" s="501">
        <v>250000</v>
      </c>
      <c r="N9" s="516">
        <f t="shared" si="4"/>
        <v>0.68009600000000003</v>
      </c>
      <c r="O9" s="517">
        <v>246803</v>
      </c>
      <c r="P9" s="501">
        <v>230000</v>
      </c>
      <c r="Q9" s="516" t="s">
        <v>254</v>
      </c>
      <c r="T9" s="516"/>
      <c r="U9" s="518"/>
      <c r="W9" s="516"/>
      <c r="X9" s="518"/>
      <c r="Z9" s="516"/>
      <c r="AB9" s="518"/>
      <c r="AF9" s="516"/>
    </row>
    <row r="10" spans="1:36" x14ac:dyDescent="0.35">
      <c r="A10" s="514">
        <v>44226</v>
      </c>
      <c r="F10" s="516"/>
      <c r="K10" s="516"/>
      <c r="N10" s="516"/>
      <c r="O10" s="517"/>
      <c r="Q10" s="516"/>
      <c r="T10" s="516"/>
      <c r="U10" s="518"/>
      <c r="W10" s="516"/>
      <c r="X10" s="518"/>
      <c r="Z10" s="516"/>
      <c r="AB10" s="518"/>
      <c r="AF10" s="516"/>
    </row>
    <row r="11" spans="1:36" x14ac:dyDescent="0.35">
      <c r="A11" s="514">
        <v>44227</v>
      </c>
      <c r="F11" s="516"/>
      <c r="K11" s="516"/>
      <c r="N11" s="516"/>
      <c r="O11" s="517"/>
      <c r="Q11" s="516"/>
      <c r="T11" s="516"/>
      <c r="U11" s="518"/>
      <c r="W11" s="516"/>
      <c r="X11" s="518"/>
      <c r="Z11" s="516"/>
      <c r="AB11" s="518"/>
      <c r="AF11" s="516"/>
    </row>
    <row r="12" spans="1:36" x14ac:dyDescent="0.35">
      <c r="A12" s="514">
        <v>44228</v>
      </c>
      <c r="B12" s="500">
        <v>29264</v>
      </c>
      <c r="C12" s="501">
        <v>30000</v>
      </c>
      <c r="D12" s="503">
        <f t="shared" ref="D12" si="5">B12/C12</f>
        <v>0.9754666666666667</v>
      </c>
      <c r="E12" s="501">
        <v>32000</v>
      </c>
      <c r="F12" s="516">
        <f t="shared" ref="F12" si="6">B12/E12</f>
        <v>0.91449999999999998</v>
      </c>
      <c r="G12" s="504">
        <v>39385</v>
      </c>
      <c r="H12" s="501">
        <v>45000</v>
      </c>
      <c r="I12" s="503">
        <f t="shared" ref="I12" si="7">G12/H12</f>
        <v>0.87522222222222223</v>
      </c>
      <c r="J12" s="501">
        <v>52000</v>
      </c>
      <c r="K12" s="516">
        <f t="shared" ref="K12" si="8">G12/J12</f>
        <v>0.75740384615384615</v>
      </c>
      <c r="L12" s="504">
        <v>199261</v>
      </c>
      <c r="M12" s="501">
        <v>250000</v>
      </c>
      <c r="N12" s="516">
        <f t="shared" ref="N12" si="9">L12/M12</f>
        <v>0.79704399999999997</v>
      </c>
      <c r="O12" s="517">
        <v>258918</v>
      </c>
      <c r="P12" s="501">
        <v>230000</v>
      </c>
      <c r="Q12" s="516" t="s">
        <v>254</v>
      </c>
      <c r="R12" s="504">
        <v>26059</v>
      </c>
      <c r="S12" s="501">
        <v>190000</v>
      </c>
      <c r="T12" s="516">
        <f t="shared" ref="T12" si="10">R12/S12</f>
        <v>0.13715263157894736</v>
      </c>
      <c r="U12" s="518"/>
      <c r="W12" s="516"/>
      <c r="X12" s="518"/>
      <c r="Z12" s="516"/>
      <c r="AB12" s="518"/>
      <c r="AF12" s="516"/>
    </row>
    <row r="13" spans="1:36" ht="14.9" customHeight="1" x14ac:dyDescent="0.35">
      <c r="A13" s="514">
        <v>44229</v>
      </c>
      <c r="B13" s="500">
        <v>29302</v>
      </c>
      <c r="C13" s="501">
        <v>30000</v>
      </c>
      <c r="D13" s="503">
        <f t="shared" ref="D13" si="11">B13/C13</f>
        <v>0.97673333333333334</v>
      </c>
      <c r="E13" s="501">
        <v>32000</v>
      </c>
      <c r="F13" s="516">
        <f t="shared" ref="F13" si="12">B13/E13</f>
        <v>0.91568749999999999</v>
      </c>
      <c r="G13" s="504">
        <v>39570</v>
      </c>
      <c r="H13" s="501">
        <v>45000</v>
      </c>
      <c r="I13" s="503">
        <f t="shared" ref="I13" si="13">G13/H13</f>
        <v>0.8793333333333333</v>
      </c>
      <c r="J13" s="501">
        <v>52000</v>
      </c>
      <c r="K13" s="516">
        <f t="shared" ref="K13" si="14">G13/J13</f>
        <v>0.76096153846153847</v>
      </c>
      <c r="L13" s="504">
        <v>208447</v>
      </c>
      <c r="M13" s="501">
        <v>250000</v>
      </c>
      <c r="N13" s="516">
        <f t="shared" ref="N13" si="15">L13/M13</f>
        <v>0.83378799999999997</v>
      </c>
      <c r="O13" s="517">
        <v>261716</v>
      </c>
      <c r="P13" s="501">
        <v>230000</v>
      </c>
      <c r="Q13" s="516" t="s">
        <v>254</v>
      </c>
      <c r="R13" s="504">
        <v>39364</v>
      </c>
      <c r="S13" s="501">
        <v>190000</v>
      </c>
      <c r="T13" s="516">
        <f t="shared" ref="T13" si="16">R13/S13</f>
        <v>0.20717894736842105</v>
      </c>
      <c r="U13" s="518"/>
      <c r="W13" s="516"/>
      <c r="X13" s="518"/>
      <c r="Z13" s="516"/>
      <c r="AB13" s="518"/>
      <c r="AF13" s="516"/>
    </row>
    <row r="14" spans="1:36" x14ac:dyDescent="0.35">
      <c r="A14" s="519">
        <v>44230</v>
      </c>
      <c r="B14" s="500">
        <v>29404</v>
      </c>
      <c r="C14" s="501">
        <v>30000</v>
      </c>
      <c r="D14" s="503">
        <f t="shared" ref="D14" si="17">B14/C14</f>
        <v>0.9801333333333333</v>
      </c>
      <c r="E14" s="501">
        <v>32000</v>
      </c>
      <c r="F14" s="516">
        <f t="shared" ref="F14" si="18">B14/E14</f>
        <v>0.918875</v>
      </c>
      <c r="G14" s="504">
        <v>39734</v>
      </c>
      <c r="H14" s="501">
        <v>45000</v>
      </c>
      <c r="I14" s="503">
        <f t="shared" ref="I14" si="19">G14/H14</f>
        <v>0.88297777777777775</v>
      </c>
      <c r="J14" s="501">
        <v>52000</v>
      </c>
      <c r="K14" s="516">
        <f t="shared" ref="K14" si="20">G14/J14</f>
        <v>0.76411538461538464</v>
      </c>
      <c r="L14" s="504">
        <v>216815</v>
      </c>
      <c r="M14" s="501">
        <v>250000</v>
      </c>
      <c r="N14" s="516">
        <f t="shared" ref="N14" si="21">L14/M14</f>
        <v>0.86726000000000003</v>
      </c>
      <c r="O14" s="517">
        <v>264598</v>
      </c>
      <c r="P14" s="501">
        <v>230000</v>
      </c>
      <c r="Q14" s="516" t="s">
        <v>254</v>
      </c>
      <c r="R14" s="504">
        <v>53851</v>
      </c>
      <c r="S14" s="501">
        <v>190000</v>
      </c>
      <c r="T14" s="516">
        <f t="shared" ref="T14" si="22">R14/S14</f>
        <v>0.28342631578947369</v>
      </c>
      <c r="U14" s="518"/>
      <c r="W14" s="516"/>
      <c r="X14" s="518"/>
      <c r="Z14" s="516"/>
      <c r="AB14" s="518"/>
      <c r="AF14" s="516"/>
    </row>
    <row r="15" spans="1:36" x14ac:dyDescent="0.35">
      <c r="A15" s="519">
        <v>44231</v>
      </c>
      <c r="B15" s="500">
        <v>29482</v>
      </c>
      <c r="C15" s="501">
        <v>30000</v>
      </c>
      <c r="D15" s="503">
        <f t="shared" ref="D15" si="23">B15/C15</f>
        <v>0.98273333333333335</v>
      </c>
      <c r="E15" s="501">
        <v>32000</v>
      </c>
      <c r="F15" s="516">
        <f t="shared" ref="F15" si="24">B15/E15</f>
        <v>0.92131249999999998</v>
      </c>
      <c r="G15" s="504">
        <v>39870</v>
      </c>
      <c r="H15" s="501">
        <v>45000</v>
      </c>
      <c r="I15" s="503">
        <f t="shared" ref="I15" si="25">G15/H15</f>
        <v>0.88600000000000001</v>
      </c>
      <c r="J15" s="501">
        <v>52000</v>
      </c>
      <c r="K15" s="516">
        <f t="shared" ref="K15" si="26">G15/J15</f>
        <v>0.76673076923076922</v>
      </c>
      <c r="L15" s="504">
        <v>223817</v>
      </c>
      <c r="M15" s="501">
        <v>250000</v>
      </c>
      <c r="N15" s="516">
        <f t="shared" ref="N15" si="27">L15/M15</f>
        <v>0.89526799999999995</v>
      </c>
      <c r="O15" s="517">
        <v>267106</v>
      </c>
      <c r="P15" s="501">
        <v>230000</v>
      </c>
      <c r="Q15" s="516" t="s">
        <v>254</v>
      </c>
      <c r="R15" s="504">
        <v>71596</v>
      </c>
      <c r="S15" s="501">
        <v>190000</v>
      </c>
      <c r="T15" s="516">
        <f t="shared" ref="T15" si="28">R15/S15</f>
        <v>0.37682105263157895</v>
      </c>
      <c r="U15" s="518"/>
      <c r="W15" s="516"/>
      <c r="X15" s="518"/>
      <c r="Z15" s="516"/>
      <c r="AB15" s="518"/>
      <c r="AF15" s="516"/>
    </row>
    <row r="16" spans="1:36" x14ac:dyDescent="0.35">
      <c r="A16" s="519">
        <v>44232</v>
      </c>
      <c r="B16" s="500">
        <v>29644</v>
      </c>
      <c r="C16" s="501">
        <v>30000</v>
      </c>
      <c r="D16" s="503">
        <f t="shared" ref="D16" si="29">B16/C16</f>
        <v>0.98813333333333331</v>
      </c>
      <c r="E16" s="501">
        <v>32000</v>
      </c>
      <c r="F16" s="516">
        <f t="shared" ref="F16" si="30">B16/E16</f>
        <v>0.92637499999999995</v>
      </c>
      <c r="G16" s="504">
        <v>40029</v>
      </c>
      <c r="H16" s="501">
        <v>45000</v>
      </c>
      <c r="I16" s="503">
        <f t="shared" ref="I16" si="31">G16/H16</f>
        <v>0.88953333333333329</v>
      </c>
      <c r="J16" s="501">
        <v>52000</v>
      </c>
      <c r="K16" s="516">
        <f t="shared" ref="K16" si="32">G16/J16</f>
        <v>0.76978846153846159</v>
      </c>
      <c r="L16" s="504">
        <v>229219</v>
      </c>
      <c r="M16" s="501">
        <v>250000</v>
      </c>
      <c r="N16" s="516">
        <f t="shared" ref="N16" si="33">L16/M16</f>
        <v>0.91687600000000002</v>
      </c>
      <c r="O16" s="517">
        <v>269740</v>
      </c>
      <c r="P16" s="501">
        <v>230000</v>
      </c>
      <c r="Q16" s="516" t="s">
        <v>254</v>
      </c>
      <c r="R16" s="504">
        <v>90166</v>
      </c>
      <c r="S16" s="501">
        <v>190000</v>
      </c>
      <c r="T16" s="516">
        <f t="shared" ref="T16" si="34">R16/S16</f>
        <v>0.47455789473684212</v>
      </c>
      <c r="U16" s="504">
        <v>44464</v>
      </c>
      <c r="V16" s="501">
        <v>280000</v>
      </c>
      <c r="W16" s="516">
        <f t="shared" ref="W16" si="35">U16/V16</f>
        <v>0.1588</v>
      </c>
      <c r="X16" s="518"/>
      <c r="Z16" s="516"/>
      <c r="AB16" s="518"/>
      <c r="AF16" s="516"/>
    </row>
    <row r="17" spans="1:32" x14ac:dyDescent="0.35">
      <c r="A17" s="519">
        <v>44233</v>
      </c>
      <c r="B17" s="500">
        <v>29817</v>
      </c>
      <c r="C17" s="501">
        <v>30000</v>
      </c>
      <c r="D17" s="503">
        <f t="shared" ref="D17" si="36">B17/C17</f>
        <v>0.99390000000000001</v>
      </c>
      <c r="E17" s="501">
        <v>32000</v>
      </c>
      <c r="F17" s="516">
        <f t="shared" ref="F17" si="37">B17/E17</f>
        <v>0.93178125000000001</v>
      </c>
      <c r="G17" s="504">
        <v>40225</v>
      </c>
      <c r="H17" s="501">
        <v>45000</v>
      </c>
      <c r="I17" s="503">
        <f t="shared" ref="I17" si="38">G17/H17</f>
        <v>0.89388888888888884</v>
      </c>
      <c r="J17" s="501">
        <v>52000</v>
      </c>
      <c r="K17" s="516">
        <f t="shared" ref="K17" si="39">G17/J17</f>
        <v>0.77355769230769234</v>
      </c>
      <c r="L17" s="504">
        <v>231972</v>
      </c>
      <c r="M17" s="501">
        <v>250000</v>
      </c>
      <c r="N17" s="516">
        <f t="shared" ref="N17" si="40">L17/M17</f>
        <v>0.92788800000000005</v>
      </c>
      <c r="O17" s="517">
        <v>272365</v>
      </c>
      <c r="P17" s="501">
        <v>230000</v>
      </c>
      <c r="Q17" s="516" t="s">
        <v>254</v>
      </c>
      <c r="R17" s="504">
        <v>105855</v>
      </c>
      <c r="S17" s="501">
        <v>190000</v>
      </c>
      <c r="T17" s="516">
        <f t="shared" ref="T17" si="41">R17/S17</f>
        <v>0.55713157894736842</v>
      </c>
      <c r="U17" s="504">
        <v>56110</v>
      </c>
      <c r="V17" s="501">
        <v>280000</v>
      </c>
      <c r="W17" s="516">
        <f t="shared" ref="W17" si="42">U17/V17</f>
        <v>0.20039285714285715</v>
      </c>
      <c r="X17" s="518"/>
      <c r="Z17" s="516"/>
      <c r="AB17" s="518"/>
      <c r="AF17" s="516"/>
    </row>
    <row r="18" spans="1:32" x14ac:dyDescent="0.35">
      <c r="A18" s="519">
        <v>44234</v>
      </c>
      <c r="B18" s="500">
        <v>29863</v>
      </c>
      <c r="C18" s="501">
        <v>30000</v>
      </c>
      <c r="D18" s="520">
        <f t="shared" ref="D18" si="43">B18/C18</f>
        <v>0.99543333333333328</v>
      </c>
      <c r="E18" s="501">
        <v>32000</v>
      </c>
      <c r="F18" s="516">
        <f t="shared" ref="F18" si="44">B18/E18</f>
        <v>0.93321874999999999</v>
      </c>
      <c r="G18" s="504">
        <v>40295</v>
      </c>
      <c r="H18" s="501">
        <v>45000</v>
      </c>
      <c r="I18" s="503">
        <f t="shared" ref="I18" si="45">G18/H18</f>
        <v>0.89544444444444449</v>
      </c>
      <c r="J18" s="501">
        <v>52000</v>
      </c>
      <c r="K18" s="516">
        <f t="shared" ref="K18" si="46">G18/J18</f>
        <v>0.77490384615384611</v>
      </c>
      <c r="L18" s="504">
        <v>235089</v>
      </c>
      <c r="M18" s="501">
        <v>250000</v>
      </c>
      <c r="N18" s="516">
        <f t="shared" ref="N18" si="47">L18/M18</f>
        <v>0.94035599999999997</v>
      </c>
      <c r="O18" s="504">
        <v>273086</v>
      </c>
      <c r="P18" s="501">
        <v>230000</v>
      </c>
      <c r="Q18" s="516" t="s">
        <v>254</v>
      </c>
      <c r="R18" s="504">
        <v>121447</v>
      </c>
      <c r="S18" s="501">
        <v>190000</v>
      </c>
      <c r="T18" s="516">
        <f t="shared" ref="T18" si="48">R18/S18</f>
        <v>0.63919473684210526</v>
      </c>
      <c r="U18" s="504">
        <v>72734</v>
      </c>
      <c r="V18" s="501">
        <v>280000</v>
      </c>
      <c r="W18" s="516">
        <f t="shared" ref="W18" si="49">U18/V18</f>
        <v>0.25976428571428573</v>
      </c>
      <c r="X18" s="518"/>
      <c r="Z18" s="516"/>
      <c r="AB18" s="518"/>
      <c r="AF18" s="516"/>
    </row>
    <row r="19" spans="1:32" x14ac:dyDescent="0.35">
      <c r="A19" s="519">
        <v>44235</v>
      </c>
      <c r="B19" s="500">
        <v>29865</v>
      </c>
      <c r="C19" s="501">
        <v>30000</v>
      </c>
      <c r="D19" s="520">
        <f t="shared" ref="D19:D21" si="50">B19/C19</f>
        <v>0.99550000000000005</v>
      </c>
      <c r="E19" s="501">
        <v>32000</v>
      </c>
      <c r="F19" s="516">
        <f t="shared" ref="F19:F21" si="51">B19/E19</f>
        <v>0.93328124999999995</v>
      </c>
      <c r="G19" s="504">
        <v>40458</v>
      </c>
      <c r="H19" s="501">
        <v>45000</v>
      </c>
      <c r="I19" s="503">
        <f t="shared" ref="I19:I21" si="52">G19/H19</f>
        <v>0.89906666666666668</v>
      </c>
      <c r="J19" s="501">
        <v>52000</v>
      </c>
      <c r="K19" s="516">
        <f t="shared" ref="K19:K21" si="53">G19/J19</f>
        <v>0.77803846153846157</v>
      </c>
      <c r="L19" s="504">
        <v>236763</v>
      </c>
      <c r="M19" s="501">
        <v>250000</v>
      </c>
      <c r="N19" s="516">
        <f t="shared" ref="N19:N21" si="54">L19/M19</f>
        <v>0.947052</v>
      </c>
      <c r="O19" s="504">
        <v>275631</v>
      </c>
      <c r="P19" s="501">
        <v>230000</v>
      </c>
      <c r="Q19" s="516" t="s">
        <v>254</v>
      </c>
      <c r="R19" s="504">
        <v>128072</v>
      </c>
      <c r="S19" s="501">
        <v>190000</v>
      </c>
      <c r="T19" s="516">
        <f t="shared" ref="T19:T21" si="55">R19/S19</f>
        <v>0.67406315789473681</v>
      </c>
      <c r="U19" s="504">
        <v>80654</v>
      </c>
      <c r="V19" s="501">
        <v>280000</v>
      </c>
      <c r="W19" s="516">
        <f t="shared" ref="W19:W21" si="56">U19/V19</f>
        <v>0.28804999999999997</v>
      </c>
      <c r="X19" s="518"/>
      <c r="Z19" s="516"/>
      <c r="AB19" s="518"/>
      <c r="AF19" s="516"/>
    </row>
    <row r="20" spans="1:32" x14ac:dyDescent="0.35">
      <c r="A20" s="519">
        <v>44236</v>
      </c>
      <c r="B20" s="500">
        <v>29908</v>
      </c>
      <c r="C20" s="501">
        <v>30000</v>
      </c>
      <c r="D20" s="520">
        <f t="shared" si="50"/>
        <v>0.99693333333333334</v>
      </c>
      <c r="E20" s="501">
        <v>32000</v>
      </c>
      <c r="F20" s="516">
        <f t="shared" si="51"/>
        <v>0.93462500000000004</v>
      </c>
      <c r="G20" s="504">
        <v>40553</v>
      </c>
      <c r="H20" s="501">
        <v>45000</v>
      </c>
      <c r="I20" s="503">
        <f t="shared" si="52"/>
        <v>0.90117777777777774</v>
      </c>
      <c r="J20" s="501">
        <v>52000</v>
      </c>
      <c r="K20" s="516">
        <f t="shared" si="53"/>
        <v>0.77986538461538457</v>
      </c>
      <c r="L20" s="504">
        <v>239095</v>
      </c>
      <c r="M20" s="501">
        <v>250000</v>
      </c>
      <c r="N20" s="516">
        <f t="shared" si="54"/>
        <v>0.95638000000000001</v>
      </c>
      <c r="O20" s="504">
        <v>275817</v>
      </c>
      <c r="P20" s="501">
        <v>230000</v>
      </c>
      <c r="Q20" s="516" t="s">
        <v>254</v>
      </c>
      <c r="R20" s="504">
        <v>142474</v>
      </c>
      <c r="S20" s="501">
        <v>190000</v>
      </c>
      <c r="T20" s="516">
        <f t="shared" si="55"/>
        <v>0.74986315789473679</v>
      </c>
      <c r="U20" s="504">
        <v>103319</v>
      </c>
      <c r="V20" s="501">
        <v>280000</v>
      </c>
      <c r="W20" s="516">
        <f t="shared" si="56"/>
        <v>0.36899642857142856</v>
      </c>
      <c r="X20" s="518"/>
      <c r="Z20" s="516"/>
      <c r="AB20" s="518"/>
      <c r="AF20" s="516"/>
    </row>
    <row r="21" spans="1:32" x14ac:dyDescent="0.35">
      <c r="A21" s="519">
        <v>44237</v>
      </c>
      <c r="B21" s="500">
        <v>29954</v>
      </c>
      <c r="C21" s="501">
        <v>30000</v>
      </c>
      <c r="D21" s="520">
        <f t="shared" si="50"/>
        <v>0.99846666666666661</v>
      </c>
      <c r="E21" s="501">
        <v>32000</v>
      </c>
      <c r="F21" s="516">
        <f t="shared" si="51"/>
        <v>0.93606250000000002</v>
      </c>
      <c r="G21" s="504">
        <v>40658</v>
      </c>
      <c r="H21" s="501">
        <v>45000</v>
      </c>
      <c r="I21" s="503">
        <f t="shared" si="52"/>
        <v>0.90351111111111115</v>
      </c>
      <c r="J21" s="501">
        <v>52000</v>
      </c>
      <c r="K21" s="516">
        <f t="shared" si="53"/>
        <v>0.7818846153846154</v>
      </c>
      <c r="L21" s="504">
        <v>240273</v>
      </c>
      <c r="M21" s="501">
        <v>250000</v>
      </c>
      <c r="N21" s="516">
        <f t="shared" si="54"/>
        <v>0.96109199999999995</v>
      </c>
      <c r="O21" s="504">
        <v>276799</v>
      </c>
      <c r="P21" s="501">
        <v>230000</v>
      </c>
      <c r="Q21" s="516" t="s">
        <v>254</v>
      </c>
      <c r="R21" s="504">
        <v>152717</v>
      </c>
      <c r="S21" s="501">
        <v>190000</v>
      </c>
      <c r="T21" s="516">
        <f t="shared" si="55"/>
        <v>0.80377368421052631</v>
      </c>
      <c r="U21" s="504">
        <v>127098</v>
      </c>
      <c r="V21" s="501">
        <v>280000</v>
      </c>
      <c r="W21" s="516">
        <f t="shared" si="56"/>
        <v>0.45392142857142859</v>
      </c>
      <c r="X21" s="518"/>
      <c r="Z21" s="516"/>
      <c r="AB21" s="518"/>
      <c r="AF21" s="516"/>
    </row>
    <row r="22" spans="1:32" x14ac:dyDescent="0.35">
      <c r="A22" s="519">
        <v>44238</v>
      </c>
      <c r="B22" s="500">
        <v>29978</v>
      </c>
      <c r="C22" s="501">
        <v>30000</v>
      </c>
      <c r="D22" s="520">
        <f t="shared" ref="D22" si="57">B22/C22</f>
        <v>0.99926666666666664</v>
      </c>
      <c r="E22" s="501">
        <v>32000</v>
      </c>
      <c r="F22" s="516">
        <f t="shared" ref="F22" si="58">B22/E22</f>
        <v>0.93681250000000005</v>
      </c>
      <c r="G22" s="504">
        <v>40712</v>
      </c>
      <c r="H22" s="501">
        <v>45000</v>
      </c>
      <c r="I22" s="503">
        <f t="shared" ref="I22" si="59">G22/H22</f>
        <v>0.90471111111111113</v>
      </c>
      <c r="J22" s="501">
        <v>52000</v>
      </c>
      <c r="K22" s="516">
        <f t="shared" ref="K22" si="60">G22/J22</f>
        <v>0.78292307692307694</v>
      </c>
      <c r="L22" s="504">
        <v>242518</v>
      </c>
      <c r="M22" s="501">
        <v>250000</v>
      </c>
      <c r="N22" s="516">
        <f t="shared" ref="N22" si="61">L22/M22</f>
        <v>0.97007200000000005</v>
      </c>
      <c r="O22" s="504">
        <v>278175</v>
      </c>
      <c r="P22" s="501">
        <v>230000</v>
      </c>
      <c r="Q22" s="516" t="s">
        <v>254</v>
      </c>
      <c r="R22" s="504">
        <v>165242</v>
      </c>
      <c r="S22" s="501">
        <v>190000</v>
      </c>
      <c r="T22" s="516">
        <f t="shared" ref="T22" si="62">R22/S22</f>
        <v>0.8696947368421053</v>
      </c>
      <c r="U22" s="504">
        <v>152352</v>
      </c>
      <c r="V22" s="501">
        <v>280000</v>
      </c>
      <c r="W22" s="516">
        <f t="shared" ref="W22" si="63">U22/V22</f>
        <v>0.54411428571428566</v>
      </c>
      <c r="X22" s="518"/>
      <c r="Z22" s="516"/>
      <c r="AB22" s="518"/>
      <c r="AF22" s="516"/>
    </row>
    <row r="23" spans="1:32" x14ac:dyDescent="0.35">
      <c r="A23" s="519">
        <v>44239</v>
      </c>
      <c r="B23" s="500">
        <v>30027</v>
      </c>
      <c r="C23" s="501">
        <v>30000</v>
      </c>
      <c r="D23" s="520" t="s">
        <v>254</v>
      </c>
      <c r="E23" s="501">
        <v>32000</v>
      </c>
      <c r="F23" s="516">
        <f t="shared" ref="F23" si="64">B23/E23</f>
        <v>0.93834375000000003</v>
      </c>
      <c r="G23" s="504">
        <v>40791</v>
      </c>
      <c r="H23" s="501">
        <v>45000</v>
      </c>
      <c r="I23" s="503">
        <f t="shared" ref="I23" si="65">G23/H23</f>
        <v>0.90646666666666664</v>
      </c>
      <c r="J23" s="501">
        <v>52000</v>
      </c>
      <c r="K23" s="516">
        <f t="shared" ref="K23" si="66">G23/J23</f>
        <v>0.78444230769230772</v>
      </c>
      <c r="L23" s="504">
        <v>244374</v>
      </c>
      <c r="M23" s="501">
        <v>250000</v>
      </c>
      <c r="N23" s="516">
        <f t="shared" ref="N23" si="67">L23/M23</f>
        <v>0.97749600000000003</v>
      </c>
      <c r="O23" s="504">
        <v>279718</v>
      </c>
      <c r="P23" s="501">
        <v>230000</v>
      </c>
      <c r="Q23" s="516" t="s">
        <v>254</v>
      </c>
      <c r="R23" s="504">
        <v>175425</v>
      </c>
      <c r="S23" s="501">
        <v>190000</v>
      </c>
      <c r="T23" s="516">
        <f t="shared" ref="T23" si="68">R23/S23</f>
        <v>0.92328947368421055</v>
      </c>
      <c r="U23" s="504">
        <v>178543</v>
      </c>
      <c r="V23" s="501">
        <v>280000</v>
      </c>
      <c r="W23" s="516">
        <f t="shared" ref="W23" si="69">U23/V23</f>
        <v>0.63765357142857138</v>
      </c>
      <c r="X23" s="518"/>
      <c r="Z23" s="516"/>
      <c r="AB23" s="518"/>
      <c r="AF23" s="516"/>
    </row>
    <row r="24" spans="1:32" x14ac:dyDescent="0.35">
      <c r="A24" s="519">
        <v>44240</v>
      </c>
      <c r="B24" s="500">
        <v>30063</v>
      </c>
      <c r="C24" s="501">
        <v>30000</v>
      </c>
      <c r="D24" s="520" t="s">
        <v>254</v>
      </c>
      <c r="E24" s="501">
        <v>32000</v>
      </c>
      <c r="F24" s="516">
        <f t="shared" ref="F24" si="70">B24/E24</f>
        <v>0.93946874999999996</v>
      </c>
      <c r="G24" s="504">
        <v>40847</v>
      </c>
      <c r="H24" s="501">
        <v>45000</v>
      </c>
      <c r="I24" s="503">
        <f t="shared" ref="I24" si="71">G24/H24</f>
        <v>0.90771111111111114</v>
      </c>
      <c r="J24" s="501">
        <v>52000</v>
      </c>
      <c r="K24" s="516">
        <f t="shared" ref="K24" si="72">G24/J24</f>
        <v>0.7855192307692308</v>
      </c>
      <c r="L24" s="504">
        <v>245981</v>
      </c>
      <c r="M24" s="501">
        <v>250000</v>
      </c>
      <c r="N24" s="516">
        <f t="shared" ref="N24" si="73">L24/M24</f>
        <v>0.98392400000000002</v>
      </c>
      <c r="O24" s="504">
        <v>280466</v>
      </c>
      <c r="P24" s="501">
        <v>230000</v>
      </c>
      <c r="Q24" s="516" t="s">
        <v>254</v>
      </c>
      <c r="R24" s="504">
        <v>182917</v>
      </c>
      <c r="S24" s="501">
        <v>190000</v>
      </c>
      <c r="T24" s="516">
        <f t="shared" ref="T24" si="74">R24/S24</f>
        <v>0.96272105263157892</v>
      </c>
      <c r="U24" s="504">
        <v>202110</v>
      </c>
      <c r="V24" s="501">
        <v>280000</v>
      </c>
      <c r="W24" s="516">
        <f t="shared" ref="W24" si="75">U24/V24</f>
        <v>0.72182142857142861</v>
      </c>
      <c r="X24" s="518"/>
      <c r="Z24" s="516"/>
      <c r="AB24" s="518"/>
      <c r="AF24" s="516"/>
    </row>
    <row r="25" spans="1:32" x14ac:dyDescent="0.35">
      <c r="A25" s="519">
        <v>44241</v>
      </c>
      <c r="B25" s="500">
        <v>30076</v>
      </c>
      <c r="C25" s="501">
        <v>30000</v>
      </c>
      <c r="D25" s="520" t="s">
        <v>254</v>
      </c>
      <c r="E25" s="501">
        <v>32000</v>
      </c>
      <c r="F25" s="516">
        <f t="shared" ref="F25" si="76">B25/E25</f>
        <v>0.93987500000000002</v>
      </c>
      <c r="G25" s="504">
        <v>40877</v>
      </c>
      <c r="H25" s="501">
        <v>45000</v>
      </c>
      <c r="I25" s="503">
        <f t="shared" ref="I25" si="77">G25/H25</f>
        <v>0.90837777777777773</v>
      </c>
      <c r="J25" s="501">
        <v>52000</v>
      </c>
      <c r="K25" s="516">
        <f t="shared" ref="K25" si="78">G25/J25</f>
        <v>0.78609615384615383</v>
      </c>
      <c r="L25" s="504">
        <v>246455</v>
      </c>
      <c r="M25" s="501">
        <v>250000</v>
      </c>
      <c r="N25" s="516">
        <f t="shared" ref="N25" si="79">L25/M25</f>
        <v>0.98582000000000003</v>
      </c>
      <c r="O25" s="504">
        <v>280927</v>
      </c>
      <c r="P25" s="501">
        <v>230000</v>
      </c>
      <c r="Q25" s="516" t="s">
        <v>254</v>
      </c>
      <c r="R25" s="504">
        <v>187666</v>
      </c>
      <c r="S25" s="501">
        <v>190000</v>
      </c>
      <c r="T25" s="516">
        <f t="shared" ref="T25" si="80">R25/S25</f>
        <v>0.98771578947368421</v>
      </c>
      <c r="U25" s="504">
        <v>219074</v>
      </c>
      <c r="V25" s="501">
        <v>280000</v>
      </c>
      <c r="W25" s="516">
        <f t="shared" ref="W25" si="81">U25/V25</f>
        <v>0.78240714285714286</v>
      </c>
      <c r="X25" s="518"/>
      <c r="Z25" s="516"/>
      <c r="AB25" s="518"/>
      <c r="AF25" s="516"/>
    </row>
    <row r="26" spans="1:32" x14ac:dyDescent="0.35">
      <c r="A26" s="519">
        <v>44242</v>
      </c>
      <c r="B26" s="500">
        <v>30103</v>
      </c>
      <c r="C26" s="501">
        <v>30000</v>
      </c>
      <c r="D26" s="520" t="s">
        <v>254</v>
      </c>
      <c r="E26" s="501">
        <v>32000</v>
      </c>
      <c r="F26" s="516">
        <f t="shared" ref="F26" si="82">B26/E26</f>
        <v>0.94071875000000005</v>
      </c>
      <c r="G26" s="504">
        <v>40930</v>
      </c>
      <c r="H26" s="501">
        <v>45000</v>
      </c>
      <c r="I26" s="503">
        <f t="shared" ref="I26" si="83">G26/H26</f>
        <v>0.90955555555555556</v>
      </c>
      <c r="J26" s="501">
        <v>52000</v>
      </c>
      <c r="K26" s="516">
        <f t="shared" ref="K26" si="84">G26/J26</f>
        <v>0.78711538461538466</v>
      </c>
      <c r="L26" s="504">
        <v>246991</v>
      </c>
      <c r="M26" s="501">
        <v>250000</v>
      </c>
      <c r="N26" s="516">
        <f t="shared" ref="N26" si="85">L26/M26</f>
        <v>0.98796399999999995</v>
      </c>
      <c r="O26" s="504">
        <v>282501</v>
      </c>
      <c r="P26" s="501">
        <v>230000</v>
      </c>
      <c r="Q26" s="516" t="s">
        <v>254</v>
      </c>
      <c r="R26" s="504">
        <v>189504</v>
      </c>
      <c r="S26" s="501">
        <v>190000</v>
      </c>
      <c r="T26" s="516">
        <f t="shared" ref="T26" si="86">R26/S26</f>
        <v>0.99738947368421049</v>
      </c>
      <c r="U26" s="504">
        <v>227059</v>
      </c>
      <c r="V26" s="501">
        <v>280000</v>
      </c>
      <c r="W26" s="516">
        <f t="shared" ref="W26" si="87">U26/V26</f>
        <v>0.81092500000000001</v>
      </c>
      <c r="X26" s="518"/>
      <c r="Z26" s="516"/>
      <c r="AB26" s="518"/>
      <c r="AF26" s="516"/>
    </row>
    <row r="27" spans="1:32" x14ac:dyDescent="0.35">
      <c r="A27" s="519">
        <v>44243</v>
      </c>
      <c r="B27" s="500">
        <v>30218</v>
      </c>
      <c r="C27" s="501">
        <v>30000</v>
      </c>
      <c r="D27" s="520" t="s">
        <v>254</v>
      </c>
      <c r="E27" s="501">
        <v>32000</v>
      </c>
      <c r="F27" s="516">
        <f t="shared" ref="F27" si="88">B27/E27</f>
        <v>0.9443125</v>
      </c>
      <c r="G27" s="504">
        <v>41038</v>
      </c>
      <c r="H27" s="501">
        <v>45000</v>
      </c>
      <c r="I27" s="503">
        <f t="shared" ref="I27" si="89">G27/H27</f>
        <v>0.91195555555555552</v>
      </c>
      <c r="J27" s="501">
        <v>52000</v>
      </c>
      <c r="K27" s="516">
        <f t="shared" ref="K27" si="90">G27/J27</f>
        <v>0.78919230769230764</v>
      </c>
      <c r="L27" s="501" t="s">
        <v>274</v>
      </c>
      <c r="N27" s="516"/>
      <c r="O27" s="504">
        <v>283622</v>
      </c>
      <c r="P27" s="501">
        <v>230000</v>
      </c>
      <c r="Q27" s="516" t="s">
        <v>254</v>
      </c>
      <c r="R27" s="501" t="s">
        <v>274</v>
      </c>
      <c r="T27" s="516"/>
      <c r="U27" s="501" t="s">
        <v>274</v>
      </c>
      <c r="V27" s="501"/>
      <c r="W27" s="516"/>
      <c r="X27" s="518"/>
      <c r="Z27" s="516"/>
      <c r="AB27" s="518"/>
      <c r="AF27" s="516"/>
    </row>
    <row r="28" spans="1:32" x14ac:dyDescent="0.35">
      <c r="A28" s="519">
        <v>44244</v>
      </c>
      <c r="B28" s="500">
        <v>30355</v>
      </c>
      <c r="C28" s="501">
        <v>30000</v>
      </c>
      <c r="D28" s="520" t="s">
        <v>254</v>
      </c>
      <c r="E28" s="501">
        <v>32000</v>
      </c>
      <c r="F28" s="516">
        <f t="shared" ref="F28" si="91">B28/E28</f>
        <v>0.94859375000000001</v>
      </c>
      <c r="G28" s="504">
        <v>41210</v>
      </c>
      <c r="H28" s="501">
        <v>45000</v>
      </c>
      <c r="I28" s="503">
        <f t="shared" ref="I28" si="92">G28/H28</f>
        <v>0.9157777777777778</v>
      </c>
      <c r="J28" s="501">
        <v>52000</v>
      </c>
      <c r="K28" s="516">
        <f t="shared" ref="K28" si="93">G28/J28</f>
        <v>0.79249999999999998</v>
      </c>
      <c r="L28" s="501" t="s">
        <v>274</v>
      </c>
      <c r="N28" s="516"/>
      <c r="O28" s="504">
        <v>285054</v>
      </c>
      <c r="P28" s="501">
        <v>230000</v>
      </c>
      <c r="Q28" s="516" t="s">
        <v>254</v>
      </c>
      <c r="R28" s="501" t="s">
        <v>274</v>
      </c>
      <c r="T28" s="516"/>
      <c r="U28" s="501" t="s">
        <v>274</v>
      </c>
      <c r="V28" s="501"/>
      <c r="W28" s="516"/>
      <c r="X28" s="517">
        <v>143752</v>
      </c>
      <c r="Y28" s="501">
        <v>179267</v>
      </c>
      <c r="Z28" s="516">
        <f t="shared" ref="Z28:Z33" si="94">X28/Y28</f>
        <v>0.801887687081281</v>
      </c>
      <c r="AB28" s="518"/>
      <c r="AF28" s="516"/>
    </row>
    <row r="29" spans="1:32" x14ac:dyDescent="0.35">
      <c r="A29" s="519">
        <v>44245</v>
      </c>
      <c r="B29" s="500">
        <v>30501</v>
      </c>
      <c r="C29" s="501">
        <v>30000</v>
      </c>
      <c r="D29" s="520" t="s">
        <v>254</v>
      </c>
      <c r="E29" s="501">
        <v>32000</v>
      </c>
      <c r="F29" s="516">
        <f t="shared" ref="F29" si="95">B29/E29</f>
        <v>0.95315625000000004</v>
      </c>
      <c r="G29" s="504">
        <v>41501</v>
      </c>
      <c r="H29" s="501">
        <v>45000</v>
      </c>
      <c r="I29" s="503">
        <f t="shared" ref="I29" si="96">G29/H29</f>
        <v>0.92224444444444442</v>
      </c>
      <c r="J29" s="501">
        <v>52000</v>
      </c>
      <c r="K29" s="516">
        <f t="shared" ref="K29" si="97">G29/J29</f>
        <v>0.79809615384615384</v>
      </c>
      <c r="L29" s="501" t="s">
        <v>274</v>
      </c>
      <c r="N29" s="516"/>
      <c r="O29" s="504">
        <v>286355</v>
      </c>
      <c r="P29" s="501">
        <v>230000</v>
      </c>
      <c r="Q29" s="516" t="s">
        <v>254</v>
      </c>
      <c r="R29" s="501" t="s">
        <v>274</v>
      </c>
      <c r="T29" s="516"/>
      <c r="U29" s="501" t="s">
        <v>274</v>
      </c>
      <c r="V29" s="501"/>
      <c r="W29" s="516"/>
      <c r="X29" s="517">
        <v>148168</v>
      </c>
      <c r="Y29" s="501">
        <v>179267</v>
      </c>
      <c r="Z29" s="516">
        <f t="shared" si="94"/>
        <v>0.82652133409941597</v>
      </c>
      <c r="AB29" s="518"/>
      <c r="AF29" s="516"/>
    </row>
    <row r="30" spans="1:32" x14ac:dyDescent="0.35">
      <c r="A30" s="519">
        <v>44246</v>
      </c>
      <c r="B30" s="500">
        <v>30670</v>
      </c>
      <c r="C30" s="501">
        <v>30000</v>
      </c>
      <c r="D30" s="520" t="s">
        <v>254</v>
      </c>
      <c r="E30" s="501">
        <v>32000</v>
      </c>
      <c r="F30" s="516">
        <f t="shared" ref="F30" si="98">B30/E30</f>
        <v>0.95843750000000005</v>
      </c>
      <c r="G30" s="504">
        <v>41753</v>
      </c>
      <c r="H30" s="501">
        <v>45000</v>
      </c>
      <c r="I30" s="503">
        <f t="shared" ref="I30" si="99">G30/H30</f>
        <v>0.92784444444444447</v>
      </c>
      <c r="J30" s="501">
        <v>52000</v>
      </c>
      <c r="K30" s="516">
        <f t="shared" ref="K30" si="100">G30/J30</f>
        <v>0.80294230769230768</v>
      </c>
      <c r="L30" s="501" t="s">
        <v>274</v>
      </c>
      <c r="N30" s="516"/>
      <c r="O30" s="504">
        <v>287800</v>
      </c>
      <c r="P30" s="501">
        <v>230000</v>
      </c>
      <c r="Q30" s="516" t="s">
        <v>254</v>
      </c>
      <c r="R30" s="501" t="s">
        <v>274</v>
      </c>
      <c r="T30" s="516"/>
      <c r="U30" s="501" t="s">
        <v>274</v>
      </c>
      <c r="V30" s="501"/>
      <c r="W30" s="516"/>
      <c r="X30" s="517">
        <v>151046</v>
      </c>
      <c r="Y30" s="501">
        <v>179267</v>
      </c>
      <c r="Z30" s="516">
        <f t="shared" si="94"/>
        <v>0.84257559952473127</v>
      </c>
      <c r="AB30" s="518"/>
      <c r="AF30" s="516"/>
    </row>
    <row r="31" spans="1:32" x14ac:dyDescent="0.35">
      <c r="A31" s="519">
        <v>44247</v>
      </c>
      <c r="B31" s="500">
        <v>30826</v>
      </c>
      <c r="C31" s="501">
        <v>30000</v>
      </c>
      <c r="D31" s="520" t="s">
        <v>254</v>
      </c>
      <c r="E31" s="501">
        <v>32000</v>
      </c>
      <c r="F31" s="516">
        <f t="shared" ref="F31" si="101">B31/E31</f>
        <v>0.96331250000000002</v>
      </c>
      <c r="G31" s="504">
        <v>42120</v>
      </c>
      <c r="H31" s="501">
        <v>45000</v>
      </c>
      <c r="I31" s="503">
        <f t="shared" ref="I31" si="102">G31/H31</f>
        <v>0.93600000000000005</v>
      </c>
      <c r="J31" s="501">
        <v>52000</v>
      </c>
      <c r="K31" s="516">
        <f t="shared" ref="K31" si="103">G31/J31</f>
        <v>0.81</v>
      </c>
      <c r="L31" s="501" t="s">
        <v>274</v>
      </c>
      <c r="N31" s="516"/>
      <c r="O31" s="504">
        <v>289059</v>
      </c>
      <c r="P31" s="501">
        <v>230000</v>
      </c>
      <c r="Q31" s="516" t="s">
        <v>254</v>
      </c>
      <c r="R31" s="501" t="s">
        <v>274</v>
      </c>
      <c r="T31" s="516"/>
      <c r="U31" s="501" t="s">
        <v>274</v>
      </c>
      <c r="V31" s="501"/>
      <c r="W31" s="516"/>
      <c r="X31" s="517">
        <v>153636</v>
      </c>
      <c r="Y31" s="501">
        <v>179267</v>
      </c>
      <c r="Z31" s="516">
        <f t="shared" si="94"/>
        <v>0.85702332275321169</v>
      </c>
      <c r="AB31" s="518"/>
      <c r="AF31" s="516"/>
    </row>
    <row r="32" spans="1:32" x14ac:dyDescent="0.35">
      <c r="A32" s="519">
        <v>44248</v>
      </c>
      <c r="B32" s="500">
        <v>30861</v>
      </c>
      <c r="C32" s="501">
        <v>30000</v>
      </c>
      <c r="D32" s="520" t="s">
        <v>254</v>
      </c>
      <c r="E32" s="501">
        <v>32000</v>
      </c>
      <c r="F32" s="516">
        <f t="shared" ref="F32" si="104">B32/E32</f>
        <v>0.96440625000000002</v>
      </c>
      <c r="G32" s="504">
        <v>42329</v>
      </c>
      <c r="H32" s="501">
        <v>45000</v>
      </c>
      <c r="I32" s="503">
        <f t="shared" ref="I32" si="105">G32/H32</f>
        <v>0.94064444444444439</v>
      </c>
      <c r="J32" s="501">
        <v>52000</v>
      </c>
      <c r="K32" s="516">
        <f t="shared" ref="K32" si="106">G32/J32</f>
        <v>0.81401923076923077</v>
      </c>
      <c r="L32" s="501" t="s">
        <v>274</v>
      </c>
      <c r="N32" s="516"/>
      <c r="O32" s="504">
        <v>289670</v>
      </c>
      <c r="P32" s="501">
        <v>230000</v>
      </c>
      <c r="Q32" s="516" t="s">
        <v>254</v>
      </c>
      <c r="R32" s="501" t="s">
        <v>274</v>
      </c>
      <c r="T32" s="516"/>
      <c r="U32" s="501" t="s">
        <v>274</v>
      </c>
      <c r="V32" s="501"/>
      <c r="W32" s="516"/>
      <c r="X32" s="517">
        <v>154399</v>
      </c>
      <c r="Y32" s="501">
        <v>179267</v>
      </c>
      <c r="Z32" s="516">
        <f t="shared" si="94"/>
        <v>0.86127954392052075</v>
      </c>
      <c r="AB32" s="518"/>
      <c r="AF32" s="516"/>
    </row>
    <row r="33" spans="1:32" x14ac:dyDescent="0.35">
      <c r="A33" s="519">
        <v>44249</v>
      </c>
      <c r="B33" s="500">
        <v>30941</v>
      </c>
      <c r="C33" s="501">
        <v>30000</v>
      </c>
      <c r="D33" s="520" t="s">
        <v>254</v>
      </c>
      <c r="E33" s="501">
        <v>32000</v>
      </c>
      <c r="F33" s="516">
        <f t="shared" ref="F33" si="107">B33/E33</f>
        <v>0.96690624999999997</v>
      </c>
      <c r="G33" s="504">
        <v>42461</v>
      </c>
      <c r="H33" s="501">
        <v>45000</v>
      </c>
      <c r="I33" s="503">
        <f t="shared" ref="I33" si="108">G33/H33</f>
        <v>0.94357777777777774</v>
      </c>
      <c r="J33" s="501">
        <v>52000</v>
      </c>
      <c r="K33" s="516">
        <f t="shared" ref="K33" si="109">G33/J33</f>
        <v>0.81655769230769226</v>
      </c>
      <c r="L33" s="501" t="s">
        <v>274</v>
      </c>
      <c r="N33" s="516"/>
      <c r="O33" s="504">
        <v>290103</v>
      </c>
      <c r="P33" s="501">
        <v>230000</v>
      </c>
      <c r="Q33" s="516" t="s">
        <v>254</v>
      </c>
      <c r="R33" s="501" t="s">
        <v>274</v>
      </c>
      <c r="T33" s="516"/>
      <c r="U33" s="501" t="s">
        <v>274</v>
      </c>
      <c r="V33" s="501"/>
      <c r="W33" s="516"/>
      <c r="X33" s="517">
        <v>154735</v>
      </c>
      <c r="Y33" s="501">
        <v>179267</v>
      </c>
      <c r="Z33" s="516">
        <f t="shared" si="94"/>
        <v>0.86315384315016153</v>
      </c>
      <c r="AB33" s="518"/>
      <c r="AF33" s="516"/>
    </row>
    <row r="34" spans="1:32" x14ac:dyDescent="0.35">
      <c r="A34" s="519">
        <v>44250</v>
      </c>
      <c r="B34" s="500">
        <v>31035</v>
      </c>
      <c r="C34" s="501">
        <v>30000</v>
      </c>
      <c r="D34" s="520" t="s">
        <v>254</v>
      </c>
      <c r="E34" s="501">
        <v>32000</v>
      </c>
      <c r="F34" s="516">
        <f t="shared" ref="F34" si="110">B34/E34</f>
        <v>0.96984375</v>
      </c>
      <c r="G34" s="504">
        <v>42726</v>
      </c>
      <c r="H34" s="501">
        <v>45000</v>
      </c>
      <c r="I34" s="503">
        <f t="shared" ref="I34" si="111">G34/H34</f>
        <v>0.94946666666666668</v>
      </c>
      <c r="J34" s="501">
        <v>52000</v>
      </c>
      <c r="K34" s="516">
        <f t="shared" ref="K34" si="112">G34/J34</f>
        <v>0.82165384615384618</v>
      </c>
      <c r="L34" s="501" t="s">
        <v>274</v>
      </c>
      <c r="N34" s="516"/>
      <c r="O34" s="504">
        <v>291263</v>
      </c>
      <c r="P34" s="501">
        <v>230000</v>
      </c>
      <c r="Q34" s="516" t="s">
        <v>254</v>
      </c>
      <c r="R34" s="501" t="s">
        <v>274</v>
      </c>
      <c r="T34" s="516"/>
      <c r="U34" s="501" t="s">
        <v>274</v>
      </c>
      <c r="V34" s="501"/>
      <c r="W34" s="516"/>
      <c r="X34" s="517">
        <v>155944</v>
      </c>
      <c r="Y34" s="501">
        <v>179267</v>
      </c>
      <c r="Z34" s="516">
        <f t="shared" ref="Z34" si="113">X34/Y34</f>
        <v>0.86989797341395791</v>
      </c>
      <c r="AB34" s="518"/>
      <c r="AF34" s="516"/>
    </row>
    <row r="35" spans="1:32" x14ac:dyDescent="0.35">
      <c r="A35" s="519">
        <v>44251</v>
      </c>
      <c r="B35" s="500">
        <v>31116</v>
      </c>
      <c r="C35" s="501">
        <v>30000</v>
      </c>
      <c r="D35" s="520" t="s">
        <v>254</v>
      </c>
      <c r="E35" s="501">
        <v>32000</v>
      </c>
      <c r="F35" s="516">
        <f t="shared" ref="F35" si="114">B35/E35</f>
        <v>0.97237499999999999</v>
      </c>
      <c r="G35" s="504">
        <v>43002</v>
      </c>
      <c r="H35" s="501">
        <v>45000</v>
      </c>
      <c r="I35" s="503">
        <f t="shared" ref="I35" si="115">G35/H35</f>
        <v>0.9556</v>
      </c>
      <c r="J35" s="501">
        <v>52000</v>
      </c>
      <c r="K35" s="516">
        <f t="shared" ref="K35" si="116">G35/J35</f>
        <v>0.82696153846153841</v>
      </c>
      <c r="L35" s="501" t="s">
        <v>274</v>
      </c>
      <c r="N35" s="516"/>
      <c r="O35" s="504">
        <v>292690</v>
      </c>
      <c r="P35" s="501">
        <v>230000</v>
      </c>
      <c r="Q35" s="516" t="s">
        <v>254</v>
      </c>
      <c r="R35" s="501" t="s">
        <v>274</v>
      </c>
      <c r="T35" s="516"/>
      <c r="U35" s="501" t="s">
        <v>274</v>
      </c>
      <c r="V35" s="501"/>
      <c r="W35" s="516"/>
      <c r="X35" s="517">
        <v>157094</v>
      </c>
      <c r="Y35" s="501">
        <v>179267</v>
      </c>
      <c r="Z35" s="516">
        <f t="shared" ref="Z35" si="117">X35/Y35</f>
        <v>0.87631298565826388</v>
      </c>
      <c r="AB35" s="518"/>
      <c r="AF35" s="516"/>
    </row>
    <row r="36" spans="1:32" x14ac:dyDescent="0.35">
      <c r="A36" s="519">
        <v>44252</v>
      </c>
      <c r="B36" s="500">
        <v>31218</v>
      </c>
      <c r="C36" s="501">
        <v>30000</v>
      </c>
      <c r="D36" s="520" t="s">
        <v>254</v>
      </c>
      <c r="E36" s="501">
        <v>32000</v>
      </c>
      <c r="F36" s="516">
        <f t="shared" ref="F36" si="118">B36/E36</f>
        <v>0.9755625</v>
      </c>
      <c r="G36" s="504">
        <v>43332</v>
      </c>
      <c r="H36" s="501">
        <v>45000</v>
      </c>
      <c r="I36" s="503">
        <f t="shared" ref="I36" si="119">G36/H36</f>
        <v>0.96293333333333331</v>
      </c>
      <c r="J36" s="501">
        <v>52000</v>
      </c>
      <c r="K36" s="516">
        <f t="shared" ref="K36" si="120">G36/J36</f>
        <v>0.8333076923076923</v>
      </c>
      <c r="L36" s="501" t="s">
        <v>274</v>
      </c>
      <c r="N36" s="516"/>
      <c r="O36" s="504">
        <v>294288</v>
      </c>
      <c r="P36" s="501">
        <v>230000</v>
      </c>
      <c r="Q36" s="516" t="s">
        <v>254</v>
      </c>
      <c r="R36" s="501" t="s">
        <v>274</v>
      </c>
      <c r="T36" s="516"/>
      <c r="U36" s="501" t="s">
        <v>274</v>
      </c>
      <c r="V36" s="501"/>
      <c r="W36" s="516"/>
      <c r="X36" s="517">
        <v>158018</v>
      </c>
      <c r="Y36" s="501">
        <v>179267</v>
      </c>
      <c r="Z36" s="516">
        <f t="shared" ref="Z36" si="121">X36/Y36</f>
        <v>0.88146730853977584</v>
      </c>
      <c r="AB36" s="518"/>
      <c r="AF36" s="516"/>
    </row>
    <row r="37" spans="1:32" x14ac:dyDescent="0.35">
      <c r="A37" s="519">
        <v>44253</v>
      </c>
      <c r="B37" s="500">
        <v>31323</v>
      </c>
      <c r="C37" s="501">
        <v>30000</v>
      </c>
      <c r="D37" s="520" t="s">
        <v>254</v>
      </c>
      <c r="E37" s="501">
        <v>32000</v>
      </c>
      <c r="F37" s="516">
        <f t="shared" ref="F37" si="122">B37/E37</f>
        <v>0.97884375000000001</v>
      </c>
      <c r="G37" s="504">
        <v>43644</v>
      </c>
      <c r="H37" s="501">
        <v>45000</v>
      </c>
      <c r="I37" s="503">
        <f t="shared" ref="I37" si="123">G37/H37</f>
        <v>0.96986666666666665</v>
      </c>
      <c r="J37" s="501">
        <v>52000</v>
      </c>
      <c r="K37" s="516">
        <f t="shared" ref="K37" si="124">G37/J37</f>
        <v>0.83930769230769231</v>
      </c>
      <c r="L37" s="501" t="s">
        <v>274</v>
      </c>
      <c r="N37" s="516"/>
      <c r="O37" s="504">
        <v>296256</v>
      </c>
      <c r="P37" s="501">
        <v>230000</v>
      </c>
      <c r="Q37" s="516" t="s">
        <v>254</v>
      </c>
      <c r="R37" s="501" t="s">
        <v>274</v>
      </c>
      <c r="T37" s="516"/>
      <c r="U37" s="501" t="s">
        <v>274</v>
      </c>
      <c r="V37" s="501"/>
      <c r="W37" s="516"/>
      <c r="X37" s="517">
        <v>158843</v>
      </c>
      <c r="Y37" s="501">
        <v>179267</v>
      </c>
      <c r="Z37" s="516">
        <f t="shared" ref="Z37" si="125">X37/Y37</f>
        <v>0.88606938254112577</v>
      </c>
      <c r="AB37" s="518"/>
      <c r="AF37" s="516"/>
    </row>
    <row r="38" spans="1:32" x14ac:dyDescent="0.35">
      <c r="A38" s="519">
        <v>44254</v>
      </c>
      <c r="B38" s="500">
        <v>31419</v>
      </c>
      <c r="C38" s="501">
        <v>30000</v>
      </c>
      <c r="D38" s="520" t="s">
        <v>254</v>
      </c>
      <c r="E38" s="501">
        <v>32000</v>
      </c>
      <c r="F38" s="516">
        <f t="shared" ref="F38" si="126">B38/E38</f>
        <v>0.98184375000000002</v>
      </c>
      <c r="G38" s="504">
        <v>43977</v>
      </c>
      <c r="H38" s="501">
        <v>45000</v>
      </c>
      <c r="I38" s="503">
        <f t="shared" ref="I38" si="127">G38/H38</f>
        <v>0.97726666666666662</v>
      </c>
      <c r="J38" s="501">
        <v>52000</v>
      </c>
      <c r="K38" s="516">
        <f t="shared" ref="K38" si="128">G38/J38</f>
        <v>0.84571153846153846</v>
      </c>
      <c r="L38" s="501" t="s">
        <v>274</v>
      </c>
      <c r="N38" s="516"/>
      <c r="O38" s="504">
        <v>298568</v>
      </c>
      <c r="P38" s="501">
        <v>230000</v>
      </c>
      <c r="Q38" s="516" t="s">
        <v>254</v>
      </c>
      <c r="R38" s="501" t="s">
        <v>274</v>
      </c>
      <c r="T38" s="516"/>
      <c r="U38" s="501" t="s">
        <v>274</v>
      </c>
      <c r="V38" s="501"/>
      <c r="W38" s="516"/>
      <c r="X38" s="517">
        <v>159682</v>
      </c>
      <c r="Y38" s="501">
        <v>179267</v>
      </c>
      <c r="Z38" s="516">
        <f t="shared" ref="Z38" si="129">X38/Y38</f>
        <v>0.89074955234371078</v>
      </c>
      <c r="AB38" s="518"/>
      <c r="AF38" s="516"/>
    </row>
    <row r="39" spans="1:32" x14ac:dyDescent="0.35">
      <c r="A39" s="519">
        <v>44255</v>
      </c>
      <c r="B39" s="500">
        <v>31490</v>
      </c>
      <c r="C39" s="501">
        <v>30000</v>
      </c>
      <c r="D39" s="520" t="s">
        <v>254</v>
      </c>
      <c r="E39" s="501">
        <v>32000</v>
      </c>
      <c r="F39" s="516">
        <f t="shared" ref="F39" si="130">B39/E39</f>
        <v>0.98406249999999995</v>
      </c>
      <c r="G39" s="504">
        <v>44142</v>
      </c>
      <c r="H39" s="501">
        <v>45000</v>
      </c>
      <c r="I39" s="503">
        <f t="shared" ref="I39" si="131">G39/H39</f>
        <v>0.98093333333333332</v>
      </c>
      <c r="J39" s="501">
        <v>52000</v>
      </c>
      <c r="K39" s="516">
        <f t="shared" ref="K39" si="132">G39/J39</f>
        <v>0.84888461538461535</v>
      </c>
      <c r="L39" s="501" t="s">
        <v>274</v>
      </c>
      <c r="N39" s="516"/>
      <c r="O39" s="504">
        <v>299587</v>
      </c>
      <c r="P39" s="501">
        <v>230000</v>
      </c>
      <c r="Q39" s="516" t="s">
        <v>254</v>
      </c>
      <c r="R39" s="501" t="s">
        <v>274</v>
      </c>
      <c r="T39" s="516"/>
      <c r="U39" s="501" t="s">
        <v>274</v>
      </c>
      <c r="V39" s="501"/>
      <c r="W39" s="516"/>
      <c r="X39" s="517">
        <v>160025</v>
      </c>
      <c r="Y39" s="501">
        <v>179267</v>
      </c>
      <c r="Z39" s="516">
        <f t="shared" ref="Z39" si="133">X39/Y39</f>
        <v>0.89266289947396904</v>
      </c>
      <c r="AB39" s="518"/>
      <c r="AF39" s="516"/>
    </row>
    <row r="40" spans="1:32" x14ac:dyDescent="0.35">
      <c r="A40" s="519">
        <v>44256</v>
      </c>
      <c r="B40" s="500">
        <v>31521</v>
      </c>
      <c r="C40" s="501">
        <v>30000</v>
      </c>
      <c r="D40" s="520" t="s">
        <v>254</v>
      </c>
      <c r="E40" s="501">
        <v>32000</v>
      </c>
      <c r="F40" s="516">
        <f t="shared" ref="F40" si="134">B40/E40</f>
        <v>0.98503125000000002</v>
      </c>
      <c r="G40" s="504">
        <v>44256</v>
      </c>
      <c r="H40" s="501">
        <v>45000</v>
      </c>
      <c r="I40" s="503">
        <f t="shared" ref="I40" si="135">G40/H40</f>
        <v>0.98346666666666671</v>
      </c>
      <c r="J40" s="501">
        <v>52000</v>
      </c>
      <c r="K40" s="516">
        <f t="shared" ref="K40" si="136">G40/J40</f>
        <v>0.85107692307692306</v>
      </c>
      <c r="L40" s="501" t="s">
        <v>274</v>
      </c>
      <c r="N40" s="516"/>
      <c r="O40" s="504">
        <v>300147</v>
      </c>
      <c r="P40" s="501">
        <v>230000</v>
      </c>
      <c r="Q40" s="516" t="s">
        <v>254</v>
      </c>
      <c r="R40" s="501" t="s">
        <v>274</v>
      </c>
      <c r="T40" s="516"/>
      <c r="U40" s="501" t="s">
        <v>274</v>
      </c>
      <c r="V40" s="501"/>
      <c r="W40" s="516"/>
      <c r="X40" s="517">
        <v>160157</v>
      </c>
      <c r="Y40" s="501">
        <v>179267</v>
      </c>
      <c r="Z40" s="516">
        <f t="shared" ref="Z40" si="137">X40/Y40</f>
        <v>0.89339923131418497</v>
      </c>
      <c r="AB40" s="521">
        <v>13878</v>
      </c>
      <c r="AC40" s="501">
        <v>30000</v>
      </c>
      <c r="AD40" s="503">
        <f t="shared" ref="AD40:AD45" si="138">AB40/AC40</f>
        <v>0.46260000000000001</v>
      </c>
      <c r="AE40" s="501">
        <v>32000</v>
      </c>
      <c r="AF40" s="516">
        <f t="shared" ref="AF40" si="139">AB40/AE40</f>
        <v>0.4336875</v>
      </c>
    </row>
    <row r="41" spans="1:32" x14ac:dyDescent="0.35">
      <c r="A41" s="519">
        <v>44257</v>
      </c>
      <c r="B41" s="500">
        <v>31619</v>
      </c>
      <c r="C41" s="501">
        <v>30000</v>
      </c>
      <c r="D41" s="520" t="s">
        <v>254</v>
      </c>
      <c r="E41" s="501">
        <v>32000</v>
      </c>
      <c r="F41" s="516">
        <f t="shared" ref="F41" si="140">B41/E41</f>
        <v>0.98809374999999999</v>
      </c>
      <c r="G41" s="504">
        <v>44464</v>
      </c>
      <c r="H41" s="501">
        <v>45000</v>
      </c>
      <c r="I41" s="503">
        <f t="shared" ref="I41" si="141">G41/H41</f>
        <v>0.98808888888888891</v>
      </c>
      <c r="J41" s="501">
        <v>52000</v>
      </c>
      <c r="K41" s="516">
        <f t="shared" ref="K41" si="142">G41/J41</f>
        <v>0.85507692307692307</v>
      </c>
      <c r="L41" s="501" t="s">
        <v>274</v>
      </c>
      <c r="N41" s="516"/>
      <c r="O41" s="504">
        <v>301484</v>
      </c>
      <c r="P41" s="501">
        <v>230000</v>
      </c>
      <c r="Q41" s="516" t="s">
        <v>254</v>
      </c>
      <c r="R41" s="501" t="s">
        <v>274</v>
      </c>
      <c r="T41" s="516"/>
      <c r="U41" s="501" t="s">
        <v>274</v>
      </c>
      <c r="V41" s="501"/>
      <c r="W41" s="516"/>
      <c r="X41" s="517">
        <v>160363</v>
      </c>
      <c r="Y41" s="501">
        <v>179267</v>
      </c>
      <c r="Z41" s="516">
        <f t="shared" ref="Z41" si="143">X41/Y41</f>
        <v>0.89454835524664322</v>
      </c>
      <c r="AB41" s="521">
        <v>14449</v>
      </c>
      <c r="AC41" s="501">
        <v>30000</v>
      </c>
      <c r="AD41" s="503">
        <f t="shared" si="138"/>
        <v>0.48163333333333336</v>
      </c>
      <c r="AE41" s="501">
        <v>32000</v>
      </c>
      <c r="AF41" s="516">
        <f t="shared" ref="AF41" si="144">AB41/AE41</f>
        <v>0.45153125</v>
      </c>
    </row>
    <row r="42" spans="1:32" x14ac:dyDescent="0.35">
      <c r="A42" s="519">
        <v>44258</v>
      </c>
      <c r="B42" s="500">
        <v>31707</v>
      </c>
      <c r="C42" s="501">
        <v>30000</v>
      </c>
      <c r="D42" s="520" t="s">
        <v>254</v>
      </c>
      <c r="E42" s="501">
        <v>32000</v>
      </c>
      <c r="F42" s="516">
        <f t="shared" ref="F42" si="145">B42/E42</f>
        <v>0.99084375000000002</v>
      </c>
      <c r="G42" s="504">
        <v>44770</v>
      </c>
      <c r="H42" s="501">
        <v>45000</v>
      </c>
      <c r="I42" s="503">
        <f t="shared" ref="I42" si="146">G42/H42</f>
        <v>0.99488888888888893</v>
      </c>
      <c r="J42" s="501">
        <v>52000</v>
      </c>
      <c r="K42" s="516">
        <f t="shared" ref="K42" si="147">G42/J42</f>
        <v>0.86096153846153844</v>
      </c>
      <c r="L42" s="501" t="s">
        <v>274</v>
      </c>
      <c r="N42" s="516"/>
      <c r="O42" s="504">
        <v>303103</v>
      </c>
      <c r="P42" s="501">
        <v>230000</v>
      </c>
      <c r="Q42" s="516" t="s">
        <v>254</v>
      </c>
      <c r="R42" s="501" t="s">
        <v>274</v>
      </c>
      <c r="T42" s="516"/>
      <c r="U42" s="501" t="s">
        <v>274</v>
      </c>
      <c r="V42" s="501"/>
      <c r="W42" s="516"/>
      <c r="X42" s="517">
        <v>160694</v>
      </c>
      <c r="Y42" s="501">
        <v>179267</v>
      </c>
      <c r="Z42" s="516">
        <f t="shared" ref="Z42" si="148">X42/Y42</f>
        <v>0.89639476311870003</v>
      </c>
      <c r="AB42" s="521">
        <v>15075</v>
      </c>
      <c r="AC42" s="501">
        <v>30000</v>
      </c>
      <c r="AD42" s="503">
        <f t="shared" si="138"/>
        <v>0.50249999999999995</v>
      </c>
      <c r="AE42" s="501">
        <v>32000</v>
      </c>
      <c r="AF42" s="516">
        <f t="shared" ref="AF42" si="149">AB42/AE42</f>
        <v>0.47109374999999998</v>
      </c>
    </row>
    <row r="43" spans="1:32" x14ac:dyDescent="0.35">
      <c r="A43" s="519">
        <v>44259</v>
      </c>
      <c r="B43" s="500">
        <v>31790</v>
      </c>
      <c r="C43" s="501">
        <v>30000</v>
      </c>
      <c r="D43" s="520" t="s">
        <v>254</v>
      </c>
      <c r="E43" s="501">
        <v>32000</v>
      </c>
      <c r="F43" s="516">
        <f t="shared" ref="F43" si="150">B43/E43</f>
        <v>0.99343749999999997</v>
      </c>
      <c r="G43" s="504">
        <v>45060</v>
      </c>
      <c r="H43" s="501">
        <v>45000</v>
      </c>
      <c r="I43" s="520" t="s">
        <v>254</v>
      </c>
      <c r="J43" s="501">
        <v>52000</v>
      </c>
      <c r="K43" s="516">
        <f t="shared" ref="K43" si="151">G43/J43</f>
        <v>0.86653846153846159</v>
      </c>
      <c r="L43" s="501" t="s">
        <v>274</v>
      </c>
      <c r="N43" s="516"/>
      <c r="O43" s="504">
        <v>304760</v>
      </c>
      <c r="P43" s="501">
        <v>230000</v>
      </c>
      <c r="Q43" s="516" t="s">
        <v>254</v>
      </c>
      <c r="R43" s="501" t="s">
        <v>274</v>
      </c>
      <c r="T43" s="516"/>
      <c r="U43" s="501" t="s">
        <v>274</v>
      </c>
      <c r="V43" s="501"/>
      <c r="W43" s="516"/>
      <c r="X43" s="517">
        <v>161101</v>
      </c>
      <c r="Y43" s="501">
        <v>179267</v>
      </c>
      <c r="Z43" s="516">
        <f t="shared" ref="Z43" si="152">X43/Y43</f>
        <v>0.89866511962603268</v>
      </c>
      <c r="AB43" s="521">
        <v>15885</v>
      </c>
      <c r="AC43" s="501">
        <v>30000</v>
      </c>
      <c r="AD43" s="503">
        <f t="shared" si="138"/>
        <v>0.52949999999999997</v>
      </c>
      <c r="AE43" s="501">
        <v>32000</v>
      </c>
      <c r="AF43" s="516">
        <f t="shared" ref="AF43" si="153">AB43/AE43</f>
        <v>0.49640624999999999</v>
      </c>
    </row>
    <row r="44" spans="1:32" x14ac:dyDescent="0.35">
      <c r="A44" s="519">
        <v>44260</v>
      </c>
      <c r="B44" s="500">
        <v>31923</v>
      </c>
      <c r="C44" s="501">
        <v>30000</v>
      </c>
      <c r="D44" s="520" t="s">
        <v>254</v>
      </c>
      <c r="E44" s="501">
        <v>32000</v>
      </c>
      <c r="F44" s="516">
        <f t="shared" ref="F44" si="154">B44/E44</f>
        <v>0.99759374999999995</v>
      </c>
      <c r="G44" s="504">
        <v>45296</v>
      </c>
      <c r="H44" s="501">
        <v>45000</v>
      </c>
      <c r="I44" s="520" t="s">
        <v>254</v>
      </c>
      <c r="J44" s="501">
        <v>52000</v>
      </c>
      <c r="K44" s="516">
        <f t="shared" ref="K44" si="155">G44/J44</f>
        <v>0.87107692307692308</v>
      </c>
      <c r="L44" s="501" t="s">
        <v>274</v>
      </c>
      <c r="N44" s="516"/>
      <c r="O44" s="504">
        <v>306556</v>
      </c>
      <c r="P44" s="501">
        <v>230000</v>
      </c>
      <c r="Q44" s="516" t="s">
        <v>254</v>
      </c>
      <c r="R44" s="501" t="s">
        <v>274</v>
      </c>
      <c r="T44" s="516"/>
      <c r="U44" s="501" t="s">
        <v>274</v>
      </c>
      <c r="V44" s="501"/>
      <c r="W44" s="516"/>
      <c r="X44" s="517">
        <v>161684</v>
      </c>
      <c r="Y44" s="501">
        <v>179267</v>
      </c>
      <c r="Z44" s="516">
        <f t="shared" ref="Z44" si="156">X44/Y44</f>
        <v>0.90191725192032002</v>
      </c>
      <c r="AB44" s="521">
        <v>16662</v>
      </c>
      <c r="AC44" s="501">
        <v>30000</v>
      </c>
      <c r="AD44" s="503">
        <f t="shared" si="138"/>
        <v>0.5554</v>
      </c>
      <c r="AE44" s="501">
        <v>32000</v>
      </c>
      <c r="AF44" s="516">
        <f t="shared" ref="AF44" si="157">AB44/AE44</f>
        <v>0.52068749999999997</v>
      </c>
    </row>
    <row r="45" spans="1:32" x14ac:dyDescent="0.35">
      <c r="A45" s="519">
        <v>44261</v>
      </c>
      <c r="B45" s="500">
        <v>32107</v>
      </c>
      <c r="C45" s="501">
        <v>30000</v>
      </c>
      <c r="D45" s="520" t="s">
        <v>254</v>
      </c>
      <c r="E45" s="501">
        <v>32000</v>
      </c>
      <c r="F45" s="522" t="s">
        <v>254</v>
      </c>
      <c r="G45" s="504">
        <v>45469</v>
      </c>
      <c r="H45" s="501">
        <v>45000</v>
      </c>
      <c r="I45" s="520" t="s">
        <v>254</v>
      </c>
      <c r="J45" s="501">
        <v>52000</v>
      </c>
      <c r="K45" s="516">
        <f t="shared" ref="K45" si="158">G45/J45</f>
        <v>0.87440384615384614</v>
      </c>
      <c r="L45" s="501" t="s">
        <v>274</v>
      </c>
      <c r="N45" s="516"/>
      <c r="O45" s="504">
        <v>308189</v>
      </c>
      <c r="P45" s="501">
        <v>230000</v>
      </c>
      <c r="Q45" s="516" t="s">
        <v>254</v>
      </c>
      <c r="R45" s="501" t="s">
        <v>274</v>
      </c>
      <c r="T45" s="516"/>
      <c r="U45" s="501" t="s">
        <v>274</v>
      </c>
      <c r="V45" s="501"/>
      <c r="W45" s="516"/>
      <c r="X45" s="517">
        <v>162033</v>
      </c>
      <c r="Y45" s="501">
        <v>179267</v>
      </c>
      <c r="Z45" s="516">
        <f t="shared" ref="Z45" si="159">X45/Y45</f>
        <v>0.90386406867967894</v>
      </c>
      <c r="AB45" s="521">
        <v>17258</v>
      </c>
      <c r="AC45" s="501">
        <v>30000</v>
      </c>
      <c r="AD45" s="503">
        <f t="shared" si="138"/>
        <v>0.5752666666666667</v>
      </c>
      <c r="AE45" s="501">
        <v>32000</v>
      </c>
      <c r="AF45" s="516">
        <f t="shared" ref="AF45" si="160">AB45/AE45</f>
        <v>0.53931249999999997</v>
      </c>
    </row>
    <row r="46" spans="1:32" x14ac:dyDescent="0.35">
      <c r="A46" s="519">
        <v>44262</v>
      </c>
      <c r="B46" s="500">
        <v>32225</v>
      </c>
      <c r="C46" s="501">
        <v>30000</v>
      </c>
      <c r="D46" s="520" t="s">
        <v>254</v>
      </c>
      <c r="E46" s="501">
        <v>32000</v>
      </c>
      <c r="F46" s="522" t="s">
        <v>254</v>
      </c>
      <c r="G46" s="504">
        <v>45651</v>
      </c>
      <c r="H46" s="501">
        <v>45000</v>
      </c>
      <c r="I46" s="520" t="s">
        <v>254</v>
      </c>
      <c r="J46" s="501">
        <v>52000</v>
      </c>
      <c r="K46" s="516">
        <f t="shared" ref="K46" si="161">G46/J46</f>
        <v>0.8779038461538462</v>
      </c>
      <c r="L46" s="501" t="s">
        <v>274</v>
      </c>
      <c r="N46" s="516"/>
      <c r="O46" s="504">
        <v>308945</v>
      </c>
      <c r="P46" s="501">
        <v>230000</v>
      </c>
      <c r="Q46" s="516" t="s">
        <v>254</v>
      </c>
      <c r="R46" s="501" t="s">
        <v>274</v>
      </c>
      <c r="T46" s="516"/>
      <c r="U46" s="501" t="s">
        <v>274</v>
      </c>
      <c r="V46" s="501"/>
      <c r="W46" s="516"/>
      <c r="X46" s="517">
        <v>162146</v>
      </c>
      <c r="Y46" s="501">
        <v>179267</v>
      </c>
      <c r="Z46" s="516">
        <f t="shared" ref="Z46" si="162">X46/Y46</f>
        <v>0.90449441336107594</v>
      </c>
      <c r="AB46" s="521">
        <v>17467</v>
      </c>
      <c r="AC46" s="501">
        <v>30000</v>
      </c>
      <c r="AD46" s="503">
        <f t="shared" ref="AD46" si="163">AB46/AC46</f>
        <v>0.58223333333333338</v>
      </c>
      <c r="AE46" s="501">
        <v>32000</v>
      </c>
      <c r="AF46" s="516">
        <f t="shared" ref="AF46" si="164">AB46/AE46</f>
        <v>0.54584374999999996</v>
      </c>
    </row>
    <row r="47" spans="1:32" x14ac:dyDescent="0.35">
      <c r="A47" s="519">
        <v>44263</v>
      </c>
      <c r="B47" s="500">
        <v>32252</v>
      </c>
      <c r="C47" s="501">
        <v>30000</v>
      </c>
      <c r="D47" s="520" t="s">
        <v>254</v>
      </c>
      <c r="E47" s="501">
        <v>32000</v>
      </c>
      <c r="F47" s="522" t="s">
        <v>254</v>
      </c>
      <c r="G47" s="504">
        <v>45717</v>
      </c>
      <c r="H47" s="501">
        <v>45000</v>
      </c>
      <c r="I47" s="520" t="s">
        <v>254</v>
      </c>
      <c r="J47" s="501">
        <v>52000</v>
      </c>
      <c r="K47" s="516">
        <f t="shared" ref="K47" si="165">G47/J47</f>
        <v>0.87917307692307689</v>
      </c>
      <c r="L47" s="501" t="s">
        <v>274</v>
      </c>
      <c r="N47" s="516"/>
      <c r="O47" s="504">
        <v>309596</v>
      </c>
      <c r="P47" s="501">
        <v>230000</v>
      </c>
      <c r="Q47" s="516" t="s">
        <v>254</v>
      </c>
      <c r="R47" s="501" t="s">
        <v>274</v>
      </c>
      <c r="T47" s="516"/>
      <c r="U47" s="501" t="s">
        <v>274</v>
      </c>
      <c r="V47" s="501"/>
      <c r="W47" s="516"/>
      <c r="X47" s="517">
        <v>162298</v>
      </c>
      <c r="Y47" s="501">
        <v>179267</v>
      </c>
      <c r="Z47" s="516">
        <f t="shared" ref="Z47" si="166">X47/Y47</f>
        <v>0.90534231063162773</v>
      </c>
      <c r="AB47" s="521">
        <v>17622</v>
      </c>
      <c r="AC47" s="501">
        <v>30000</v>
      </c>
      <c r="AD47" s="503">
        <f t="shared" ref="AD47" si="167">AB47/AC47</f>
        <v>0.58740000000000003</v>
      </c>
      <c r="AE47" s="501">
        <v>32000</v>
      </c>
      <c r="AF47" s="516">
        <f t="shared" ref="AF47" si="168">AB47/AE47</f>
        <v>0.5506875</v>
      </c>
    </row>
    <row r="48" spans="1:32" x14ac:dyDescent="0.35">
      <c r="A48" s="519">
        <v>44264</v>
      </c>
      <c r="B48" s="500">
        <v>32311</v>
      </c>
      <c r="C48" s="501">
        <v>30000</v>
      </c>
      <c r="D48" s="520" t="s">
        <v>254</v>
      </c>
      <c r="E48" s="501">
        <v>32000</v>
      </c>
      <c r="F48" s="522" t="s">
        <v>254</v>
      </c>
      <c r="G48" s="504">
        <v>45895</v>
      </c>
      <c r="H48" s="501">
        <v>45000</v>
      </c>
      <c r="I48" s="520" t="s">
        <v>254</v>
      </c>
      <c r="J48" s="501">
        <v>52000</v>
      </c>
      <c r="K48" s="516">
        <f t="shared" ref="K48" si="169">G48/J48</f>
        <v>0.88259615384615386</v>
      </c>
      <c r="L48" s="501" t="s">
        <v>274</v>
      </c>
      <c r="N48" s="516"/>
      <c r="O48" s="504">
        <v>311264</v>
      </c>
      <c r="P48" s="501">
        <v>230000</v>
      </c>
      <c r="Q48" s="516" t="s">
        <v>254</v>
      </c>
      <c r="R48" s="501" t="s">
        <v>274</v>
      </c>
      <c r="T48" s="516"/>
      <c r="U48" s="501" t="s">
        <v>274</v>
      </c>
      <c r="V48" s="501"/>
      <c r="W48" s="516"/>
      <c r="X48" s="517">
        <v>162431</v>
      </c>
      <c r="Y48" s="501">
        <v>179267</v>
      </c>
      <c r="Z48" s="516">
        <f t="shared" ref="Z48" si="170">X48/Y48</f>
        <v>0.90608422074336048</v>
      </c>
      <c r="AB48" s="521">
        <v>18354</v>
      </c>
      <c r="AC48" s="501">
        <v>30000</v>
      </c>
      <c r="AD48" s="503">
        <f t="shared" ref="AD48" si="171">AB48/AC48</f>
        <v>0.61180000000000001</v>
      </c>
      <c r="AE48" s="501">
        <v>32000</v>
      </c>
      <c r="AF48" s="516">
        <f t="shared" ref="AF48" si="172">AB48/AE48</f>
        <v>0.57356249999999998</v>
      </c>
    </row>
    <row r="49" spans="1:32" x14ac:dyDescent="0.35">
      <c r="A49" s="519">
        <v>44265</v>
      </c>
      <c r="B49" s="500">
        <v>32465</v>
      </c>
      <c r="C49" s="501">
        <v>30000</v>
      </c>
      <c r="D49" s="520" t="s">
        <v>254</v>
      </c>
      <c r="E49" s="501">
        <v>32000</v>
      </c>
      <c r="F49" s="522" t="s">
        <v>254</v>
      </c>
      <c r="G49" s="504">
        <v>46136</v>
      </c>
      <c r="H49" s="501">
        <v>45000</v>
      </c>
      <c r="I49" s="520" t="s">
        <v>254</v>
      </c>
      <c r="J49" s="501">
        <v>52000</v>
      </c>
      <c r="K49" s="516">
        <f t="shared" ref="K49" si="173">G49/J49</f>
        <v>0.88723076923076927</v>
      </c>
      <c r="L49" s="501" t="s">
        <v>274</v>
      </c>
      <c r="N49" s="516"/>
      <c r="O49" s="504">
        <v>313268</v>
      </c>
      <c r="P49" s="501">
        <v>230000</v>
      </c>
      <c r="Q49" s="516" t="s">
        <v>254</v>
      </c>
      <c r="R49" s="501" t="s">
        <v>274</v>
      </c>
      <c r="T49" s="516"/>
      <c r="U49" s="501" t="s">
        <v>274</v>
      </c>
      <c r="V49" s="501"/>
      <c r="W49" s="516"/>
      <c r="X49" s="517">
        <v>162881</v>
      </c>
      <c r="Y49" s="501">
        <v>179267</v>
      </c>
      <c r="Z49" s="516">
        <f t="shared" ref="Z49" si="174">X49/Y49</f>
        <v>0.90859444292591496</v>
      </c>
      <c r="AB49" s="521">
        <v>19252</v>
      </c>
      <c r="AC49" s="501">
        <v>30000</v>
      </c>
      <c r="AD49" s="503">
        <f t="shared" ref="AD49" si="175">AB49/AC49</f>
        <v>0.64173333333333338</v>
      </c>
      <c r="AE49" s="501">
        <v>32000</v>
      </c>
      <c r="AF49" s="516">
        <f t="shared" ref="AF49" si="176">AB49/AE49</f>
        <v>0.60162499999999997</v>
      </c>
    </row>
    <row r="50" spans="1:32" x14ac:dyDescent="0.35">
      <c r="A50" s="519">
        <v>44266</v>
      </c>
      <c r="B50" s="500">
        <v>32542</v>
      </c>
      <c r="C50" s="501">
        <v>30000</v>
      </c>
      <c r="D50" s="520" t="s">
        <v>254</v>
      </c>
      <c r="E50" s="501">
        <v>32000</v>
      </c>
      <c r="F50" s="522" t="s">
        <v>254</v>
      </c>
      <c r="G50" s="504">
        <v>46592</v>
      </c>
      <c r="H50" s="501">
        <v>45000</v>
      </c>
      <c r="I50" s="520" t="s">
        <v>254</v>
      </c>
      <c r="J50" s="501">
        <v>52000</v>
      </c>
      <c r="K50" s="516">
        <f t="shared" ref="K50" si="177">G50/J50</f>
        <v>0.89600000000000002</v>
      </c>
      <c r="L50" s="501" t="s">
        <v>274</v>
      </c>
      <c r="N50" s="516"/>
      <c r="O50" s="504">
        <v>315128</v>
      </c>
      <c r="P50" s="501">
        <v>230000</v>
      </c>
      <c r="Q50" s="516" t="s">
        <v>254</v>
      </c>
      <c r="R50" s="501" t="s">
        <v>274</v>
      </c>
      <c r="T50" s="516"/>
      <c r="U50" s="501" t="s">
        <v>274</v>
      </c>
      <c r="V50" s="501"/>
      <c r="W50" s="516"/>
      <c r="X50" s="517">
        <v>163111</v>
      </c>
      <c r="Y50" s="501">
        <v>179267</v>
      </c>
      <c r="Z50" s="516">
        <f t="shared" ref="Z50" si="178">X50/Y50</f>
        <v>0.90987744537477622</v>
      </c>
      <c r="AB50" s="521">
        <v>19930</v>
      </c>
      <c r="AC50" s="501">
        <v>30000</v>
      </c>
      <c r="AD50" s="503">
        <f t="shared" ref="AD50" si="179">AB50/AC50</f>
        <v>0.66433333333333333</v>
      </c>
      <c r="AE50" s="501">
        <v>32000</v>
      </c>
      <c r="AF50" s="516">
        <f t="shared" ref="AF50" si="180">AB50/AE50</f>
        <v>0.62281249999999999</v>
      </c>
    </row>
    <row r="51" spans="1:32" x14ac:dyDescent="0.35">
      <c r="B51" s="523" t="s">
        <v>315</v>
      </c>
      <c r="C51" s="524"/>
      <c r="D51" s="525"/>
      <c r="E51" s="525"/>
      <c r="F51" s="525"/>
      <c r="G51" s="525"/>
      <c r="H51" s="525"/>
      <c r="I51" s="525"/>
      <c r="J51" s="525"/>
      <c r="K51" s="525"/>
      <c r="L51" s="525"/>
      <c r="M51" s="525"/>
    </row>
    <row r="52" spans="1:32" x14ac:dyDescent="0.35">
      <c r="B52" s="523" t="s">
        <v>314</v>
      </c>
      <c r="C52" s="524"/>
      <c r="D52" s="525"/>
      <c r="E52" s="525"/>
      <c r="F52" s="525"/>
      <c r="G52" s="525"/>
      <c r="H52" s="525"/>
      <c r="I52" s="525"/>
      <c r="J52" s="525"/>
      <c r="K52" s="525"/>
      <c r="L52" s="525"/>
      <c r="M52" s="525"/>
    </row>
    <row r="53" spans="1:32" x14ac:dyDescent="0.35">
      <c r="B53" s="265" t="s">
        <v>297</v>
      </c>
      <c r="C53" s="525"/>
      <c r="D53" s="525"/>
      <c r="E53" s="525"/>
      <c r="F53" s="525"/>
      <c r="G53" s="525"/>
      <c r="H53" s="525"/>
      <c r="I53" s="525"/>
      <c r="J53" s="525"/>
      <c r="K53" s="525"/>
      <c r="L53" s="525"/>
      <c r="M53" s="525"/>
    </row>
    <row r="54" spans="1:32" x14ac:dyDescent="0.35">
      <c r="B54" s="525"/>
      <c r="C54" s="525"/>
      <c r="D54" s="525"/>
      <c r="E54" s="525"/>
      <c r="F54" s="525"/>
      <c r="G54" s="525"/>
      <c r="H54" s="525"/>
      <c r="I54" s="525"/>
      <c r="J54" s="525"/>
      <c r="K54" s="525"/>
      <c r="L54" s="525"/>
      <c r="M54" s="525"/>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5" customWidth="1"/>
    <col min="2" max="13" width="12.453125" style="525" customWidth="1"/>
    <col min="14" max="16384" width="9.1796875" style="525"/>
  </cols>
  <sheetData>
    <row r="1" spans="1:15" s="502" customFormat="1" x14ac:dyDescent="0.35">
      <c r="A1" s="499" t="s">
        <v>362</v>
      </c>
      <c r="B1" s="504"/>
      <c r="C1" s="501"/>
      <c r="D1" s="503"/>
      <c r="E1" s="504"/>
      <c r="F1" s="501"/>
      <c r="G1" s="503"/>
      <c r="H1" s="503"/>
      <c r="I1" s="503"/>
      <c r="J1" s="503"/>
      <c r="K1" s="503"/>
      <c r="L1" s="503"/>
      <c r="M1" s="503"/>
      <c r="O1" s="505" t="s">
        <v>29</v>
      </c>
    </row>
    <row r="2" spans="1:15" s="502" customFormat="1" x14ac:dyDescent="0.35">
      <c r="B2" s="504"/>
      <c r="C2" s="501"/>
      <c r="D2" s="503"/>
      <c r="E2" s="504"/>
      <c r="F2" s="501"/>
      <c r="G2" s="503"/>
      <c r="H2" s="503"/>
      <c r="I2" s="503"/>
      <c r="J2" s="503"/>
      <c r="K2" s="503"/>
      <c r="L2" s="503"/>
      <c r="M2" s="503"/>
    </row>
    <row r="3" spans="1:15" s="502" customFormat="1" ht="39" customHeight="1" x14ac:dyDescent="0.35">
      <c r="A3" s="581" t="s">
        <v>0</v>
      </c>
      <c r="B3" s="589" t="s">
        <v>269</v>
      </c>
      <c r="C3" s="590"/>
      <c r="D3" s="591"/>
      <c r="E3" s="589" t="s">
        <v>270</v>
      </c>
      <c r="F3" s="590"/>
      <c r="G3" s="591"/>
      <c r="H3" s="589" t="s">
        <v>271</v>
      </c>
      <c r="I3" s="590"/>
      <c r="J3" s="591"/>
      <c r="K3" s="589" t="s">
        <v>272</v>
      </c>
      <c r="L3" s="590"/>
      <c r="M3" s="591"/>
    </row>
    <row r="4" spans="1:15" s="502" customFormat="1" ht="78.75" customHeight="1" x14ac:dyDescent="0.35">
      <c r="A4" s="581"/>
      <c r="B4" s="526" t="s">
        <v>244</v>
      </c>
      <c r="C4" s="527" t="s">
        <v>249</v>
      </c>
      <c r="D4" s="528" t="s">
        <v>258</v>
      </c>
      <c r="E4" s="526" t="s">
        <v>244</v>
      </c>
      <c r="F4" s="527" t="s">
        <v>249</v>
      </c>
      <c r="G4" s="528" t="s">
        <v>258</v>
      </c>
      <c r="H4" s="526" t="s">
        <v>244</v>
      </c>
      <c r="I4" s="527" t="s">
        <v>249</v>
      </c>
      <c r="J4" s="528" t="s">
        <v>258</v>
      </c>
      <c r="K4" s="526" t="s">
        <v>244</v>
      </c>
      <c r="L4" s="527" t="s">
        <v>249</v>
      </c>
      <c r="M4" s="528" t="s">
        <v>258</v>
      </c>
    </row>
    <row r="5" spans="1:15" s="502" customFormat="1" x14ac:dyDescent="0.35">
      <c r="A5" s="519">
        <v>44242</v>
      </c>
      <c r="B5" s="517">
        <v>269951</v>
      </c>
      <c r="C5" s="501">
        <v>269894</v>
      </c>
      <c r="D5" s="516">
        <f>B5/C5</f>
        <v>1.0002111940243206</v>
      </c>
      <c r="E5" s="504">
        <v>195841</v>
      </c>
      <c r="F5" s="501">
        <v>195951</v>
      </c>
      <c r="G5" s="522">
        <f>E5/F5</f>
        <v>0.99943863516899634</v>
      </c>
      <c r="H5" s="517">
        <v>237058</v>
      </c>
      <c r="I5" s="501">
        <v>278856</v>
      </c>
      <c r="J5" s="516">
        <f t="shared" ref="J5:J10" si="0">H5/I5</f>
        <v>0.85010901684023299</v>
      </c>
      <c r="K5" s="517">
        <v>159947</v>
      </c>
      <c r="L5" s="529">
        <v>299444</v>
      </c>
      <c r="M5" s="516">
        <f t="shared" ref="M5:M10" si="1">K5/L5</f>
        <v>0.53414661839943367</v>
      </c>
    </row>
    <row r="6" spans="1:15" x14ac:dyDescent="0.35">
      <c r="A6" s="519">
        <v>44243</v>
      </c>
      <c r="B6" s="517">
        <v>270654</v>
      </c>
      <c r="C6" s="501">
        <v>269894</v>
      </c>
      <c r="D6" s="516" t="s">
        <v>275</v>
      </c>
      <c r="E6" s="504">
        <v>199163</v>
      </c>
      <c r="F6" s="501">
        <v>195951</v>
      </c>
      <c r="G6" s="516" t="s">
        <v>275</v>
      </c>
      <c r="H6" s="517">
        <v>245231</v>
      </c>
      <c r="I6" s="501">
        <v>278856</v>
      </c>
      <c r="J6" s="516">
        <f t="shared" si="0"/>
        <v>0.87941805089365122</v>
      </c>
      <c r="K6" s="517">
        <v>173918</v>
      </c>
      <c r="L6" s="529">
        <v>299444</v>
      </c>
      <c r="M6" s="516">
        <f t="shared" si="1"/>
        <v>0.58080308839048367</v>
      </c>
    </row>
    <row r="7" spans="1:15" x14ac:dyDescent="0.35">
      <c r="A7" s="519">
        <v>44244</v>
      </c>
      <c r="B7" s="530">
        <v>271528</v>
      </c>
      <c r="C7" s="501">
        <v>269894</v>
      </c>
      <c r="D7" s="516" t="s">
        <v>275</v>
      </c>
      <c r="E7" s="530">
        <v>201356</v>
      </c>
      <c r="F7" s="501">
        <v>195951</v>
      </c>
      <c r="G7" s="516" t="s">
        <v>275</v>
      </c>
      <c r="H7" s="530">
        <v>250986</v>
      </c>
      <c r="I7" s="501">
        <v>278856</v>
      </c>
      <c r="J7" s="516">
        <f t="shared" si="0"/>
        <v>0.90005594285222479</v>
      </c>
      <c r="K7" s="530">
        <v>190651</v>
      </c>
      <c r="L7" s="529">
        <v>299444</v>
      </c>
      <c r="M7" s="516">
        <f t="shared" si="1"/>
        <v>0.63668331975260817</v>
      </c>
    </row>
    <row r="8" spans="1:15" x14ac:dyDescent="0.35">
      <c r="A8" s="519">
        <v>44245</v>
      </c>
      <c r="B8" s="530">
        <v>272333</v>
      </c>
      <c r="C8" s="501">
        <v>269894</v>
      </c>
      <c r="D8" s="516" t="s">
        <v>275</v>
      </c>
      <c r="E8" s="530">
        <v>203726</v>
      </c>
      <c r="F8" s="501">
        <v>195951</v>
      </c>
      <c r="G8" s="516" t="s">
        <v>275</v>
      </c>
      <c r="H8" s="530">
        <v>256381</v>
      </c>
      <c r="I8" s="501">
        <v>278856</v>
      </c>
      <c r="J8" s="516">
        <f t="shared" si="0"/>
        <v>0.9194028459133029</v>
      </c>
      <c r="K8" s="530">
        <v>207534</v>
      </c>
      <c r="L8" s="529">
        <v>299444</v>
      </c>
      <c r="M8" s="516">
        <f t="shared" si="1"/>
        <v>0.69306447950201044</v>
      </c>
    </row>
    <row r="9" spans="1:15" x14ac:dyDescent="0.35">
      <c r="A9" s="519">
        <v>44246</v>
      </c>
      <c r="B9" s="530">
        <v>273063</v>
      </c>
      <c r="C9" s="501">
        <v>269894</v>
      </c>
      <c r="D9" s="516" t="s">
        <v>275</v>
      </c>
      <c r="E9" s="530">
        <v>205981</v>
      </c>
      <c r="F9" s="501">
        <v>195951</v>
      </c>
      <c r="G9" s="516" t="s">
        <v>275</v>
      </c>
      <c r="H9" s="530">
        <v>261681</v>
      </c>
      <c r="I9" s="501">
        <v>278856</v>
      </c>
      <c r="J9" s="516">
        <f t="shared" si="0"/>
        <v>0.93840907134865303</v>
      </c>
      <c r="K9" s="530">
        <v>220470</v>
      </c>
      <c r="L9" s="529">
        <v>299444</v>
      </c>
      <c r="M9" s="516">
        <f t="shared" si="1"/>
        <v>0.73626454362084393</v>
      </c>
    </row>
    <row r="10" spans="1:15" x14ac:dyDescent="0.35">
      <c r="A10" s="519">
        <v>44247</v>
      </c>
      <c r="B10" s="530">
        <v>273668</v>
      </c>
      <c r="C10" s="501">
        <v>269894</v>
      </c>
      <c r="D10" s="516" t="s">
        <v>275</v>
      </c>
      <c r="E10" s="530">
        <v>207506</v>
      </c>
      <c r="F10" s="501">
        <v>195951</v>
      </c>
      <c r="G10" s="516" t="s">
        <v>275</v>
      </c>
      <c r="H10" s="530">
        <v>265912</v>
      </c>
      <c r="I10" s="501">
        <v>278856</v>
      </c>
      <c r="J10" s="516">
        <f t="shared" si="0"/>
        <v>0.95358177697449575</v>
      </c>
      <c r="K10" s="530">
        <v>232549</v>
      </c>
      <c r="L10" s="529">
        <v>299444</v>
      </c>
      <c r="M10" s="516">
        <f t="shared" si="1"/>
        <v>0.77660263688703068</v>
      </c>
    </row>
    <row r="11" spans="1:15" x14ac:dyDescent="0.35">
      <c r="A11" s="519">
        <v>44248</v>
      </c>
      <c r="B11" s="530">
        <v>273935</v>
      </c>
      <c r="C11" s="501">
        <v>269894</v>
      </c>
      <c r="D11" s="516" t="s">
        <v>275</v>
      </c>
      <c r="E11" s="530">
        <v>208641</v>
      </c>
      <c r="F11" s="501">
        <v>195951</v>
      </c>
      <c r="G11" s="516" t="s">
        <v>275</v>
      </c>
      <c r="H11" s="530">
        <v>267914</v>
      </c>
      <c r="I11" s="501">
        <v>278856</v>
      </c>
      <c r="J11" s="516">
        <f t="shared" ref="J11:J12" si="2">H11/I11</f>
        <v>0.96076110967667905</v>
      </c>
      <c r="K11" s="530">
        <v>238951</v>
      </c>
      <c r="L11" s="529">
        <v>299444</v>
      </c>
      <c r="M11" s="516">
        <f t="shared" ref="M11:M12" si="3">K11/L11</f>
        <v>0.79798226045604526</v>
      </c>
    </row>
    <row r="12" spans="1:15" x14ac:dyDescent="0.35">
      <c r="A12" s="519">
        <v>44249</v>
      </c>
      <c r="B12" s="530">
        <v>274159</v>
      </c>
      <c r="C12" s="501">
        <v>269894</v>
      </c>
      <c r="D12" s="516" t="s">
        <v>275</v>
      </c>
      <c r="E12" s="530">
        <v>209297</v>
      </c>
      <c r="F12" s="501">
        <v>195951</v>
      </c>
      <c r="G12" s="516" t="s">
        <v>275</v>
      </c>
      <c r="H12" s="530">
        <v>269165</v>
      </c>
      <c r="I12" s="501">
        <v>278856</v>
      </c>
      <c r="J12" s="516">
        <f t="shared" si="2"/>
        <v>0.96524729609547577</v>
      </c>
      <c r="K12" s="530">
        <v>242231</v>
      </c>
      <c r="L12" s="529">
        <v>299444</v>
      </c>
      <c r="M12" s="516">
        <f t="shared" si="3"/>
        <v>0.80893589452451875</v>
      </c>
    </row>
    <row r="13" spans="1:15" x14ac:dyDescent="0.35">
      <c r="A13" s="519">
        <v>44250</v>
      </c>
      <c r="B13" s="530">
        <v>274508</v>
      </c>
      <c r="C13" s="501">
        <v>269894</v>
      </c>
      <c r="D13" s="516" t="s">
        <v>275</v>
      </c>
      <c r="E13" s="530">
        <v>210181</v>
      </c>
      <c r="F13" s="501">
        <v>195951</v>
      </c>
      <c r="G13" s="516" t="s">
        <v>275</v>
      </c>
      <c r="H13" s="530">
        <v>271014</v>
      </c>
      <c r="I13" s="501">
        <v>278856</v>
      </c>
      <c r="J13" s="516">
        <f t="shared" ref="J13" si="4">H13/I13</f>
        <v>0.97187795851622338</v>
      </c>
      <c r="K13" s="530">
        <v>246235</v>
      </c>
      <c r="L13" s="529">
        <v>299444</v>
      </c>
      <c r="M13" s="516">
        <f t="shared" ref="M13" si="5">K13/L13</f>
        <v>0.82230734294225294</v>
      </c>
    </row>
    <row r="14" spans="1:15" x14ac:dyDescent="0.35">
      <c r="A14" s="519">
        <v>44251</v>
      </c>
      <c r="B14" s="530">
        <v>274861</v>
      </c>
      <c r="C14" s="501">
        <v>269894</v>
      </c>
      <c r="D14" s="516" t="s">
        <v>275</v>
      </c>
      <c r="E14" s="530">
        <v>210689</v>
      </c>
      <c r="F14" s="501">
        <v>195951</v>
      </c>
      <c r="G14" s="516" t="s">
        <v>275</v>
      </c>
      <c r="H14" s="530">
        <v>272301</v>
      </c>
      <c r="I14" s="501">
        <v>278856</v>
      </c>
      <c r="J14" s="516">
        <f t="shared" ref="J14" si="6">H14/I14</f>
        <v>0.97649324382476976</v>
      </c>
      <c r="K14" s="530">
        <v>250585</v>
      </c>
      <c r="L14" s="529">
        <v>299444</v>
      </c>
      <c r="M14" s="516">
        <f t="shared" ref="M14" si="7">K14/L14</f>
        <v>0.83683426617330792</v>
      </c>
    </row>
    <row r="15" spans="1:15" x14ac:dyDescent="0.35">
      <c r="A15" s="519">
        <v>44252</v>
      </c>
      <c r="B15" s="530">
        <v>275223</v>
      </c>
      <c r="C15" s="501">
        <v>269894</v>
      </c>
      <c r="D15" s="516" t="s">
        <v>275</v>
      </c>
      <c r="E15" s="530">
        <v>211268</v>
      </c>
      <c r="F15" s="501">
        <v>195951</v>
      </c>
      <c r="G15" s="516" t="s">
        <v>275</v>
      </c>
      <c r="H15" s="530">
        <v>273419</v>
      </c>
      <c r="I15" s="501">
        <v>278856</v>
      </c>
      <c r="J15" s="516">
        <f t="shared" ref="J15" si="8">H15/I15</f>
        <v>0.98050248156754738</v>
      </c>
      <c r="K15" s="530">
        <v>255266</v>
      </c>
      <c r="L15" s="529">
        <v>299444</v>
      </c>
      <c r="M15" s="516">
        <f t="shared" ref="M15" si="9">K15/L15</f>
        <v>0.85246657137895565</v>
      </c>
    </row>
    <row r="16" spans="1:15" x14ac:dyDescent="0.35">
      <c r="B16" s="523" t="s">
        <v>296</v>
      </c>
      <c r="C16" s="524"/>
    </row>
    <row r="17" spans="2:3" x14ac:dyDescent="0.35">
      <c r="B17" s="523" t="s">
        <v>298</v>
      </c>
      <c r="C17" s="524"/>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80"/>
  <sheetViews>
    <sheetView showGridLines="0" zoomScaleNormal="100" workbookViewId="0">
      <pane xSplit="2" ySplit="3" topLeftCell="C369" activePane="bottomRight" state="frozen"/>
      <selection activeCell="C4" sqref="C4"/>
      <selection pane="topRight" activeCell="C4" sqref="C4"/>
      <selection pane="bottomLeft" activeCell="C4" sqref="C4"/>
      <selection pane="bottomRight" activeCell="R405" sqref="R405"/>
    </sheetView>
  </sheetViews>
  <sheetFormatPr defaultRowHeight="14.5" x14ac:dyDescent="0.35"/>
  <cols>
    <col min="1" max="1" width="43.54296875" hidden="1" customWidth="1"/>
    <col min="2" max="2" width="13.453125" customWidth="1"/>
    <col min="3" max="3" width="19.453125" style="2" customWidth="1"/>
    <col min="4" max="4" width="3.453125" customWidth="1"/>
  </cols>
  <sheetData>
    <row r="1" spans="1:15" x14ac:dyDescent="0.35">
      <c r="A1" s="431" t="s">
        <v>299</v>
      </c>
      <c r="B1" s="431" t="s">
        <v>299</v>
      </c>
      <c r="C1" s="1"/>
      <c r="M1" s="22" t="s">
        <v>29</v>
      </c>
    </row>
    <row r="2" spans="1:15" x14ac:dyDescent="0.35">
      <c r="B2" s="2"/>
    </row>
    <row r="3" spans="1:15" ht="26.5" x14ac:dyDescent="0.35">
      <c r="A3" s="110">
        <f>LOOKUP(2,1/($B:$B),$B:$B)</f>
        <v>44314</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28"/>
  <sheetViews>
    <sheetView showGridLines="0" zoomScale="85" zoomScaleNormal="85" workbookViewId="0">
      <pane xSplit="1" ySplit="4" topLeftCell="B414"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7" width="16.453125" customWidth="1"/>
    <col min="8" max="8" width="16" customWidth="1"/>
    <col min="9" max="9" width="14.453125" customWidth="1"/>
    <col min="10" max="10" width="18.45312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34" t="s">
        <v>114</v>
      </c>
      <c r="L1" s="535"/>
      <c r="M1" s="535"/>
      <c r="N1" s="535"/>
      <c r="O1" s="535"/>
      <c r="P1" s="535"/>
      <c r="W1" s="22" t="s">
        <v>29</v>
      </c>
    </row>
    <row r="2" spans="1:27" x14ac:dyDescent="0.35">
      <c r="A2" s="2"/>
      <c r="I2" s="542" t="s">
        <v>187</v>
      </c>
      <c r="J2" s="543"/>
      <c r="Q2" s="382"/>
      <c r="R2" s="382"/>
    </row>
    <row r="3" spans="1:27" ht="48.75" customHeight="1" x14ac:dyDescent="0.35">
      <c r="A3" s="544" t="s">
        <v>30</v>
      </c>
      <c r="B3" s="546" t="s">
        <v>185</v>
      </c>
      <c r="C3" s="547"/>
      <c r="D3" s="547"/>
      <c r="E3" s="104" t="s">
        <v>184</v>
      </c>
      <c r="F3" s="538" t="s">
        <v>199</v>
      </c>
      <c r="G3" s="548" t="s">
        <v>186</v>
      </c>
      <c r="H3" s="548"/>
      <c r="I3" s="542"/>
      <c r="J3" s="543"/>
      <c r="K3" s="536" t="s">
        <v>188</v>
      </c>
      <c r="L3" s="539" t="s">
        <v>200</v>
      </c>
      <c r="M3" s="540" t="s">
        <v>201</v>
      </c>
      <c r="N3" s="541" t="s">
        <v>189</v>
      </c>
      <c r="O3" s="536" t="s">
        <v>183</v>
      </c>
      <c r="P3" s="537" t="s">
        <v>191</v>
      </c>
      <c r="Q3" s="540" t="s">
        <v>202</v>
      </c>
      <c r="R3" s="540" t="s">
        <v>203</v>
      </c>
      <c r="S3" s="541" t="s">
        <v>182</v>
      </c>
    </row>
    <row r="4" spans="1:27" ht="30.65" customHeight="1" x14ac:dyDescent="0.35">
      <c r="A4" s="545"/>
      <c r="B4" s="23" t="s">
        <v>18</v>
      </c>
      <c r="C4" s="24" t="s">
        <v>17</v>
      </c>
      <c r="D4" s="28" t="s">
        <v>3</v>
      </c>
      <c r="E4" s="99" t="s">
        <v>63</v>
      </c>
      <c r="F4" s="538"/>
      <c r="G4" s="98" t="s">
        <v>63</v>
      </c>
      <c r="H4" s="79" t="s">
        <v>64</v>
      </c>
      <c r="I4" s="80" t="s">
        <v>63</v>
      </c>
      <c r="J4" s="147" t="s">
        <v>64</v>
      </c>
      <c r="K4" s="536"/>
      <c r="L4" s="539"/>
      <c r="M4" s="540"/>
      <c r="N4" s="541"/>
      <c r="O4" s="536"/>
      <c r="P4" s="537"/>
      <c r="Q4" s="540"/>
      <c r="R4" s="540"/>
      <c r="S4" s="541"/>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50">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50">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50">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51"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50">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50">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50">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50">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50">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50">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50">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50">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50">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50">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50">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50">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50">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50">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50">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50">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50">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51"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50">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50">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50">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50">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50">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50">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50">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50">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51"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50">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50">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50">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50">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50">
        <f t="shared" ref="M428"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2021-04-29T11:26:34Z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vA48327306</value>
    </field>
    <field name="Objective-Version">
      <value order="0">152.118</value>
    </field>
    <field name="Objective-VersionNumber">
      <value order="0">1333</value>
    </field>
    <field name="Objective-VersionComment">
      <value order="0">tweak formatting</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2021-04-29T11:26:20Z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2021-04-29T11:26:34Z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vA48327306</vt:lpwstr>
  </property>
  <property fmtid="{D5CDD505-2E9C-101B-9397-08002B2CF9AE}" pid="16" name="Objective-Version">
    <vt:lpwstr>152.118</vt:lpwstr>
  </property>
  <property fmtid="{D5CDD505-2E9C-101B-9397-08002B2CF9AE}" pid="17" name="Objective-VersionNumber">
    <vt:r8>1333</vt:r8>
  </property>
  <property fmtid="{D5CDD505-2E9C-101B-9397-08002B2CF9AE}" pid="18" name="Objective-VersionComment">
    <vt:lpwstr>tweak formatting</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