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<sst xmlns="http://schemas.openxmlformats.org/spreadsheetml/2006/main" count="655" uniqueCount="337">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</sst>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3c3f9452f3a8470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FB0-47C8-91D1-6CECD452B0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education'!$A$100:$A$138</c:f>
              <c:numCache>
                <c:formatCode>m/d/yyyy</c:formatCode>
                <c:ptCount val="3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numCache>
            </c:numRef>
          </c:cat>
          <c:val>
            <c:numRef>
              <c:f>'Table 9 - School education'!$B$100:$B$138</c:f>
              <c:numCache>
                <c:formatCode>0.0%</c:formatCode>
                <c:ptCount val="39"/>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7.5732919300000007E-2</c:v>
                </c:pt>
                <c:pt idx="33">
                  <c:v>0.3051777437</c:v>
                </c:pt>
                <c:pt idx="34">
                  <c:v>0.30636449040000002</c:v>
                </c:pt>
                <c:pt idx="35">
                  <c:v>0.30545305569999998</c:v>
                </c:pt>
                <c:pt idx="36">
                  <c:v>0.30178644599999999</c:v>
                </c:pt>
                <c:pt idx="37">
                  <c:v>0.29051484239999997</c:v>
                </c:pt>
                <c:pt idx="38">
                  <c:v>0.30567004269999998</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FB0-47C8-91D1-6CECD452B0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education'!$A$100:$A$138</c:f>
              <c:numCache>
                <c:formatCode>m/d/yyyy</c:formatCode>
                <c:ptCount val="3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numCache>
            </c:numRef>
          </c:cat>
          <c:val>
            <c:numRef>
              <c:f>'Table 9 - School education'!$C$100:$C$138</c:f>
              <c:numCache>
                <c:formatCode>0.0%</c:formatCode>
                <c:ptCount val="39"/>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0.11046237759999999</c:v>
                </c:pt>
                <c:pt idx="33">
                  <c:v>0.46992561049999998</c:v>
                </c:pt>
                <c:pt idx="34">
                  <c:v>0.4732004514</c:v>
                </c:pt>
                <c:pt idx="35">
                  <c:v>0.4744657941</c:v>
                </c:pt>
                <c:pt idx="36">
                  <c:v>0.47110665610000002</c:v>
                </c:pt>
                <c:pt idx="37">
                  <c:v>0.45869802279999999</c:v>
                </c:pt>
                <c:pt idx="38">
                  <c:v>0.47180934359999999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FB0-47C8-91D1-6CECD452B0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education'!$A$100:$A$138</c:f>
              <c:numCache>
                <c:formatCode>m/d/yyyy</c:formatCode>
                <c:ptCount val="3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numCache>
            </c:numRef>
          </c:cat>
          <c:val>
            <c:numRef>
              <c:f>'Table 9 - School education'!$D$100:$D$138</c:f>
              <c:numCache>
                <c:formatCode>0.0%</c:formatCode>
                <c:ptCount val="39"/>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2.5932150500000001E-2</c:v>
                </c:pt>
                <c:pt idx="33">
                  <c:v>8.3897237900000005E-2</c:v>
                </c:pt>
                <c:pt idx="34">
                  <c:v>8.3700486599999999E-2</c:v>
                </c:pt>
                <c:pt idx="35">
                  <c:v>8.1266909100000007E-2</c:v>
                </c:pt>
                <c:pt idx="36">
                  <c:v>7.6541903199999997E-2</c:v>
                </c:pt>
                <c:pt idx="37">
                  <c:v>6.8281809900000004E-2</c:v>
                </c:pt>
                <c:pt idx="38">
                  <c:v>8.6238294399999998E-2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FB0-47C8-91D1-6CECD452B0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education'!$A$100:$A$138</c:f>
              <c:numCache>
                <c:formatCode>m/d/yyyy</c:formatCode>
                <c:ptCount val="3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numCache>
            </c:numRef>
          </c:cat>
          <c:val>
            <c:numRef>
              <c:f>'Table 9 - School education'!$E$100:$E$138</c:f>
              <c:numCache>
                <c:formatCode>0.0%</c:formatCode>
                <c:ptCount val="39"/>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0.16118357019999999</c:v>
                </c:pt>
                <c:pt idx="33">
                  <c:v>0.36345840130000001</c:v>
                </c:pt>
                <c:pt idx="34">
                  <c:v>0.38657367040000001</c:v>
                </c:pt>
                <c:pt idx="35">
                  <c:v>0.37089282639999999</c:v>
                </c:pt>
                <c:pt idx="36">
                  <c:v>0.3909722222</c:v>
                </c:pt>
                <c:pt idx="37">
                  <c:v>0.32045895279999997</c:v>
                </c:pt>
                <c:pt idx="38">
                  <c:v>0.39382448539999998</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219075</xdr:colOff>
      <xdr:row>35</xdr:row>
      <xdr:rowOff>161925</xdr:rowOff>
    </xdr:to>
    <xdr:sp macro="" textlink="">
      <xdr:nvSpPr>
        <xdr:cNvPr id="2" name="TextBox 1"/>
        <xdr:cNvSpPr txBox="1"/>
      </xdr:nvSpPr>
      <xdr:spPr>
        <a:xfrm>
          <a:off x="3489327" y="942975"/>
          <a:ext cx="4521198" cy="6191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177800</xdr:colOff>
      <xdr:row>36</xdr:row>
      <xdr:rowOff>9525</xdr:rowOff>
    </xdr:from>
    <xdr:to>
      <xdr:col>11</xdr:col>
      <xdr:colOff>282575</xdr:colOff>
      <xdr:row>41</xdr:row>
      <xdr:rowOff>47625</xdr:rowOff>
    </xdr:to>
    <xdr:sp macro="" textlink="">
      <xdr:nvSpPr>
        <xdr:cNvPr id="3" name="TextBox 2"/>
        <xdr:cNvSpPr txBox="1"/>
      </xdr:nvSpPr>
      <xdr:spPr>
        <a:xfrm>
          <a:off x="3473450" y="7172325"/>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273</v>
      </c>
      <c r="C15" s="36" t="s">
        <v>252</v>
      </c>
    </row>
    <row r="16" spans="2:3" s="402" customFormat="1" ht="30.6" customHeight="1" x14ac:dyDescent="0.25">
      <c r="B16" s="21" t="s">
        <v>275</v>
      </c>
      <c r="C16" s="36" t="s">
        <v>274</v>
      </c>
    </row>
    <row r="17" spans="2:3" s="402" customFormat="1" ht="30.6" customHeight="1" x14ac:dyDescent="0.25">
      <c r="B17" s="21" t="s">
        <v>297</v>
      </c>
      <c r="C17" s="36" t="s">
        <v>296</v>
      </c>
    </row>
    <row r="18" spans="2:3" s="402" customFormat="1" ht="30.6" customHeight="1" x14ac:dyDescent="0.25">
      <c r="B18" s="21" t="s">
        <v>304</v>
      </c>
      <c r="C18" s="36" t="s">
        <v>306</v>
      </c>
    </row>
    <row r="19" spans="2:3" s="402" customFormat="1" ht="30.6" customHeight="1" x14ac:dyDescent="0.25">
      <c r="B19" s="21" t="s">
        <v>316</v>
      </c>
      <c r="C19" s="36" t="s">
        <v>317</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276</v>
      </c>
      <c r="B159" s="44">
        <v>2722.5714285714284</v>
      </c>
      <c r="C159" s="44">
        <v>65.142857142857139</v>
      </c>
      <c r="D159" s="44">
        <v>2363.2857142857142</v>
      </c>
      <c r="E159" s="44">
        <v>5151</v>
      </c>
      <c r="F159" s="95"/>
      <c r="G159" s="2"/>
    </row>
    <row r="160" spans="1:7" x14ac:dyDescent="0.25">
      <c r="A160" s="114" t="s">
        <v>284</v>
      </c>
      <c r="B160" s="44">
        <v>2589</v>
      </c>
      <c r="C160" s="44">
        <v>63</v>
      </c>
      <c r="D160" s="44">
        <v>2156</v>
      </c>
      <c r="E160" s="44">
        <v>4808</v>
      </c>
      <c r="F160" s="95"/>
      <c r="G160" s="2"/>
    </row>
    <row r="161" spans="1:7" x14ac:dyDescent="0.25">
      <c r="A161" s="114" t="s">
        <v>301</v>
      </c>
      <c r="B161" s="44">
        <v>2253.5714285714284</v>
      </c>
      <c r="C161" s="44">
        <v>48.571428571428569</v>
      </c>
      <c r="D161" s="44">
        <v>1923.8571428571429</v>
      </c>
      <c r="E161" s="44">
        <v>4226</v>
      </c>
      <c r="F161" s="95"/>
      <c r="G161" s="2"/>
    </row>
    <row r="162" spans="1:7" x14ac:dyDescent="0.25">
      <c r="A162" s="114" t="s">
        <v>302</v>
      </c>
      <c r="B162" s="44">
        <v>2193</v>
      </c>
      <c r="C162" s="44">
        <v>33.428571428571431</v>
      </c>
      <c r="D162" s="44">
        <v>1776.2857142857142</v>
      </c>
      <c r="E162" s="44">
        <v>4002.7142857142858</v>
      </c>
      <c r="F162" s="95"/>
      <c r="G162" s="2"/>
    </row>
    <row r="163" spans="1:7" x14ac:dyDescent="0.25">
      <c r="A163" s="114" t="s">
        <v>318</v>
      </c>
      <c r="B163" s="44">
        <v>2172</v>
      </c>
      <c r="C163" s="44">
        <v>28.285714285714285</v>
      </c>
      <c r="D163" s="44">
        <v>1749.1428571428571</v>
      </c>
      <c r="E163" s="44">
        <v>3949.4285714285716</v>
      </c>
      <c r="F163" s="95"/>
      <c r="G163" s="2"/>
    </row>
    <row r="164" spans="1:7" x14ac:dyDescent="0.25">
      <c r="A164" s="114" t="s">
        <v>336</v>
      </c>
      <c r="B164" s="44">
        <v>1990.7142857142858</v>
      </c>
      <c r="C164" s="44">
        <v>34</v>
      </c>
      <c r="D164" s="44">
        <v>1654.7142857142858</v>
      </c>
      <c r="E164" s="44">
        <v>3679.4285714285716</v>
      </c>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278</v>
      </c>
      <c r="C49" s="208">
        <v>391</v>
      </c>
    </row>
    <row r="50" spans="1:4" x14ac:dyDescent="0.25">
      <c r="A50" s="218">
        <v>4</v>
      </c>
      <c r="B50" s="223" t="s">
        <v>285</v>
      </c>
      <c r="C50" s="208">
        <v>248</v>
      </c>
    </row>
    <row r="51" spans="1:4" x14ac:dyDescent="0.25">
      <c r="A51" s="218">
        <v>5</v>
      </c>
      <c r="B51" s="223" t="s">
        <v>291</v>
      </c>
      <c r="C51" s="208">
        <v>153</v>
      </c>
    </row>
    <row r="52" spans="1:4" x14ac:dyDescent="0.25">
      <c r="A52" s="218">
        <v>6</v>
      </c>
      <c r="B52" s="223" t="s">
        <v>300</v>
      </c>
      <c r="C52" s="2">
        <v>121</v>
      </c>
      <c r="D52" s="79"/>
    </row>
    <row r="53" spans="1:4" x14ac:dyDescent="0.25">
      <c r="A53" s="218">
        <v>7</v>
      </c>
      <c r="B53" s="223" t="s">
        <v>319</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8"/>
  <sheetViews>
    <sheetView workbookViewId="0">
      <pane xSplit="1" ySplit="3" topLeftCell="B33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c r="E43" s="60" t="s">
        <v>53</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row r="357" spans="1:2" x14ac:dyDescent="0.25">
      <c r="A357" s="302">
        <v>44257</v>
      </c>
      <c r="B357" s="128">
        <v>7164</v>
      </c>
    </row>
    <row r="358" spans="1:2" x14ac:dyDescent="0.25">
      <c r="A358" s="302">
        <v>44258</v>
      </c>
      <c r="B358" s="128">
        <v>7371</v>
      </c>
    </row>
  </sheetData>
  <hyperlinks>
    <hyperlink ref="E43"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8"/>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v>0.38753999620000001</v>
      </c>
    </row>
    <row r="131" spans="1:19" x14ac:dyDescent="0.2">
      <c r="A131" s="308">
        <v>44245</v>
      </c>
      <c r="B131" s="304">
        <v>7.9585158700000005E-2</v>
      </c>
      <c r="C131" s="304">
        <v>0.1111998214</v>
      </c>
      <c r="D131" s="304">
        <v>3.4340092699999998E-2</v>
      </c>
      <c r="E131" s="304">
        <v>0.2139627419</v>
      </c>
    </row>
    <row r="132" spans="1:19" x14ac:dyDescent="0.2">
      <c r="A132" s="308">
        <v>44246</v>
      </c>
      <c r="B132" s="304">
        <v>7.5732919300000007E-2</v>
      </c>
      <c r="C132" s="304">
        <v>0.11046237759999999</v>
      </c>
      <c r="D132" s="304">
        <v>2.5932150500000001E-2</v>
      </c>
      <c r="E132" s="304">
        <v>0.16118357019999999</v>
      </c>
    </row>
    <row r="133" spans="1:19" x14ac:dyDescent="0.2">
      <c r="A133" s="308">
        <v>44249</v>
      </c>
      <c r="B133" s="304">
        <v>0.3051777437</v>
      </c>
      <c r="C133" s="304">
        <v>0.46992561049999998</v>
      </c>
      <c r="D133" s="304">
        <v>8.3897237900000005E-2</v>
      </c>
      <c r="E133" s="304">
        <v>0.36345840130000001</v>
      </c>
    </row>
    <row r="134" spans="1:19" x14ac:dyDescent="0.2">
      <c r="A134" s="307">
        <v>44250</v>
      </c>
      <c r="B134" s="263">
        <v>0.30636449040000002</v>
      </c>
      <c r="C134" s="263">
        <v>0.4732004514</v>
      </c>
      <c r="D134" s="263">
        <v>8.3700486599999999E-2</v>
      </c>
      <c r="E134" s="263">
        <v>0.38657367040000001</v>
      </c>
    </row>
    <row r="135" spans="1:19" x14ac:dyDescent="0.2">
      <c r="A135" s="307">
        <v>44251</v>
      </c>
      <c r="B135" s="263">
        <v>0.30545305569999998</v>
      </c>
      <c r="C135" s="263">
        <v>0.4744657941</v>
      </c>
      <c r="D135" s="263">
        <v>8.1266909100000007E-2</v>
      </c>
      <c r="E135" s="263">
        <v>0.37089282639999999</v>
      </c>
    </row>
    <row r="136" spans="1:19" x14ac:dyDescent="0.2">
      <c r="A136" s="307">
        <v>44252</v>
      </c>
      <c r="B136" s="263">
        <v>0.30178644599999999</v>
      </c>
      <c r="C136" s="263">
        <v>0.47110665610000002</v>
      </c>
      <c r="D136" s="263">
        <v>7.6541903199999997E-2</v>
      </c>
      <c r="E136" s="263">
        <v>0.3909722222</v>
      </c>
    </row>
    <row r="137" spans="1:19" x14ac:dyDescent="0.2">
      <c r="A137" s="307">
        <v>44253</v>
      </c>
      <c r="B137" s="263">
        <v>0.29051484239999997</v>
      </c>
      <c r="C137" s="263">
        <v>0.45869802279999999</v>
      </c>
      <c r="D137" s="263">
        <v>6.8281809900000004E-2</v>
      </c>
      <c r="E137" s="263">
        <v>0.32045895279999997</v>
      </c>
    </row>
    <row r="138" spans="1:19" x14ac:dyDescent="0.2">
      <c r="A138" s="307">
        <v>44256</v>
      </c>
      <c r="B138" s="263">
        <v>0.30567004269999998</v>
      </c>
      <c r="C138" s="263">
        <v>0.47180934359999999</v>
      </c>
      <c r="D138" s="263">
        <v>8.6238294399999998E-2</v>
      </c>
      <c r="E138" s="263">
        <v>0.39382448539999998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7"/>
  <sheetViews>
    <sheetView workbookViewId="0">
      <pane xSplit="1" ySplit="3" topLeftCell="B3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272</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8" spans="1:15" x14ac:dyDescent="0.25">
      <c r="A48" s="25">
        <v>44251</v>
      </c>
      <c r="B48" s="61">
        <v>1488077</v>
      </c>
      <c r="C48" s="61">
        <v>50121</v>
      </c>
    </row>
    <row r="49" spans="1:4" x14ac:dyDescent="0.25">
      <c r="A49" s="25">
        <v>44252</v>
      </c>
      <c r="B49" s="61">
        <v>1515980</v>
      </c>
      <c r="C49" s="61">
        <v>56661</v>
      </c>
    </row>
    <row r="50" spans="1:4" x14ac:dyDescent="0.25">
      <c r="A50" s="25">
        <v>44253</v>
      </c>
      <c r="B50" s="61">
        <v>1542929</v>
      </c>
      <c r="C50" s="61">
        <v>65340</v>
      </c>
    </row>
    <row r="51" spans="1:4" x14ac:dyDescent="0.25">
      <c r="A51" s="25">
        <v>44254</v>
      </c>
      <c r="B51" s="61">
        <v>1570153</v>
      </c>
      <c r="C51" s="61">
        <v>72178</v>
      </c>
    </row>
    <row r="52" spans="1:4" x14ac:dyDescent="0.25">
      <c r="A52" s="25">
        <v>44255</v>
      </c>
      <c r="B52" s="61">
        <v>1593695</v>
      </c>
      <c r="C52" s="61">
        <v>76512</v>
      </c>
    </row>
    <row r="53" spans="1:4" x14ac:dyDescent="0.25">
      <c r="A53" s="25">
        <v>44256</v>
      </c>
      <c r="B53" s="61">
        <v>1611578</v>
      </c>
      <c r="C53" s="61">
        <v>78865</v>
      </c>
    </row>
    <row r="54" spans="1:4" x14ac:dyDescent="0.25">
      <c r="A54" s="25">
        <v>44257</v>
      </c>
      <c r="B54" s="61">
        <v>1634361</v>
      </c>
      <c r="C54" s="61">
        <v>84445</v>
      </c>
    </row>
    <row r="55" spans="1:4" x14ac:dyDescent="0.25">
      <c r="A55" s="25">
        <v>44258</v>
      </c>
      <c r="B55" s="61">
        <v>1661879</v>
      </c>
      <c r="C55" s="61">
        <v>92550</v>
      </c>
    </row>
    <row r="57" spans="1:4" x14ac:dyDescent="0.25">
      <c r="B57" s="489"/>
      <c r="C57" s="489"/>
      <c r="D57"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2"/>
  <sheetViews>
    <sheetView zoomScaleNormal="100" workbookViewId="0">
      <pane xSplit="1" ySplit="4" topLeftCell="B35"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323</v>
      </c>
      <c r="AJ1" s="60" t="s">
        <v>29</v>
      </c>
    </row>
    <row r="3" spans="1:36" ht="39" customHeight="1" x14ac:dyDescent="0.25">
      <c r="A3" s="516" t="s">
        <v>0</v>
      </c>
      <c r="B3" s="518" t="s">
        <v>327</v>
      </c>
      <c r="C3" s="519"/>
      <c r="D3" s="519"/>
      <c r="E3" s="519"/>
      <c r="F3" s="520"/>
      <c r="G3" s="521" t="s">
        <v>328</v>
      </c>
      <c r="H3" s="522"/>
      <c r="I3" s="522"/>
      <c r="J3" s="522"/>
      <c r="K3" s="523"/>
      <c r="L3" s="524" t="s">
        <v>329</v>
      </c>
      <c r="M3" s="525"/>
      <c r="N3" s="526"/>
      <c r="O3" s="524" t="s">
        <v>330</v>
      </c>
      <c r="P3" s="525"/>
      <c r="Q3" s="526"/>
      <c r="R3" s="524" t="s">
        <v>331</v>
      </c>
      <c r="S3" s="525"/>
      <c r="T3" s="526"/>
      <c r="U3" s="524" t="s">
        <v>332</v>
      </c>
      <c r="V3" s="525"/>
      <c r="W3" s="526"/>
      <c r="X3" s="524" t="s">
        <v>333</v>
      </c>
      <c r="Y3" s="525"/>
      <c r="Z3" s="526"/>
      <c r="AA3" s="485"/>
      <c r="AB3" s="518" t="s">
        <v>326</v>
      </c>
      <c r="AC3" s="519"/>
      <c r="AD3" s="519"/>
      <c r="AE3" s="519"/>
      <c r="AF3" s="520"/>
      <c r="AG3" s="485"/>
      <c r="AH3" s="485"/>
    </row>
    <row r="4" spans="1:36" ht="78.75" customHeight="1" x14ac:dyDescent="0.25">
      <c r="A4" s="517"/>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2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2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2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2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2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2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AB40/AC40</f>
        <v>0.46260000000000001</v>
      </c>
      <c r="AE40" s="442">
        <v>32000</v>
      </c>
      <c r="AF40" s="433">
        <f t="shared" ref="AF40" si="138">AB40/AE40</f>
        <v>0.4336875</v>
      </c>
    </row>
    <row r="41" spans="1:32" x14ac:dyDescent="0.25">
      <c r="A41" s="445">
        <v>44257</v>
      </c>
      <c r="B41" s="439">
        <v>31619</v>
      </c>
      <c r="C41" s="442">
        <v>30000</v>
      </c>
      <c r="D41" s="447" t="s">
        <v>277</v>
      </c>
      <c r="E41" s="442">
        <v>32000</v>
      </c>
      <c r="F41" s="433">
        <f t="shared" ref="F41" si="139">B41/E41</f>
        <v>0.98809374999999999</v>
      </c>
      <c r="G41" s="437">
        <v>44464</v>
      </c>
      <c r="H41" s="442">
        <v>45000</v>
      </c>
      <c r="I41" s="434">
        <f t="shared" ref="I41" si="140">G41/H41</f>
        <v>0.98808888888888891</v>
      </c>
      <c r="J41" s="442">
        <v>52000</v>
      </c>
      <c r="K41" s="433">
        <f t="shared" ref="K41" si="141">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2">X41/Y41</f>
        <v>0.89454835524664322</v>
      </c>
      <c r="AB41" s="488">
        <v>14449</v>
      </c>
      <c r="AC41" s="442">
        <v>30000</v>
      </c>
      <c r="AD41" s="434">
        <f>AB41/AC41</f>
        <v>0.48163333333333336</v>
      </c>
      <c r="AE41" s="442">
        <v>32000</v>
      </c>
      <c r="AF41" s="433">
        <f t="shared" ref="AF41" si="143">AB41/AE41</f>
        <v>0.45153125</v>
      </c>
    </row>
    <row r="42" spans="1:32" x14ac:dyDescent="0.25">
      <c r="A42" s="445">
        <v>44258</v>
      </c>
      <c r="B42" s="439">
        <v>31707</v>
      </c>
      <c r="C42" s="442">
        <v>30000</v>
      </c>
      <c r="D42" s="447" t="s">
        <v>277</v>
      </c>
      <c r="E42" s="442">
        <v>32000</v>
      </c>
      <c r="F42" s="433">
        <f t="shared" ref="F42" si="144">B42/E42</f>
        <v>0.99084375000000002</v>
      </c>
      <c r="G42" s="437">
        <v>44770</v>
      </c>
      <c r="H42" s="442">
        <v>45000</v>
      </c>
      <c r="I42" s="434">
        <f t="shared" ref="I42" si="145">G42/H42</f>
        <v>0.99488888888888893</v>
      </c>
      <c r="J42" s="442">
        <v>52000</v>
      </c>
      <c r="K42" s="433">
        <f t="shared" ref="K42" si="146">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7">X42/Y42</f>
        <v>0.89639476311870003</v>
      </c>
      <c r="AB42" s="488">
        <v>15075</v>
      </c>
      <c r="AC42" s="442">
        <v>30000</v>
      </c>
      <c r="AD42" s="434">
        <f>AB42/AC42</f>
        <v>0.50249999999999995</v>
      </c>
      <c r="AE42" s="442">
        <v>32000</v>
      </c>
      <c r="AF42" s="433">
        <f t="shared" ref="AF42" si="148">AB42/AE42</f>
        <v>0.47109374999999998</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324</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6" t="s">
        <v>0</v>
      </c>
      <c r="B3" s="524" t="s">
        <v>292</v>
      </c>
      <c r="C3" s="525"/>
      <c r="D3" s="526"/>
      <c r="E3" s="524" t="s">
        <v>293</v>
      </c>
      <c r="F3" s="525"/>
      <c r="G3" s="526"/>
      <c r="H3" s="524" t="s">
        <v>294</v>
      </c>
      <c r="I3" s="525"/>
      <c r="J3" s="526"/>
      <c r="K3" s="524" t="s">
        <v>295</v>
      </c>
      <c r="L3" s="525"/>
      <c r="M3" s="526"/>
    </row>
    <row r="4" spans="1:15" s="369" customFormat="1" ht="78.75" customHeight="1" x14ac:dyDescent="0.25">
      <c r="A4" s="516"/>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25">
      <c r="B16" s="58" t="s">
        <v>320</v>
      </c>
      <c r="C16" s="363"/>
    </row>
    <row r="17" spans="2:3" x14ac:dyDescent="0.25">
      <c r="B17" s="58" t="s">
        <v>322</v>
      </c>
      <c r="C17" s="363"/>
    </row>
    <row r="18" spans="2:3" x14ac:dyDescent="0.2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335</v>
      </c>
      <c r="E1" s="60" t="s">
        <v>29</v>
      </c>
    </row>
    <row r="3" spans="1:5" ht="69.599999999999994" customHeight="1" x14ac:dyDescent="0.25">
      <c r="A3" s="56" t="s">
        <v>0</v>
      </c>
      <c r="B3" s="62" t="s">
        <v>303</v>
      </c>
      <c r="C3" s="62" t="s">
        <v>305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314</v>
      </c>
    </row>
    <row r="3" spans="1:6" ht="90" x14ac:dyDescent="0.25">
      <c r="A3" s="467" t="s">
        <v>0</v>
      </c>
      <c r="B3" s="468" t="s">
        <v>307</v>
      </c>
      <c r="C3" s="467" t="s">
        <v>308</v>
      </c>
      <c r="D3" s="467" t="s">
        <v>309</v>
      </c>
    </row>
    <row r="4" spans="1:6" x14ac:dyDescent="0.25">
      <c r="A4" s="469">
        <v>44120</v>
      </c>
      <c r="B4" s="496">
        <v>2300</v>
      </c>
      <c r="C4" s="493">
        <v>480</v>
      </c>
      <c r="D4" s="470">
        <v>70</v>
      </c>
    </row>
    <row r="5" spans="1:6" x14ac:dyDescent="0.25">
      <c r="A5" s="471">
        <v>44127</v>
      </c>
      <c r="B5" s="494">
        <v>2600</v>
      </c>
      <c r="C5" s="493">
        <v>250</v>
      </c>
      <c r="D5" s="470">
        <v>35</v>
      </c>
    </row>
    <row r="6" spans="1:6" x14ac:dyDescent="0.25">
      <c r="A6" s="471">
        <v>44134</v>
      </c>
      <c r="B6" s="494">
        <v>2900</v>
      </c>
      <c r="C6" s="493">
        <v>180</v>
      </c>
      <c r="D6" s="470">
        <v>25</v>
      </c>
    </row>
    <row r="7" spans="1:6" x14ac:dyDescent="0.25">
      <c r="A7" s="473">
        <v>44141</v>
      </c>
      <c r="B7" s="494">
        <v>3100</v>
      </c>
      <c r="C7" s="493">
        <v>190</v>
      </c>
      <c r="D7" s="470">
        <v>25</v>
      </c>
    </row>
    <row r="8" spans="1:6" x14ac:dyDescent="0.25">
      <c r="A8" s="473">
        <v>44145</v>
      </c>
      <c r="B8" s="494">
        <v>3200</v>
      </c>
      <c r="C8" s="493">
        <v>160</v>
      </c>
      <c r="D8" s="470">
        <v>20</v>
      </c>
    </row>
    <row r="9" spans="1:6" x14ac:dyDescent="0.25">
      <c r="A9" s="473">
        <v>44148</v>
      </c>
      <c r="B9" s="494">
        <v>3300</v>
      </c>
      <c r="C9" s="493">
        <v>170</v>
      </c>
      <c r="D9" s="470">
        <v>25</v>
      </c>
    </row>
    <row r="10" spans="1:6" x14ac:dyDescent="0.25">
      <c r="A10" s="473">
        <v>44152</v>
      </c>
      <c r="B10" s="494">
        <v>3400</v>
      </c>
      <c r="C10" s="493">
        <v>190</v>
      </c>
      <c r="D10" s="470">
        <v>30</v>
      </c>
    </row>
    <row r="11" spans="1:6" x14ac:dyDescent="0.25">
      <c r="A11" s="473">
        <v>44155</v>
      </c>
      <c r="B11" s="494">
        <v>3400</v>
      </c>
      <c r="C11" s="493">
        <v>200</v>
      </c>
      <c r="D11" s="470">
        <v>30</v>
      </c>
    </row>
    <row r="12" spans="1:6" x14ac:dyDescent="0.25">
      <c r="A12" s="473">
        <v>44162</v>
      </c>
      <c r="B12" s="494">
        <v>3700</v>
      </c>
      <c r="C12" s="493">
        <v>210</v>
      </c>
      <c r="D12" s="470">
        <v>30</v>
      </c>
    </row>
    <row r="13" spans="1:6" x14ac:dyDescent="0.25">
      <c r="A13" s="473">
        <v>44169</v>
      </c>
      <c r="B13" s="494">
        <v>3800</v>
      </c>
      <c r="C13" s="493">
        <v>120</v>
      </c>
      <c r="D13" s="470">
        <v>15</v>
      </c>
    </row>
    <row r="14" spans="1:6" x14ac:dyDescent="0.25">
      <c r="A14" s="473">
        <v>44176</v>
      </c>
      <c r="B14" s="499">
        <v>3900</v>
      </c>
      <c r="C14" s="497">
        <v>90</v>
      </c>
      <c r="D14" s="474">
        <v>15</v>
      </c>
    </row>
    <row r="15" spans="1:6" ht="75" customHeight="1" x14ac:dyDescent="0.25">
      <c r="A15" s="527" t="s">
        <v>310</v>
      </c>
      <c r="B15" s="527"/>
      <c r="C15" s="527"/>
      <c r="D15" s="528"/>
    </row>
    <row r="16" spans="1:6" x14ac:dyDescent="0.25">
      <c r="A16" s="473">
        <v>44211</v>
      </c>
      <c r="B16" s="496">
        <v>4200</v>
      </c>
      <c r="C16" s="498" t="s">
        <v>48</v>
      </c>
      <c r="D16" s="475" t="s">
        <v>48</v>
      </c>
    </row>
    <row r="17" spans="1:4" x14ac:dyDescent="0.25">
      <c r="A17" s="473">
        <v>44218</v>
      </c>
      <c r="B17" s="494">
        <v>4300</v>
      </c>
      <c r="C17" s="494">
        <v>90</v>
      </c>
      <c r="D17" s="470">
        <v>15</v>
      </c>
    </row>
    <row r="18" spans="1:4" x14ac:dyDescent="0.25">
      <c r="A18" s="471">
        <v>44225</v>
      </c>
      <c r="B18" s="494">
        <v>4400</v>
      </c>
      <c r="C18" s="494">
        <v>80</v>
      </c>
      <c r="D18" s="470">
        <v>10</v>
      </c>
    </row>
    <row r="19" spans="1:4" x14ac:dyDescent="0.25">
      <c r="A19" s="473">
        <v>44232</v>
      </c>
      <c r="B19" s="494">
        <v>4400</v>
      </c>
      <c r="C19" s="494">
        <v>70</v>
      </c>
      <c r="D19" s="470">
        <v>10</v>
      </c>
    </row>
    <row r="20" spans="1:4" x14ac:dyDescent="0.25">
      <c r="A20" s="473">
        <v>44239</v>
      </c>
      <c r="B20" s="494">
        <v>4500</v>
      </c>
      <c r="C20" s="494">
        <v>70</v>
      </c>
      <c r="D20" s="470">
        <v>10</v>
      </c>
    </row>
    <row r="21" spans="1:4" x14ac:dyDescent="0.25">
      <c r="A21" s="491">
        <v>44246</v>
      </c>
      <c r="B21" s="494">
        <v>4600</v>
      </c>
      <c r="C21" s="494">
        <v>40</v>
      </c>
      <c r="D21" s="493">
        <v>5</v>
      </c>
    </row>
    <row r="22" spans="1:4" x14ac:dyDescent="0.25">
      <c r="A22" s="492">
        <v>44253</v>
      </c>
      <c r="B22" s="490">
        <v>4600</v>
      </c>
      <c r="C22" s="495">
        <v>50</v>
      </c>
      <c r="D22" s="495">
        <v>5</v>
      </c>
    </row>
    <row r="24" spans="1:4" x14ac:dyDescent="0.25">
      <c r="A24" s="476" t="s">
        <v>315</v>
      </c>
      <c r="B24" s="31"/>
      <c r="C24" s="31"/>
      <c r="D24" s="477"/>
    </row>
    <row r="25" spans="1:4" ht="75" x14ac:dyDescent="0.25">
      <c r="A25" s="467" t="s">
        <v>0</v>
      </c>
      <c r="B25" s="478" t="s">
        <v>311</v>
      </c>
      <c r="C25" s="467" t="s">
        <v>312</v>
      </c>
      <c r="D25" s="478" t="s">
        <v>309</v>
      </c>
    </row>
    <row r="26" spans="1:4" x14ac:dyDescent="0.25">
      <c r="A26" s="471">
        <v>44134</v>
      </c>
      <c r="B26" s="479">
        <v>230</v>
      </c>
      <c r="C26" s="480">
        <v>70</v>
      </c>
      <c r="D26" s="470">
        <v>10</v>
      </c>
    </row>
    <row r="27" spans="1:4" x14ac:dyDescent="0.25">
      <c r="A27" s="471">
        <v>44141</v>
      </c>
      <c r="B27" s="480">
        <v>310</v>
      </c>
      <c r="C27" s="480">
        <v>80</v>
      </c>
      <c r="D27" s="470">
        <v>10</v>
      </c>
    </row>
    <row r="28" spans="1:4" x14ac:dyDescent="0.25">
      <c r="A28" s="471">
        <v>44148</v>
      </c>
      <c r="B28" s="480">
        <v>370</v>
      </c>
      <c r="C28" s="480">
        <v>60</v>
      </c>
      <c r="D28" s="470">
        <v>10</v>
      </c>
    </row>
    <row r="29" spans="1:4" x14ac:dyDescent="0.25">
      <c r="A29" s="471">
        <v>44155</v>
      </c>
      <c r="B29" s="480">
        <v>440</v>
      </c>
      <c r="C29" s="480">
        <v>60</v>
      </c>
      <c r="D29" s="470">
        <v>10</v>
      </c>
    </row>
    <row r="30" spans="1:4" x14ac:dyDescent="0.25">
      <c r="A30" s="471">
        <v>44162</v>
      </c>
      <c r="B30" s="480">
        <v>470</v>
      </c>
      <c r="C30" s="480">
        <v>40</v>
      </c>
      <c r="D30" s="470">
        <v>5</v>
      </c>
    </row>
    <row r="31" spans="1:4" x14ac:dyDescent="0.25">
      <c r="A31" s="471">
        <v>44169</v>
      </c>
      <c r="B31" s="480">
        <v>530</v>
      </c>
      <c r="C31" s="480">
        <v>50</v>
      </c>
      <c r="D31" s="470">
        <v>5</v>
      </c>
    </row>
    <row r="32" spans="1:4" x14ac:dyDescent="0.25">
      <c r="A32" s="471">
        <v>44176</v>
      </c>
      <c r="B32" s="481">
        <v>560</v>
      </c>
      <c r="C32" s="481">
        <v>30</v>
      </c>
      <c r="D32" s="474">
        <v>5</v>
      </c>
    </row>
    <row r="33" spans="1:5" ht="75" customHeight="1" x14ac:dyDescent="0.25">
      <c r="A33" s="529" t="s">
        <v>313</v>
      </c>
      <c r="B33" s="527"/>
      <c r="C33" s="527"/>
      <c r="D33" s="528"/>
    </row>
    <row r="34" spans="1:5" x14ac:dyDescent="0.25">
      <c r="A34" s="471">
        <v>44211</v>
      </c>
      <c r="B34" s="480">
        <v>650</v>
      </c>
      <c r="C34" s="482" t="s">
        <v>48</v>
      </c>
      <c r="D34" s="475" t="s">
        <v>48</v>
      </c>
    </row>
    <row r="35" spans="1:5" x14ac:dyDescent="0.25">
      <c r="A35" s="471">
        <v>44218</v>
      </c>
      <c r="B35" s="480">
        <v>670</v>
      </c>
      <c r="C35" s="480">
        <v>50</v>
      </c>
      <c r="D35" s="480">
        <v>5</v>
      </c>
    </row>
    <row r="36" spans="1:5" x14ac:dyDescent="0.25">
      <c r="A36" s="471">
        <v>44225</v>
      </c>
      <c r="B36" s="480">
        <v>700</v>
      </c>
      <c r="C36" s="480">
        <v>30</v>
      </c>
      <c r="D36" s="480">
        <v>5</v>
      </c>
    </row>
    <row r="37" spans="1:5" x14ac:dyDescent="0.25">
      <c r="A37" s="471">
        <v>44232</v>
      </c>
      <c r="B37" s="480">
        <v>740</v>
      </c>
      <c r="C37" s="480">
        <v>20</v>
      </c>
      <c r="D37" s="480">
        <v>5</v>
      </c>
    </row>
    <row r="38" spans="1:5" x14ac:dyDescent="0.25">
      <c r="A38" s="473">
        <v>44239</v>
      </c>
      <c r="B38" s="472">
        <v>750</v>
      </c>
      <c r="C38" s="480">
        <v>10</v>
      </c>
      <c r="D38" s="480">
        <v>0</v>
      </c>
      <c r="E38" s="79"/>
    </row>
    <row r="39" spans="1:5" x14ac:dyDescent="0.25">
      <c r="A39" s="491">
        <v>44246</v>
      </c>
      <c r="B39" s="494">
        <v>760</v>
      </c>
      <c r="C39" s="494">
        <v>20</v>
      </c>
      <c r="D39" s="494">
        <v>5</v>
      </c>
    </row>
    <row r="40" spans="1:5" x14ac:dyDescent="0.2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288</v>
      </c>
      <c r="C3" s="448" t="s">
        <v>289</v>
      </c>
      <c r="D3" s="455" t="s">
        <v>290</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v>44257</v>
      </c>
      <c r="B176" s="457">
        <v>71</v>
      </c>
      <c r="C176" s="456">
        <v>784</v>
      </c>
      <c r="D176" s="456">
        <v>32</v>
      </c>
    </row>
    <row r="177" spans="1:4" x14ac:dyDescent="0.25">
      <c r="A177" s="127">
        <v>44258</v>
      </c>
      <c r="B177" s="457">
        <v>69</v>
      </c>
      <c r="C177" s="456">
        <v>750</v>
      </c>
      <c r="D177" s="456">
        <v>29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34" t="s">
        <v>0</v>
      </c>
      <c r="B3" s="530" t="s">
        <v>4</v>
      </c>
      <c r="C3" s="531"/>
      <c r="D3" s="532"/>
      <c r="E3" s="533" t="s">
        <v>7</v>
      </c>
      <c r="F3" s="533"/>
      <c r="G3" s="533"/>
    </row>
    <row r="4" spans="1:19" x14ac:dyDescent="0.25">
      <c r="A4" s="535"/>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6" t="s">
        <v>185</v>
      </c>
      <c r="F33" s="536"/>
      <c r="G33" s="536"/>
      <c r="H33" s="536"/>
      <c r="I33" s="536"/>
      <c r="J33" s="536"/>
      <c r="K33" s="536"/>
      <c r="L33" s="536"/>
      <c r="M33" s="536"/>
      <c r="N33" s="536"/>
      <c r="O33" s="536"/>
      <c r="P33" s="536"/>
      <c r="Q33" s="536"/>
      <c r="R33" s="536"/>
      <c r="S33" s="536"/>
      <c r="T33" s="536"/>
      <c r="U33" s="536"/>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37" t="s">
        <v>5</v>
      </c>
      <c r="E31" s="537"/>
      <c r="F31" s="537"/>
      <c r="G31" s="537"/>
      <c r="H31" s="537"/>
      <c r="I31" s="537"/>
      <c r="J31" s="537"/>
      <c r="K31" s="537"/>
      <c r="L31" s="537"/>
      <c r="M31" s="537"/>
      <c r="N31" s="537"/>
    </row>
    <row r="32" spans="1:14" x14ac:dyDescent="0.25">
      <c r="A32" s="375">
        <v>43938</v>
      </c>
      <c r="B32" s="311">
        <v>184</v>
      </c>
      <c r="D32" s="537"/>
      <c r="E32" s="537"/>
      <c r="F32" s="537"/>
      <c r="G32" s="537"/>
      <c r="H32" s="537"/>
      <c r="I32" s="537"/>
      <c r="J32" s="537"/>
      <c r="K32" s="537"/>
      <c r="L32" s="537"/>
      <c r="M32" s="537"/>
      <c r="N32" s="537"/>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37" t="s">
        <v>82</v>
      </c>
      <c r="E34" s="537"/>
      <c r="F34" s="537"/>
      <c r="G34" s="537"/>
      <c r="H34" s="537"/>
      <c r="I34" s="537"/>
      <c r="J34" s="537"/>
      <c r="K34" s="537"/>
      <c r="L34" s="537"/>
      <c r="M34" s="537"/>
      <c r="N34" s="537"/>
    </row>
    <row r="35" spans="1:14" x14ac:dyDescent="0.25">
      <c r="A35" s="375">
        <v>43941</v>
      </c>
      <c r="B35" s="311">
        <v>167</v>
      </c>
      <c r="D35" s="537"/>
      <c r="E35" s="537"/>
      <c r="F35" s="537"/>
      <c r="G35" s="537"/>
      <c r="H35" s="537"/>
      <c r="I35" s="537"/>
      <c r="J35" s="537"/>
      <c r="K35" s="537"/>
      <c r="L35" s="537"/>
      <c r="M35" s="537"/>
      <c r="N35" s="537"/>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38" t="s">
        <v>120</v>
      </c>
      <c r="E37" s="538"/>
      <c r="F37" s="538"/>
      <c r="G37" s="538"/>
      <c r="H37" s="538"/>
      <c r="I37" s="538"/>
      <c r="J37" s="538"/>
      <c r="K37" s="538"/>
      <c r="L37" s="538"/>
      <c r="M37" s="538"/>
      <c r="N37" s="538"/>
    </row>
    <row r="38" spans="1:14" x14ac:dyDescent="0.25">
      <c r="A38" s="375">
        <v>43944</v>
      </c>
      <c r="B38" s="311">
        <v>136</v>
      </c>
      <c r="D38" s="538"/>
      <c r="E38" s="538"/>
      <c r="F38" s="538"/>
      <c r="G38" s="538"/>
      <c r="H38" s="538"/>
      <c r="I38" s="538"/>
      <c r="J38" s="538"/>
      <c r="K38" s="538"/>
      <c r="L38" s="538"/>
      <c r="M38" s="538"/>
      <c r="N38" s="538"/>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39" t="s">
        <v>121</v>
      </c>
      <c r="C2" s="540"/>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43" t="s">
        <v>129</v>
      </c>
      <c r="F33" s="544">
        <v>2</v>
      </c>
      <c r="G33" s="231"/>
    </row>
    <row r="34" spans="1:7" x14ac:dyDescent="0.25">
      <c r="A34" s="248">
        <v>44040</v>
      </c>
      <c r="B34" s="250" t="s">
        <v>48</v>
      </c>
      <c r="C34" s="251" t="s">
        <v>48</v>
      </c>
      <c r="D34" s="234"/>
      <c r="E34" s="541"/>
      <c r="F34" s="545"/>
      <c r="G34" s="231"/>
    </row>
    <row r="35" spans="1:7" x14ac:dyDescent="0.25">
      <c r="A35" s="248">
        <v>44041</v>
      </c>
      <c r="B35" s="235">
        <v>66</v>
      </c>
      <c r="C35" s="254">
        <v>0.06</v>
      </c>
      <c r="D35" s="255"/>
      <c r="E35" s="541"/>
      <c r="F35" s="545"/>
      <c r="G35" s="231"/>
    </row>
    <row r="36" spans="1:7" x14ac:dyDescent="0.25">
      <c r="A36" s="248">
        <v>44042</v>
      </c>
      <c r="B36" s="250" t="s">
        <v>48</v>
      </c>
      <c r="C36" s="251" t="s">
        <v>48</v>
      </c>
      <c r="D36" s="255"/>
      <c r="E36" s="541"/>
      <c r="F36" s="545"/>
      <c r="G36" s="231"/>
    </row>
    <row r="37" spans="1:7" x14ac:dyDescent="0.25">
      <c r="A37" s="248">
        <v>44043</v>
      </c>
      <c r="B37" s="250" t="s">
        <v>48</v>
      </c>
      <c r="C37" s="251" t="s">
        <v>48</v>
      </c>
      <c r="D37" s="255"/>
      <c r="E37" s="541"/>
      <c r="F37" s="545"/>
      <c r="G37" s="231"/>
    </row>
    <row r="38" spans="1:7" x14ac:dyDescent="0.25">
      <c r="A38" s="248">
        <v>44044</v>
      </c>
      <c r="B38" s="250" t="s">
        <v>48</v>
      </c>
      <c r="C38" s="251" t="s">
        <v>48</v>
      </c>
      <c r="D38" s="255"/>
      <c r="E38" s="541"/>
      <c r="F38" s="545"/>
      <c r="G38" s="231"/>
    </row>
    <row r="39" spans="1:7" x14ac:dyDescent="0.25">
      <c r="A39" s="248">
        <v>44045</v>
      </c>
      <c r="B39" s="250" t="s">
        <v>48</v>
      </c>
      <c r="C39" s="251" t="s">
        <v>48</v>
      </c>
      <c r="D39" s="255"/>
      <c r="E39" s="542"/>
      <c r="F39" s="546"/>
      <c r="G39" s="231"/>
    </row>
    <row r="40" spans="1:7" x14ac:dyDescent="0.25">
      <c r="A40" s="248">
        <v>44046</v>
      </c>
      <c r="B40" s="250" t="s">
        <v>48</v>
      </c>
      <c r="C40" s="251" t="s">
        <v>48</v>
      </c>
      <c r="D40" s="255"/>
      <c r="E40" s="541" t="s">
        <v>128</v>
      </c>
      <c r="F40" s="547">
        <v>0</v>
      </c>
      <c r="G40" s="231"/>
    </row>
    <row r="41" spans="1:7" x14ac:dyDescent="0.25">
      <c r="A41" s="248">
        <v>44047</v>
      </c>
      <c r="B41" s="250" t="s">
        <v>48</v>
      </c>
      <c r="C41" s="251" t="s">
        <v>48</v>
      </c>
      <c r="D41" s="255"/>
      <c r="E41" s="541"/>
      <c r="F41" s="548"/>
      <c r="G41" s="231"/>
    </row>
    <row r="42" spans="1:7" x14ac:dyDescent="0.25">
      <c r="A42" s="248">
        <v>44048</v>
      </c>
      <c r="B42" s="235">
        <v>60</v>
      </c>
      <c r="C42" s="254">
        <v>0.06</v>
      </c>
      <c r="D42" s="255"/>
      <c r="E42" s="541"/>
      <c r="F42" s="548"/>
      <c r="G42" s="231"/>
    </row>
    <row r="43" spans="1:7" x14ac:dyDescent="0.25">
      <c r="A43" s="248">
        <v>44049</v>
      </c>
      <c r="B43" s="250" t="s">
        <v>48</v>
      </c>
      <c r="C43" s="251" t="s">
        <v>48</v>
      </c>
      <c r="E43" s="541"/>
      <c r="F43" s="548"/>
    </row>
    <row r="44" spans="1:7" x14ac:dyDescent="0.25">
      <c r="A44" s="248">
        <v>44050</v>
      </c>
      <c r="B44" s="250" t="s">
        <v>48</v>
      </c>
      <c r="C44" s="251" t="s">
        <v>48</v>
      </c>
      <c r="E44" s="541"/>
      <c r="F44" s="548"/>
    </row>
    <row r="45" spans="1:7" x14ac:dyDescent="0.25">
      <c r="A45" s="248">
        <v>44051</v>
      </c>
      <c r="B45" s="250" t="s">
        <v>48</v>
      </c>
      <c r="C45" s="251" t="s">
        <v>48</v>
      </c>
      <c r="E45" s="541"/>
      <c r="F45" s="548"/>
    </row>
    <row r="46" spans="1:7" x14ac:dyDescent="0.25">
      <c r="A46" s="248">
        <v>44052</v>
      </c>
      <c r="B46" s="250" t="s">
        <v>48</v>
      </c>
      <c r="C46" s="251" t="s">
        <v>48</v>
      </c>
      <c r="E46" s="542"/>
      <c r="F46" s="549"/>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50" t="s">
        <v>81</v>
      </c>
      <c r="G4" s="551"/>
      <c r="H4" s="551"/>
      <c r="I4" s="552"/>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53" t="s">
        <v>122</v>
      </c>
      <c r="G84" s="554"/>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55" t="s">
        <v>122</v>
      </c>
      <c r="C109" s="556"/>
      <c r="D109" s="557"/>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290"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6" t="s">
        <v>325</v>
      </c>
      <c r="B1" s="1"/>
      <c r="C1" s="1"/>
      <c r="M1" s="22" t="s">
        <v>29</v>
      </c>
    </row>
    <row r="2" spans="1:15" x14ac:dyDescent="0.25">
      <c r="B2" s="2"/>
    </row>
    <row r="3" spans="1:15" ht="26.25" x14ac:dyDescent="0.25">
      <c r="A3" s="111">
        <f>LOOKUP(2,1/($B:$B),$B:$B)</f>
        <v>44251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1"/>
  <sheetViews>
    <sheetView showGridLines="0" zoomScale="85" zoomScaleNormal="85" workbookViewId="0">
      <pane xSplit="1" ySplit="4" topLeftCell="B35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11" t="s">
        <v>119</v>
      </c>
      <c r="L1" s="512"/>
      <c r="M1" s="512"/>
      <c r="N1" s="512"/>
      <c r="O1" s="512"/>
      <c r="P1" s="512"/>
      <c r="W1" s="22" t="s">
        <v>29</v>
      </c>
    </row>
    <row r="2" spans="1:27" x14ac:dyDescent="0.25">
      <c r="A2" s="2"/>
      <c r="I2" s="502" t="s">
        <v>203</v>
      </c>
      <c r="J2" s="503"/>
      <c r="Q2" s="400"/>
      <c r="R2" s="400"/>
    </row>
    <row r="3" spans="1:27" ht="48.75" customHeight="1" x14ac:dyDescent="0.25">
      <c r="A3" s="505" t="s">
        <v>30</v>
      </c>
      <c r="B3" s="507" t="s">
        <v>201</v>
      </c>
      <c r="C3" s="508"/>
      <c r="D3" s="508"/>
      <c r="E3" s="105" t="s">
        <v>200</v>
      </c>
      <c r="F3" s="514" t="s">
        <v>215</v>
      </c>
      <c r="G3" s="509" t="s">
        <v>202</v>
      </c>
      <c r="H3" s="509"/>
      <c r="I3" s="502"/>
      <c r="J3" s="503"/>
      <c r="K3" s="504" t="s">
        <v>204</v>
      </c>
      <c r="L3" s="515" t="s">
        <v>216</v>
      </c>
      <c r="M3" s="510" t="s">
        <v>217</v>
      </c>
      <c r="N3" s="501" t="s">
        <v>205</v>
      </c>
      <c r="O3" s="504" t="s">
        <v>199</v>
      </c>
      <c r="P3" s="513" t="s">
        <v>207</v>
      </c>
      <c r="Q3" s="510" t="s">
        <v>218</v>
      </c>
      <c r="R3" s="510" t="s">
        <v>219</v>
      </c>
      <c r="S3" s="501" t="s">
        <v>198</v>
      </c>
    </row>
    <row r="4" spans="1:27" ht="30.6" customHeight="1" x14ac:dyDescent="0.25">
      <c r="A4" s="506"/>
      <c r="B4" s="23" t="s">
        <v>18</v>
      </c>
      <c r="C4" s="24" t="s">
        <v>17</v>
      </c>
      <c r="D4" s="28" t="s">
        <v>3</v>
      </c>
      <c r="E4" s="100" t="s">
        <v>63</v>
      </c>
      <c r="F4" s="514"/>
      <c r="G4" s="99" t="s">
        <v>63</v>
      </c>
      <c r="H4" s="80" t="s">
        <v>64</v>
      </c>
      <c r="I4" s="81" t="s">
        <v>63</v>
      </c>
      <c r="J4" s="148" t="s">
        <v>64</v>
      </c>
      <c r="K4" s="504"/>
      <c r="L4" s="515"/>
      <c r="M4" s="510"/>
      <c r="N4" s="501"/>
      <c r="O4" s="504"/>
      <c r="P4" s="513"/>
      <c r="Q4" s="510"/>
      <c r="R4" s="510"/>
      <c r="S4" s="501"/>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2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2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2021-03-03T13:04:52Z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vA47101114</value>
    </field>
    <field name="Objective-Version">
      <value order="0">136.11</value>
    </field>
    <field name="Objective-VersionNumber">
      <value order="0">1059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2021-03-03T13:03:35Z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2021-03-03T13:04:52Z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vA47101114</vt:lpwstr>
  </property>
  <property fmtid="{D5CDD505-2E9C-101B-9397-08002B2CF9AE}" pid="16" name="Objective-Version">
    <vt:lpwstr>136.11</vt:lpwstr>
  </property>
  <property fmtid="{D5CDD505-2E9C-101B-9397-08002B2CF9AE}" pid="17" name="Objective-VersionNumber">
    <vt:r8>1059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