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09" i="9" l="1"/>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<sst xmlns="http://schemas.openxmlformats.org/spreadsheetml/2006/main" count="762" uniqueCount="368">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</sst>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Discharges'!$A$4:$A$359</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Discharges'!$C$4:$C$359</c:f>
              <c:numCache>
                <c:formatCode>_(* #,##0_);_(* \(#,##0\);_(* "-"??_);_(@_)</c:formatCode>
                <c:ptCount val="35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Workforce'!$B$117:$B$169</c:f>
              <c:numCache>
                <c:formatCode>#,##0</c:formatCode>
                <c:ptCount val="5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Workforce'!$C$117:$C$169</c:f>
              <c:numCache>
                <c:formatCode>#,##0</c:formatCode>
                <c:ptCount val="5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Workforce'!$D$117:$D$169</c:f>
              <c:numCache>
                <c:formatCode>#,##0</c:formatCode>
                <c:ptCount val="5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9"/>
  <sheetViews>
    <sheetView showGridLines="0" zoomScale="89" zoomScaleNormal="90" workbookViewId="0">
      <pane ySplit="3" topLeftCell="A3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2"/>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4"/>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8"/>
  <sheetViews>
    <sheetView workbookViewId="0">
      <pane xSplit="1" ySplit="3" topLeftCell="B378" activePane="bottomRight" state="frozen"/>
      <selection pane="topRight" activeCell="B1" sqref="B1"/>
      <selection pane="bottomLeft" activeCell="A4" sqref="A4"/>
      <selection pane="bottomRight" activeCell="B399" sqref="B399"/>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row r="396" spans="1:2" x14ac:dyDescent="0.35">
      <c r="A396" s="292">
        <v>44296</v>
      </c>
      <c r="B396" s="127">
        <v>7630</v>
      </c>
    </row>
    <row r="397" spans="1:2" x14ac:dyDescent="0.35">
      <c r="A397" s="292">
        <v>44297</v>
      </c>
      <c r="B397" s="127">
        <v>7630</v>
      </c>
    </row>
    <row r="398" spans="1:2" x14ac:dyDescent="0.35">
      <c r="A398" s="292">
        <v>44298</v>
      </c>
      <c r="B398" s="127">
        <v>7630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5">
      <c r="A18" s="487"/>
      <c r="B18" s="486"/>
      <c r="C18" s="390"/>
      <c r="D18" s="390"/>
      <c r="E18" s="390"/>
    </row>
    <row r="19" spans="1:19" ht="26" x14ac:dyDescent="0.3">
      <c r="A19" s="487"/>
      <c r="B19" s="486"/>
      <c r="C19" s="390"/>
      <c r="D19" s="390"/>
      <c r="E19" s="390"/>
      <c r="O19" s="479" t="s">
        <v>340</v>
      </c>
      <c r="P19" s="480"/>
      <c r="Q19" s="480"/>
      <c r="R19" s="480"/>
      <c r="S19" s="480"/>
    </row>
    <row r="20" spans="1:19" ht="26" x14ac:dyDescent="0.3">
      <c r="A20" s="479" t="s">
        <v>365</v>
      </c>
      <c r="B20" s="480"/>
      <c r="C20" s="480"/>
      <c r="D20" s="480"/>
      <c r="E20" s="480"/>
      <c r="O20" s="374"/>
      <c r="P20" s="390" t="s">
        <v>331</v>
      </c>
      <c r="Q20" s="390" t="s">
        <v>332</v>
      </c>
      <c r="R20" s="390" t="s">
        <v>251</v>
      </c>
      <c r="S20" s="390"/>
    </row>
    <row r="21" spans="1:19" x14ac:dyDescent="0.25">
      <c r="A21" s="295"/>
      <c r="B21" s="258" t="s">
        <v>331</v>
      </c>
      <c r="C21" s="258" t="s">
        <v>332</v>
      </c>
      <c r="D21" s="258" t="s">
        <v>251</v>
      </c>
      <c r="E21" s="258"/>
      <c r="O21" s="488">
        <v>44270</v>
      </c>
      <c r="P21" s="390">
        <v>0.27865634719999999</v>
      </c>
      <c r="Q21" s="390">
        <v>0.25256957140000003</v>
      </c>
      <c r="R21" s="390">
        <v>0.71605927110000001</v>
      </c>
      <c r="S21" s="390"/>
    </row>
    <row r="22" spans="1:19" x14ac:dyDescent="0.25">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5">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5">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5">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5">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5">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5">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5">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5">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5">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5">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5">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5">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5">
      <c r="A35" s="296">
        <v>44287</v>
      </c>
      <c r="B35" s="293">
        <v>0.2424231419</v>
      </c>
      <c r="C35" s="293">
        <v>0.222253172</v>
      </c>
      <c r="D35" s="293">
        <v>0.66598420589999996</v>
      </c>
      <c r="E35" s="258"/>
    </row>
    <row r="36" spans="1:18" x14ac:dyDescent="0.25">
      <c r="A36" s="295"/>
      <c r="B36" s="258"/>
      <c r="C36" s="258"/>
      <c r="D36" s="258"/>
      <c r="E36" s="258"/>
    </row>
    <row r="37" spans="1:18" x14ac:dyDescent="0.25">
      <c r="A37" s="295"/>
      <c r="B37" s="258"/>
      <c r="C37" s="258"/>
      <c r="D37" s="258"/>
      <c r="E37" s="258"/>
    </row>
    <row r="38" spans="1:18" x14ac:dyDescent="0.25">
      <c r="A38" s="295"/>
      <c r="B38" s="258"/>
      <c r="C38" s="258"/>
      <c r="D38" s="258"/>
      <c r="E38" s="258"/>
    </row>
    <row r="39" spans="1:18" x14ac:dyDescent="0.25">
      <c r="A39" s="295"/>
      <c r="B39" s="258"/>
      <c r="C39" s="258"/>
      <c r="D39" s="258"/>
      <c r="E39" s="258"/>
    </row>
    <row r="40" spans="1:18" x14ac:dyDescent="0.25">
      <c r="A40" s="295"/>
      <c r="B40" s="258"/>
      <c r="C40" s="258"/>
      <c r="D40" s="258"/>
      <c r="E40" s="258"/>
    </row>
    <row r="41" spans="1:18" x14ac:dyDescent="0.25">
      <c r="A41" s="295"/>
      <c r="B41" s="258"/>
      <c r="C41" s="258"/>
      <c r="D41" s="258"/>
      <c r="E41" s="258"/>
    </row>
    <row r="42" spans="1:18" x14ac:dyDescent="0.25">
      <c r="A42" s="295"/>
      <c r="B42" s="258"/>
      <c r="C42" s="258"/>
      <c r="D42" s="258"/>
      <c r="E42" s="258"/>
    </row>
    <row r="43" spans="1:18" x14ac:dyDescent="0.25">
      <c r="A43" s="295"/>
      <c r="B43" s="258"/>
      <c r="C43" s="258"/>
      <c r="D43" s="258"/>
      <c r="E43" s="258"/>
    </row>
    <row r="44" spans="1:18" x14ac:dyDescent="0.25">
      <c r="A44" s="295"/>
    </row>
    <row r="45" spans="1:18" x14ac:dyDescent="0.25">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R16" sqref="R16"/>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5"/>
  <sheetViews>
    <sheetView workbookViewId="0">
      <pane xSplit="1" ySplit="3" topLeftCell="B73" activePane="bottomRight" state="frozen"/>
      <selection pane="topRight" activeCell="B1" sqref="B1"/>
      <selection pane="bottomLeft" activeCell="A4" sqref="A4"/>
      <selection pane="bottomRight" activeCell="D95" sqref="D95"/>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7"/>
  <sheetViews>
    <sheetView zoomScaleNormal="100" workbookViewId="0">
      <pane xSplit="1" ySplit="3" topLeftCell="B205" activePane="bottomRight" state="frozen"/>
      <selection pane="topRight" activeCell="B1" sqref="B1"/>
      <selection pane="bottomLeft" activeCell="A4" sqref="A4"/>
      <selection pane="bottomRight" activeCell="J1" sqref="J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19</v>
      </c>
      <c r="C214" s="470">
        <v>167</v>
      </c>
      <c r="D214" s="470">
        <v>10</v>
      </c>
    </row>
    <row r="215" spans="1:4" x14ac:dyDescent="0.35">
      <c r="A215" s="126">
        <v>44296</v>
      </c>
      <c r="B215" s="470">
        <v>20</v>
      </c>
      <c r="C215" s="470">
        <v>160</v>
      </c>
      <c r="D215" s="470">
        <v>9</v>
      </c>
    </row>
    <row r="216" spans="1:4" x14ac:dyDescent="0.35">
      <c r="A216" s="126">
        <v>44297</v>
      </c>
      <c r="B216" s="470">
        <v>21</v>
      </c>
      <c r="C216" s="470">
        <v>149</v>
      </c>
      <c r="D216" s="470">
        <v>10</v>
      </c>
    </row>
    <row r="217" spans="1:4" x14ac:dyDescent="0.35">
      <c r="A217" s="126">
        <v>44298</v>
      </c>
      <c r="B217" s="470">
        <v>21</v>
      </c>
      <c r="C217" s="470">
        <v>154</v>
      </c>
      <c r="D217" s="470">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9"/>
  <sheetViews>
    <sheetView showGridLines="0" zoomScaleNormal="100" workbookViewId="0">
      <pane xSplit="2" ySplit="3" topLeftCell="C330"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44293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1"/>
  <sheetViews>
    <sheetView showGridLines="0" zoomScale="85" zoomScaleNormal="85" workbookViewId="0">
      <pane xSplit="1" ySplit="4" topLeftCell="B394" activePane="bottomRight" state="frozen"/>
      <selection pane="topRight" activeCell="B1" sqref="B1"/>
      <selection pane="bottomLeft" activeCell="A5" sqref="A5"/>
      <selection pane="bottomRight" activeCell="L410" sqref="L410"/>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1" t="s">
        <v>119</v>
      </c>
      <c r="L1" s="552"/>
      <c r="M1" s="552"/>
      <c r="N1" s="552"/>
      <c r="O1" s="552"/>
      <c r="P1" s="552"/>
      <c r="W1" s="22" t="s">
        <v>29</v>
      </c>
    </row>
    <row r="2" spans="1:27" x14ac:dyDescent="0.35">
      <c r="A2" s="2"/>
      <c r="I2" s="542" t="s">
        <v>198</v>
      </c>
      <c r="J2" s="543"/>
      <c r="Q2" s="384"/>
      <c r="R2" s="384"/>
    </row>
    <row r="3" spans="1:27" ht="48.75" customHeight="1" x14ac:dyDescent="0.3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5" customHeight="1" x14ac:dyDescent="0.3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19" x14ac:dyDescent="0.35">
      <c r="A409" s="62">
        <v>44296</v>
      </c>
      <c r="B409" s="392">
        <v>1635101</v>
      </c>
      <c r="C409" s="392">
        <v>221712</v>
      </c>
      <c r="D409" s="392">
        <v>1856813</v>
      </c>
      <c r="E409" s="103">
        <v>281</v>
      </c>
      <c r="F409" s="377">
        <f t="shared" ref="F409:F411" si="1153">E409/(D409-D408)</f>
        <v>8.4081388390185516E-2</v>
      </c>
      <c r="G409" s="418">
        <v>11951</v>
      </c>
      <c r="H409" s="418">
        <v>2360838</v>
      </c>
      <c r="I409" s="48">
        <v>10232</v>
      </c>
      <c r="J409" s="50">
        <v>3029256</v>
      </c>
      <c r="K409" s="49">
        <f t="shared" ref="K409:K410" si="1154">I409+G409</f>
        <v>22183</v>
      </c>
      <c r="L409" s="48">
        <v>324</v>
      </c>
      <c r="M409" s="492">
        <f t="shared" ref="M409:M411" si="1155">L409/K409</f>
        <v>1.4605779200288509E-2</v>
      </c>
      <c r="N409" s="90">
        <f t="shared" ref="N409:N411"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19" x14ac:dyDescent="0.3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19" x14ac:dyDescent="0.3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2021-04-12T10:59:55Z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vA47943359</value>
    </field>
    <field name="Objective-Version">
      <value order="0">152.36</value>
    </field>
    <field name="Objective-VersionNumber">
      <value order="0">1251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2021-04-12T11:45:47Z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2021-04-12T10:59:55Z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vA47943359</vt:lpwstr>
  </property>
  <property fmtid="{D5CDD505-2E9C-101B-9397-08002B2CF9AE}" pid="16" name="Objective-Version">
    <vt:lpwstr>152.36</vt:lpwstr>
  </property>
  <property fmtid="{D5CDD505-2E9C-101B-9397-08002B2CF9AE}" pid="17" name="Objective-VersionNumber">
    <vt:r8>1251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