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51653\Objective\Director\Cache\erdm.scotland.gov.uk 8443 uA25755\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 name="Table 13a - Care Home Testing" sheetId="70" r:id="rId43"/>
    <sheet name="Table 13b - Care Home Testing" sheetId="71" r:id="rId44"/>
    <sheet name="Table 13c - Care Home Testing" sheetId="72" r:id="rId45"/>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72" l="1"/>
  <c r="G21" i="72"/>
  <c r="H21" i="72"/>
  <c r="I21" i="72"/>
  <c r="AE21" i="72"/>
  <c r="AF21" i="72"/>
  <c r="AG21" i="72"/>
  <c r="AH21" i="72"/>
  <c r="BD21" i="71"/>
  <c r="BE21" i="71"/>
  <c r="BF21" i="71"/>
  <c r="BG21" i="71"/>
  <c r="G97" i="66" l="1"/>
  <c r="G96" i="66" l="1"/>
  <c r="G95" i="66" l="1"/>
  <c r="G94" i="66" l="1"/>
  <c r="G91" i="66" l="1"/>
  <c r="G92" i="66"/>
  <c r="G93" i="66"/>
  <c r="G90" i="66" l="1"/>
  <c r="G89" i="66" l="1"/>
  <c r="G88" i="66" l="1"/>
  <c r="G87" i="66" l="1"/>
  <c r="G86" i="66" l="1"/>
  <c r="G85" i="66"/>
  <c r="G84" i="66"/>
  <c r="G83" i="66"/>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<sst xmlns="http://schemas.openxmlformats.org/spreadsheetml/2006/main" count="1476" uniqueCount="744">
  <si>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</si>
  <si>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</si>
  <si>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</si>
  <si>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</si>
  <si>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</si>
  <si>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</si>
  <si>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</si>
  <si>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</si>
  <si>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</si>
  <si>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</si>
  <si>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</si>
  <si>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</si>
  <si>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</si>
  <si>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</si>
  <si>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</si>
  <si>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</si>
  <si>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</si>
  <si>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</si>
  <si>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</si>
  <si>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</si>
  <si>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</si>
  <si>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</si>
  <si>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</si>
  <si>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</si>
  <si>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</si>
  <si>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</si>
  <si>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</si>
  <si>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</si>
  <si>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</si>
  <si>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</si>
  <si>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</si>
  <si>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</si>
  <si>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</si>
  <si>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</si>
  <si>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</si>
  <si>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</si>
  <si>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</si>
  <si>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</si>
  <si>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</si>
  <si>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</si>
  <si>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</si>
  <si>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</si>
  <si>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</si>
  <si>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</si>
  <si>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</si>
  <si>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</si>
  <si>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</si>
  <si>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</si>
  <si>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</si>
  <si>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</si>
  <si>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</si>
  <si>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</si>
  <si>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</si>
  <si>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</si>
  <si>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</si>
  <si>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</si>
  <si>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</si>
  <si>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</si>
  <si>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</si>
  <si>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</si>
  <si>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</si>
  <si>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</si>
  <si>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</si>
  <si>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</si>
  <si>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</si>
  <si>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</si>
  <si>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</si>
  <si>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</si>
  <si>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</si>
  <si>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</si>
  <si>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</si>
  <si>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</si>
  <si>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</si>
  <si>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</si>
  <si>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</si>
  <si>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</si>
  <si>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</si>
  <si>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</si>
  <si>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</si>
  <si>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</si>
  <si>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</si>
  <si>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</si>
  <si>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</si>
  <si>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</si>
  <si>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</si>
  <si>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</si>
  <si>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</si>
  <si>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</si>
  <si>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</si>
  <si>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</si>
  <si>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</si>
  <si>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</si>
  <si>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</si>
  <si>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</si>
  <si>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</si>
  <si>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</si>
  <si>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</si>
  <si>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</si>
  <si>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</si>
  <si>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</si>
  <si>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</si>
  <si>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</si>
  <si>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</si>
  <si>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</si>
  <si>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</si>
  <si>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</si>
  <si>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</si>
  <si>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</si>
  <si>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</si>
  <si>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</si>
  <si>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</si>
  <si>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</si>
  <si>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</si>
  <si>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</si>
  <si>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</si>
  <si>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</si>
  <si>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</si>
  <si>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</si>
  <si>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</si>
  <si>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</si>
  <si>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</si>
  <si>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</si>
  <si>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</si>
  <si>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</si>
  <si>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</si>
  <si>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</si>
  <si>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</si>
  <si>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</si>
  <si>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</si>
  <si>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</si>
  <si>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</si>
  <si>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</si>
  <si>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</si>
  <si>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</si>
  <si>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</si>
  <si>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</si>
  <si>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</si>
  <si>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</si>
  <si>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</si>
  <si>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</si>
  <si>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</si>
  <si>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</si>
  <si>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</si>
  <si>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</si>
  <si>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</si>
  <si>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</si>
  <si>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</si>
  <si>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</si>
  <si>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</si>
  <si>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</si>
  <si>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</si>
  <si>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</si>
  <si>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</si>
  <si>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</si>
  <si>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</si>
  <si>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</si>
  <si>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</si>
  <si>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</si>
  <si>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</si>
  <si>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</si>
  <si>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</si>
  <si>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</si>
  <si>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</si>
  <si>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</si>
  <si>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</si>
  <si>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</si>
  <si>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</si>
  <si>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</si>
  <si>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</si>
  <si>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</si>
  <si>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</si>
  <si>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</si>
  <si>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</si>
  <si>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</si>
  <si>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</si>
  <si>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</si>
  <si>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</si>
  <si>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</si>
  <si>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</si>
  <si>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</si>
  <si>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</si>
  <si>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</si>
  <si>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</si>
  <si>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</si>
  <si>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</si>
  <si>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</si>
  <si>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</si>
  <si>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</si>
  <si>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</si>
  <si>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</si>
  <si>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</si>
  <si>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</si>
  <si>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</si>
  <si>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</si>
  <si>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</si>
  <si>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</si>
  <si>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</si>
  <si>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</si>
  <si>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</si>
  <si>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</si>
  <si>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</si>
  <si>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</si>
  <si>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</si>
  <si>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</si>
  <si>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</si>
  <si>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</si>
  <si>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</si>
  <si>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</si>
  <si>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</si>
  <si>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</si>
  <si>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</si>
  <si>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</si>
  <si>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</si>
  <si>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</si>
  <si>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</si>
  <si>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</si>
  <si>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</si>
  <si>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</si>
  <si>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</si>
  <si>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</si>
  <si>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</si>
  <si>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</si>
  <si>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</si>
  <si>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</si>
  <si>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</si>
  <si>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</si>
  <si>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</si>
  <si>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</si>
  <si>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</si>
  <si>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</si>
  <si>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</si>
  <si>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</si>
  <si>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</si>
  <si>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</si>
  <si>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</si>
  <si>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</si>
  <si>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</si>
  <si>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</si>
  <si>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</si>
  <si>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</si>
  <si>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</si>
  <si>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</si>
  <si>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</si>
  <si>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</si>
  <si>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</si>
  <si>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</si>
  <si>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</si>
  <si>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</si>
  <si>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</si>
  <si>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</si>
  <si>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</si>
  <si>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</si>
  <si>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</si>
  <si>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</si>
  <si>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</si>
  <si>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</si>
  <si>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</si>
  <si>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</si>
  <si>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</si>
  <si>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</si>
  <si>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</si>
  <si>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</si>
  <si>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</si>
  <si>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</si>
  <si>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</si>
  <si>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</si>
  <si>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</si>
  <si>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</si>
  <si>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</si>
  <si>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</si>
  <si>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</si>
  <si>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</si>
  <si>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</si>
  <si>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</si>
  <si>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</si>
  <si>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</si>
  <si>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</si>
  <si>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</si>
  <si>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</si>
  <si>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</si>
  <si>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</si>
  <si>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</si>
  <si>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</si>
  <si>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</si>
  <si>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</si>
  <si>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</si>
  <si>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</si>
  <si>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</si>
  <si>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</si>
  <si>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</si>
  <si>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</si>
  <si>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</si>
  <si>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</si>
  <si>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</si>
  <si>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</si>
  <si>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</si>
  <si>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</si>
  <si>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</si>
  <si>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</si>
  <si>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</si>
  <si>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</si>
  <si>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</si>
  <si>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</si>
  <si>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</si>
  <si>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</si>
  <si>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</si>
  <si>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</si>
  <si>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</si>
  <si>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</si>
  <si>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</si>
  <si>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</si>
  <si>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</si>
  <si>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</si>
  <si>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</si>
  <si>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</si>
  <si>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</si>
  <si>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</si>
  <si>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</si>
  <si>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</si>
  <si>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</si>
  <si>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</si>
  <si>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</si>
  <si>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</si>
  <si>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</si>
  <si>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</si>
  <si>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</si>
  <si>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</si>
  <si>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</si>
  <si>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</si>
  <si>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</si>
  <si>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</si>
  <si>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</si>
  <si>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</si>
  <si>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</si>
  <si>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</si>
  <si>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</si>
  <si>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</si>
  <si>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</si>
  <si>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</si>
  <si>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</si>
  <si>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</si>
  <si>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</si>
  <si>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</si>
  <si>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</si>
  <si>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</si>
  <si>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</si>
  <si>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</si>
  <si>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</si>
  <si>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</si>
  <si>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</si>
  <si>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</si>
  <si>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</si>
  <si>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</si>
  <si>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</si>
  <si>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</si>
  <si>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</si>
  <si>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</si>
  <si>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</si>
  <si>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</si>
  <si>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</si>
  <si>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</si>
  <si>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</si>
  <si>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</si>
  <si>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</si>
  <si>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</si>
  <si>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</si>
  <si>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</si>
  <si>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</si>
  <si>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</si>
  <si>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</si>
  <si>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</si>
  <si>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</si>
  <si>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</si>
  <si>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</si>
  <si>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</si>
  <si>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</si>
  <si>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</si>
  <si>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</si>
  <si>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</si>
  <si>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</si>
  <si>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</si>
  <si>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</si>
  <si>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</si>
  <si>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</si>
  <si>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</si>
  <si>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</si>
  <si>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</si>
  <si>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</si>
  <si>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</si>
  <si>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</si>
  <si>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</si>
  <si>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</si>
  <si>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</si>
  <si>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</si>
  <si>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</si>
  <si>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</si>
  <si>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</si>
  <si>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</si>
  <si>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</si>
  <si>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</si>
  <si>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</si>
  <si>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</si>
  <si>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</si>
  <si>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</si>
  <si>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</si>
  <si>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</si>
  <si>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</si>
  <si>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</si>
  <si>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</si>
  <si>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</si>
  <si>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</si>
  <si>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</si>
  <si>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</si>
  <si>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</si>
  <si>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</si>
  <si>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</si>
  <si>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</si>
  <si>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</si>
  <si>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</si>
  <si>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</si>
  <si>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</si>
  <si>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</si>
  <si>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</si>
  <si>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</si>
  <si>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</si>
  <si>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</si>
  <si>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</si>
  <si>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</si>
  <si>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</si>
  <si>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</si>
  <si>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</si>
  <si>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</si>
  <si>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</si>
  <si>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</si>
  <si>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</si>
  <si>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</si>
  <si>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</si>
  <si>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</si>
  <si>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</si>
  <si>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</si>
  <si>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</si>
  <si>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</si>
  <si>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</si>
  <si>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</si>
  <si>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</si>
  <si>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</si>
  <si>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</si>
  <si>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</si>
  <si>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</si>
  <si>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</si>
  <si>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</si>
  <si>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</si>
  <si>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</si>
  <si>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</si>
  <si>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</si>
  <si>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</si>
  <si>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</si>
  <si>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</si>
  <si>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</si>
  <si>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</si>
  <si>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</si>
  <si>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</si>
  <si>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</si>
  <si>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</si>
  <si>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</si>
  <si>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</si>
  <si>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</si>
  <si>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</si>
  <si>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</si>
  <si>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</si>
  <si>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</si>
  <si>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</si>
  <si>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</si>
  <si>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</si>
  <si>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</si>
  <si>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</si>
  <si>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</si>
  <si>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</si>
  <si>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</si>
  <si>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</si>
  <si>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</si>
  <si>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</si>
  <si>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</si>
  <si>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</si>
  <si>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</si>
  <si>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</si>
  <si>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</si>
  <si>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</si>
  <si>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</si>
  <si>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</si>
  <si>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</si>
  <si>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</si>
  <si>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</si>
  <si>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</si>
  <si>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</si>
  <si>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</si>
  <si>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</si>
  <si>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</si>
  <si>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</si>
  <si>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</si>
  <si>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</si>
  <si>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</si>
  <si>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</si>
  <si>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</si>
  <si>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</si>
  <si>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</si>
  <si>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</si>
  <si>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</si>
  <si>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</si>
  <si>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</si>
  <si>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</si>
  <si>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</si>
  <si>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</si>
  <si>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</si>
  <si>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</si>
  <si>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</si>
  <si>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</si>
  <si>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</si>
  <si>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</si>
  <si>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</si>
  <si>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</si>
  <si>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</si>
  <si>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</si>
  <si>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</si>
  <si>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</si>
  <si>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</si>
  <si>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</si>
  <si>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</si>
  <si>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</si>
  <si>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</si>
  <si>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</si>
  <si>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</si>
  <si>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</si>
  <si>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</si>
  <si>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</si>
  <si>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</si>
  <si>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</si>
  <si>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</si>
  <si>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</si>
  <si>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</si>
  <si>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</si>
  <si>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</si>
  <si>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</si>
  <si>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</si>
  <si>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</si>
  <si>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</si>
  <si>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</si>
  <si>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</si>
  <si>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</si>
  <si>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</si>
  <si>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</si>
  <si>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</si>
  <si>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</si>
  <si>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</si>
  <si>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</si>
  <si>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</si>
  <si>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</si>
  <si>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</si>
  <si>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</si>
  <si>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</si>
  <si>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</si>
  <si>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</si>
  <si>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</si>
  <si>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</si>
  <si>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</si>
  <si>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</si>
  <si>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</si>
  <si>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</si>
  <si>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</si>
  <si>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</si>
  <si>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</si>
  <si>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</si>
  <si>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</si>
  <si>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</si>
  <si>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</si>
  <si>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</si>
  <si>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</si>
  <si>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</si>
  <si>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</si>
  <si>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</si>
  <si>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</si>
  <si>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</si>
  <si>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</si>
  <si>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</si>
  <si>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</si>
  <si>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</si>
  <si>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</si>
  <si>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</si>
  <si>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</si>
  <si>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</si>
  <si>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</si>
  <si>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</si>
  <si>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</si>
  <si>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</si>
  <si>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</si>
  <si>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</si>
  <si>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</si>
  <si>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</si>
  <si>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</si>
  <si>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</si>
  <si>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</si>
  <si>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</si>
  <si>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</si>
  <si>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</si>
  <si>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</si>
  <si>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</si>
  <si>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</si>
  <si>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</si>
  <si>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</si>
  <si>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</si>
  <si>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</si>
  <si>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</si>
  <si>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</si>
  <si>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</si>
  <si>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</si>
  <si>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</si>
  <si>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</si>
  <si>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</si>
  <si>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</si>
  <si>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</si>
  <si>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</si>
  <si>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</si>
  <si>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</si>
  <si>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</si>
  <si>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</si>
  <si>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</si>
  <si>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</si>
  <si>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</si>
  <si>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</si>
  <si>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</si>
  <si>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</si>
  <si>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</si>
  <si>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</si>
  <si>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</si>
  <si>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</si>
  <si>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</si>
  <si>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</si>
  <si>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</si>
  <si>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</si>
  <si>
    <t>week to 29/03/2022</t>
  </si>
  <si>
    <t>Vaccine supply data will no longer be routinely published. Supply is not currently a limiting factor and we anticipate having sufficient supply to meet the needs of the COVID-19 vaccination programme.</t>
  </si>
  <si>
    <t>21/03/22 - 27/03/22</t>
  </si>
  <si>
    <t xml:space="preserve">Please note that Public Health Scotland (PHS) are aware of a potential data flow issue which may be resulting in lower than usual LFD tests and cases. PHS are currently investigating. </t>
  </si>
  <si>
    <t>Please note that Public Health Scotland (PHS) have identified that there is a data flow issue from the Scottish Government Lateral Flow Device (LFD) portal, resulting in lower than usual numbers of LFD tests and cases since Friday 1 April.</t>
  </si>
  <si>
    <t>week to 05/04/2022</t>
  </si>
  <si>
    <t>28/03/22 - 03/04/22</t>
  </si>
  <si>
    <t>Please note: This workbook contains the daily data published by the Scottish Government from March 2020 until April 2022, which is no longer being updated here. Find out more information about how to access the latest COVID-19 data at: https://www.gov.scot/publications/coronavirus-covid-19-daily-data-for-scotland/</t>
  </si>
  <si>
    <t>² Based on return of 1,041 of Scotland's 1,080 adult care homes</t>
  </si>
  <si>
    <t>Please Note: Due to a change in data capture and an overlap in dates of data collection, the data for 5th October -11th October in Table 1 here is not comparable  to that for 2nd-8th October presented in Table 2.</t>
  </si>
  <si>
    <t>SCOTLAND</t>
  </si>
  <si>
    <t>Western Isles</t>
  </si>
  <si>
    <t>Tayside</t>
  </si>
  <si>
    <t>Shetland</t>
  </si>
  <si>
    <t>Orkney</t>
  </si>
  <si>
    <t>Lothian</t>
  </si>
  <si>
    <t>Lanarkshire</t>
  </si>
  <si>
    <t>Highland</t>
  </si>
  <si>
    <t>Greater Glasgow &amp; Clyde</t>
  </si>
  <si>
    <t>Grampian</t>
  </si>
  <si>
    <t>Forth Valley</t>
  </si>
  <si>
    <t>Fife</t>
  </si>
  <si>
    <t>Dumfries &amp; Galloway</t>
  </si>
  <si>
    <t>Borders</t>
  </si>
  <si>
    <t>Ayrshire and Arran</t>
  </si>
  <si>
    <t>Staff</t>
  </si>
  <si>
    <t>Residents</t>
  </si>
  <si>
    <t>Care Homes with no confirmed COVID-19</t>
  </si>
  <si>
    <t>Care Homes with confirmed COVID-19</t>
  </si>
  <si>
    <t>NHS Board</t>
  </si>
  <si>
    <r>
      <t xml:space="preserve">17  </t>
    </r>
    <r>
      <rPr>
        <sz val="10"/>
        <color theme="0" tint="-0.499984740745262"/>
        <rFont val="Calibri"/>
        <family val="2"/>
        <scheme val="minor"/>
      </rPr>
      <t xml:space="preserve">Based on return of 1,004 of Scotland's 1,080 care homes </t>
    </r>
  </si>
  <si>
    <r>
      <t xml:space="preserve">16  </t>
    </r>
    <r>
      <rPr>
        <sz val="10"/>
        <color theme="0" tint="-0.499984740745262"/>
        <rFont val="Calibri"/>
        <family val="2"/>
        <scheme val="minor"/>
      </rPr>
      <t xml:space="preserve">Based on return of 1,007 of Scotland's 1,080 care homes </t>
    </r>
  </si>
  <si>
    <r>
      <t xml:space="preserve">15  </t>
    </r>
    <r>
      <rPr>
        <sz val="10"/>
        <color theme="0" tint="-0.499984740745262"/>
        <rFont val="Calibri"/>
        <family val="2"/>
        <scheme val="minor"/>
      </rPr>
      <t xml:space="preserve">Based on return of 1,007 of Scotland's 1,080 care homes </t>
    </r>
  </si>
  <si>
    <r>
      <t xml:space="preserve">14  </t>
    </r>
    <r>
      <rPr>
        <sz val="10"/>
        <color theme="0" tint="-0.499984740745262"/>
        <rFont val="Calibri"/>
        <family val="2"/>
        <scheme val="minor"/>
      </rPr>
      <t xml:space="preserve">Based on return of 1,008 of Scotland's 1,080 care homes </t>
    </r>
  </si>
  <si>
    <r>
      <t xml:space="preserve">13  </t>
    </r>
    <r>
      <rPr>
        <sz val="10"/>
        <color theme="0" tint="-0.499984740745262"/>
        <rFont val="Calibri"/>
        <family val="2"/>
        <scheme val="minor"/>
      </rPr>
      <t xml:space="preserve">Based on return of 1,008 of Scotland's 1,080 care homes </t>
    </r>
  </si>
  <si>
    <r>
      <t xml:space="preserve">12  </t>
    </r>
    <r>
      <rPr>
        <sz val="10"/>
        <color theme="0" tint="-0.499984740745262"/>
        <rFont val="Calibri"/>
        <family val="2"/>
        <scheme val="minor"/>
      </rPr>
      <t xml:space="preserve">Based on return of 998 of Scotland's 1,080 care homes </t>
    </r>
  </si>
  <si>
    <r>
      <t xml:space="preserve">11  </t>
    </r>
    <r>
      <rPr>
        <sz val="10"/>
        <color theme="0" tint="-0.499984740745262"/>
        <rFont val="Calibri"/>
        <family val="2"/>
        <scheme val="minor"/>
      </rPr>
      <t xml:space="preserve">Based on return of 1,006 of Scotland's 1,080 care homes </t>
    </r>
  </si>
  <si>
    <r>
      <t xml:space="preserve">10  </t>
    </r>
    <r>
      <rPr>
        <sz val="10"/>
        <color theme="0" tint="-0.499984740745262"/>
        <rFont val="Calibri"/>
        <family val="2"/>
        <scheme val="minor"/>
      </rPr>
      <t xml:space="preserve">Based on return of 1,006 of Scotland's 1,080 care homes </t>
    </r>
  </si>
  <si>
    <r>
      <t xml:space="preserve">9 </t>
    </r>
    <r>
      <rPr>
        <sz val="10"/>
        <color theme="0" tint="-0.499984740745262"/>
        <rFont val="Calibri"/>
        <family val="2"/>
        <scheme val="minor"/>
      </rPr>
      <t xml:space="preserve">Based on return of 1,006 of Scotland's 1,080 care homes </t>
    </r>
  </si>
  <si>
    <r>
      <t xml:space="preserve">8  </t>
    </r>
    <r>
      <rPr>
        <sz val="10"/>
        <color theme="0" tint="-0.499984740745262"/>
        <rFont val="Calibri"/>
        <family val="2"/>
        <scheme val="minor"/>
      </rPr>
      <t xml:space="preserve">Based on return of 1,007 of Scotland's 1,080 care homes </t>
    </r>
  </si>
  <si>
    <r>
      <t xml:space="preserve">7  </t>
    </r>
    <r>
      <rPr>
        <sz val="10"/>
        <color theme="0" tint="-0.499984740745262"/>
        <rFont val="Calibri"/>
        <family val="2"/>
        <scheme val="minor"/>
      </rPr>
      <t xml:space="preserve">Based on return of 1,011 of Scotland's 1,080 care homes </t>
    </r>
  </si>
  <si>
    <r>
      <rPr>
        <vertAlign val="superscript"/>
        <sz val="10"/>
        <color theme="0" tint="-0.499984740745262"/>
        <rFont val="Calibri"/>
        <family val="2"/>
        <scheme val="minor"/>
      </rPr>
      <t>6</t>
    </r>
    <r>
      <rPr>
        <sz val="10"/>
        <color theme="0" tint="-0.499984740745262"/>
        <rFont val="Calibri"/>
        <family val="2"/>
        <scheme val="minor"/>
      </rPr>
      <t xml:space="preserve"> Based on return of 1,012 of Scotland's 1,080 adult care homes</t>
    </r>
  </si>
  <si>
    <r>
      <rPr>
        <vertAlign val="superscript"/>
        <sz val="10"/>
        <color theme="0" tint="-0.499984740745262"/>
        <rFont val="Calibri"/>
        <family val="2"/>
        <scheme val="minor"/>
      </rPr>
      <t>5</t>
    </r>
    <r>
      <rPr>
        <sz val="10"/>
        <color theme="0" tint="-0.499984740745262"/>
        <rFont val="Calibri"/>
        <family val="2"/>
        <scheme val="minor"/>
      </rPr>
      <t xml:space="preserve"> Based on return of 1,007 of Scotland's 1,080 adult care homes</t>
    </r>
  </si>
  <si>
    <r>
      <rPr>
        <vertAlign val="superscript"/>
        <sz val="10"/>
        <color theme="0" tint="-0.499984740745262"/>
        <rFont val="Calibri"/>
        <family val="2"/>
        <scheme val="minor"/>
      </rPr>
      <t>4</t>
    </r>
    <r>
      <rPr>
        <sz val="10"/>
        <color theme="0" tint="-0.499984740745262"/>
        <rFont val="Calibri"/>
        <family val="2"/>
        <scheme val="minor"/>
      </rPr>
      <t xml:space="preserve"> Based on return of 1,003 of Scotland's 1,080 adult care homes</t>
    </r>
  </si>
  <si>
    <t>³ Based on return of 1,006 of Scotland's 1,080 adult care homes</t>
  </si>
  <si>
    <t>² Based on return of 987 of Scotland's 1,080 adult care homes</t>
  </si>
  <si>
    <r>
      <t>¹</t>
    </r>
    <r>
      <rPr>
        <sz val="9.9"/>
        <color theme="0" tint="-0.499984740745262"/>
        <rFont val="Calibri"/>
        <family val="2"/>
      </rPr>
      <t xml:space="preserve"> Based on return of 966 of Scotland's 1,080 adult care homes</t>
    </r>
  </si>
  <si>
    <r>
      <t xml:space="preserve">Please Note: Due to a change in the reporting cycle, there are overlaps between the tables covering 29th June - 5th July, 3rd July - 9th July and 10th July - 16th July. As such these </t>
    </r>
    <r>
      <rPr>
        <b/>
        <u/>
        <sz val="11"/>
        <color theme="0" tint="-0.499984740745262"/>
        <rFont val="Calibri"/>
        <family val="2"/>
        <scheme val="minor"/>
      </rPr>
      <t>cannot be compared directly</t>
    </r>
    <r>
      <rPr>
        <b/>
        <sz val="11"/>
        <color theme="0" tint="-0.499984740745262"/>
        <rFont val="Calibri"/>
        <family val="2"/>
        <scheme val="minor"/>
      </rPr>
      <t>. See notes for further details.</t>
    </r>
  </si>
  <si>
    <t>Source: Health Boards</t>
  </si>
  <si>
    <t xml:space="preserve">Care Homes with and without confirmed COVID-19 </t>
  </si>
  <si>
    <r>
      <t xml:space="preserve">2nd October - 8th October 2020 </t>
    </r>
    <r>
      <rPr>
        <b/>
        <vertAlign val="superscript"/>
        <sz val="11"/>
        <color theme="0" tint="-0.499984740745262"/>
        <rFont val="Calibri"/>
        <family val="2"/>
        <scheme val="minor"/>
      </rPr>
      <t>17</t>
    </r>
  </si>
  <si>
    <r>
      <t xml:space="preserve">25th September - 1st October 2020 </t>
    </r>
    <r>
      <rPr>
        <b/>
        <vertAlign val="superscript"/>
        <sz val="11"/>
        <color theme="0" tint="-0.499984740745262"/>
        <rFont val="Calibri"/>
        <family val="2"/>
        <scheme val="minor"/>
      </rPr>
      <t>16</t>
    </r>
  </si>
  <si>
    <r>
      <t xml:space="preserve">18th September - 24th September 2020 </t>
    </r>
    <r>
      <rPr>
        <b/>
        <vertAlign val="superscript"/>
        <sz val="11"/>
        <color theme="0" tint="-0.499984740745262"/>
        <rFont val="Calibri"/>
        <family val="2"/>
        <scheme val="minor"/>
      </rPr>
      <t>15</t>
    </r>
  </si>
  <si>
    <r>
      <t xml:space="preserve">11th September - 17th September 2020 </t>
    </r>
    <r>
      <rPr>
        <b/>
        <vertAlign val="superscript"/>
        <sz val="11"/>
        <color theme="0" tint="-0.499984740745262"/>
        <rFont val="Calibri"/>
        <family val="2"/>
        <scheme val="minor"/>
      </rPr>
      <t>14</t>
    </r>
  </si>
  <si>
    <r>
      <t xml:space="preserve">4th September - 10th September 2020 </t>
    </r>
    <r>
      <rPr>
        <b/>
        <vertAlign val="superscript"/>
        <sz val="11"/>
        <color theme="0" tint="-0.499984740745262"/>
        <rFont val="Calibri"/>
        <family val="2"/>
        <scheme val="minor"/>
      </rPr>
      <t>13</t>
    </r>
  </si>
  <si>
    <r>
      <t xml:space="preserve">28th August- 3rd September 2020 </t>
    </r>
    <r>
      <rPr>
        <b/>
        <vertAlign val="superscript"/>
        <sz val="11"/>
        <color theme="0" tint="-0.499984740745262"/>
        <rFont val="Calibri"/>
        <family val="2"/>
        <scheme val="minor"/>
      </rPr>
      <t>12</t>
    </r>
  </si>
  <si>
    <r>
      <t xml:space="preserve">21st August- 27th August 2020 </t>
    </r>
    <r>
      <rPr>
        <b/>
        <vertAlign val="superscript"/>
        <sz val="11"/>
        <color theme="0" tint="-0.499984740745262"/>
        <rFont val="Calibri"/>
        <family val="2"/>
        <scheme val="minor"/>
      </rPr>
      <t>11</t>
    </r>
  </si>
  <si>
    <r>
      <t xml:space="preserve">14th August- 20th August 2020 </t>
    </r>
    <r>
      <rPr>
        <b/>
        <vertAlign val="superscript"/>
        <sz val="11"/>
        <color theme="0" tint="-0.499984740745262"/>
        <rFont val="Calibri"/>
        <family val="2"/>
        <scheme val="minor"/>
      </rPr>
      <t>10</t>
    </r>
  </si>
  <si>
    <r>
      <t xml:space="preserve">7th August- 13th August 2020 </t>
    </r>
    <r>
      <rPr>
        <b/>
        <vertAlign val="superscript"/>
        <sz val="11"/>
        <color theme="0" tint="-0.499984740745262"/>
        <rFont val="Calibri"/>
        <family val="2"/>
        <scheme val="minor"/>
      </rPr>
      <t>9</t>
    </r>
  </si>
  <si>
    <r>
      <t xml:space="preserve">31st July - 6th August 2020 </t>
    </r>
    <r>
      <rPr>
        <b/>
        <vertAlign val="superscript"/>
        <sz val="11"/>
        <color theme="0" tint="-0.499984740745262"/>
        <rFont val="Calibri"/>
        <family val="2"/>
        <scheme val="minor"/>
      </rPr>
      <t>8</t>
    </r>
  </si>
  <si>
    <r>
      <t xml:space="preserve">24th July - 30th July 2020 </t>
    </r>
    <r>
      <rPr>
        <b/>
        <vertAlign val="superscript"/>
        <sz val="11"/>
        <color theme="0" tint="-0.499984740745262"/>
        <rFont val="Calibri"/>
        <family val="2"/>
        <scheme val="minor"/>
      </rPr>
      <t>7</t>
    </r>
  </si>
  <si>
    <r>
      <t xml:space="preserve">17th July - 23rd July 2020 </t>
    </r>
    <r>
      <rPr>
        <b/>
        <vertAlign val="superscript"/>
        <sz val="11"/>
        <color theme="0" tint="-0.499984740745262"/>
        <rFont val="Calibri"/>
        <family val="2"/>
        <scheme val="minor"/>
      </rPr>
      <t>6</t>
    </r>
  </si>
  <si>
    <r>
      <t xml:space="preserve">10th July - 16th July 2020 </t>
    </r>
    <r>
      <rPr>
        <b/>
        <vertAlign val="superscript"/>
        <sz val="11"/>
        <color theme="0" tint="-0.499984740745262"/>
        <rFont val="Calibri"/>
        <family val="2"/>
        <scheme val="minor"/>
      </rPr>
      <t>5</t>
    </r>
  </si>
  <si>
    <r>
      <t xml:space="preserve">3rd July - 9th July 2020 </t>
    </r>
    <r>
      <rPr>
        <b/>
        <vertAlign val="superscript"/>
        <sz val="11"/>
        <color theme="0" tint="-0.499984740745262"/>
        <rFont val="Calibri"/>
        <family val="2"/>
        <scheme val="minor"/>
      </rPr>
      <t>4</t>
    </r>
  </si>
  <si>
    <r>
      <t xml:space="preserve">29th June - 5th July 2020 </t>
    </r>
    <r>
      <rPr>
        <b/>
        <sz val="11"/>
        <color theme="0" tint="-0.499984740745262"/>
        <rFont val="Calibri"/>
        <family val="2"/>
      </rPr>
      <t>³</t>
    </r>
  </si>
  <si>
    <r>
      <t xml:space="preserve">22nd June - 28th June 2020 </t>
    </r>
    <r>
      <rPr>
        <b/>
        <sz val="11"/>
        <color theme="0" tint="-0.499984740745262"/>
        <rFont val="Calibri"/>
        <family val="2"/>
      </rPr>
      <t>²</t>
    </r>
  </si>
  <si>
    <r>
      <t xml:space="preserve">15th June - 21st June 2020 </t>
    </r>
    <r>
      <rPr>
        <b/>
        <sz val="11"/>
        <color theme="0" tint="-0.499984740745262"/>
        <rFont val="Calibri"/>
        <family val="2"/>
      </rPr>
      <t>¹</t>
    </r>
  </si>
  <si>
    <t>\</t>
  </si>
  <si>
    <r>
      <rPr>
        <vertAlign val="superscript"/>
        <sz val="9.9"/>
        <color theme="0" tint="-0.499984740745262"/>
        <rFont val="Calibri"/>
        <family val="2"/>
      </rPr>
      <t xml:space="preserve">11 </t>
    </r>
    <r>
      <rPr>
        <sz val="9.9"/>
        <color theme="0" tint="-0.499984740745262"/>
        <rFont val="Calibri"/>
        <family val="2"/>
      </rPr>
      <t>Based on return of 1,006 of Scotland's 1,080 adult care homes</t>
    </r>
  </si>
  <si>
    <r>
      <rPr>
        <vertAlign val="superscript"/>
        <sz val="9.9"/>
        <color theme="0" tint="-0.499984740745262"/>
        <rFont val="Calibri"/>
        <family val="2"/>
      </rPr>
      <t xml:space="preserve">10 </t>
    </r>
    <r>
      <rPr>
        <sz val="9.9"/>
        <color theme="0" tint="-0.499984740745262"/>
        <rFont val="Calibri"/>
        <family val="2"/>
      </rPr>
      <t>Based on return of 1,006 of Scotland's 1,080 adult care homes</t>
    </r>
  </si>
  <si>
    <t>² Based on return of 999 of Scotland's 1,080 adult care homes</t>
  </si>
  <si>
    <t>Table 2 - Number of Residents and Staff tested in Adult Care Homes (Archived)</t>
  </si>
  <si>
    <r>
      <t xml:space="preserve">5th October - 11th October 2020 </t>
    </r>
    <r>
      <rPr>
        <b/>
        <vertAlign val="superscript"/>
        <sz val="10"/>
        <color theme="0" tint="-0.34998626667073579"/>
        <rFont val="Calibri"/>
        <family val="2"/>
        <scheme val="minor"/>
      </rPr>
      <t>1</t>
    </r>
  </si>
  <si>
    <r>
      <t>12th October - 18th October 2020</t>
    </r>
    <r>
      <rPr>
        <b/>
        <vertAlign val="superscript"/>
        <sz val="10"/>
        <color theme="0" tint="-0.34998626667073579"/>
        <rFont val="Calibri"/>
        <family val="2"/>
        <scheme val="minor"/>
      </rPr>
      <t xml:space="preserve"> 2</t>
    </r>
  </si>
  <si>
    <r>
      <t>19th October - 25th October 2020</t>
    </r>
    <r>
      <rPr>
        <b/>
        <vertAlign val="superscript"/>
        <sz val="10"/>
        <color theme="0" tint="-0.34998626667073579"/>
        <rFont val="Calibri"/>
        <family val="2"/>
        <scheme val="minor"/>
      </rPr>
      <t xml:space="preserve"> 3</t>
    </r>
  </si>
  <si>
    <r>
      <t>26th October - 1st November 2020</t>
    </r>
    <r>
      <rPr>
        <b/>
        <vertAlign val="superscript"/>
        <sz val="10"/>
        <color theme="0" tint="-0.34998626667073579"/>
        <rFont val="Calibri"/>
        <family val="2"/>
        <scheme val="minor"/>
      </rPr>
      <t xml:space="preserve"> 4</t>
    </r>
  </si>
  <si>
    <r>
      <t>2nd November - 8th November 2020</t>
    </r>
    <r>
      <rPr>
        <b/>
        <vertAlign val="superscript"/>
        <sz val="10"/>
        <color theme="0" tint="-0.34998626667073579"/>
        <rFont val="Calibri"/>
        <family val="2"/>
        <scheme val="minor"/>
      </rPr>
      <t xml:space="preserve"> 5</t>
    </r>
  </si>
  <si>
    <r>
      <t>9th November - 15th November 2020</t>
    </r>
    <r>
      <rPr>
        <b/>
        <vertAlign val="superscript"/>
        <sz val="10"/>
        <color theme="0" tint="-0.34998626667073579"/>
        <rFont val="Calibri"/>
        <family val="2"/>
        <scheme val="minor"/>
      </rPr>
      <t xml:space="preserve"> 6</t>
    </r>
  </si>
  <si>
    <r>
      <t>16th November - 22nd November 2020</t>
    </r>
    <r>
      <rPr>
        <b/>
        <vertAlign val="superscript"/>
        <sz val="10"/>
        <color theme="0" tint="-0.34998626667073579"/>
        <rFont val="Calibri"/>
        <family val="2"/>
        <scheme val="minor"/>
      </rPr>
      <t xml:space="preserve"> 7</t>
    </r>
  </si>
  <si>
    <r>
      <t>23rd November - 29th November 2020</t>
    </r>
    <r>
      <rPr>
        <b/>
        <vertAlign val="superscript"/>
        <sz val="10"/>
        <color theme="0" tint="-0.34998626667073579"/>
        <rFont val="Calibri"/>
        <family val="2"/>
        <scheme val="minor"/>
      </rPr>
      <t xml:space="preserve"> 8</t>
    </r>
  </si>
  <si>
    <r>
      <t>30th November - 6th December 2020</t>
    </r>
    <r>
      <rPr>
        <b/>
        <vertAlign val="superscript"/>
        <sz val="10"/>
        <color theme="0" tint="-0.34998626667073579"/>
        <rFont val="Calibri"/>
        <family val="2"/>
        <scheme val="minor"/>
      </rPr>
      <t xml:space="preserve"> 9</t>
    </r>
  </si>
  <si>
    <r>
      <t>7th December - 13th December 2020</t>
    </r>
    <r>
      <rPr>
        <b/>
        <vertAlign val="superscript"/>
        <sz val="10"/>
        <color theme="0" tint="-0.34998626667073579"/>
        <rFont val="Calibri"/>
        <family val="2"/>
        <scheme val="minor"/>
      </rPr>
      <t xml:space="preserve"> 10</t>
    </r>
  </si>
  <si>
    <r>
      <t>14th December - 20th December 2020</t>
    </r>
    <r>
      <rPr>
        <b/>
        <vertAlign val="superscript"/>
        <sz val="10"/>
        <color theme="0" tint="-0.34998626667073579"/>
        <rFont val="Calibri"/>
        <family val="2"/>
        <scheme val="minor"/>
      </rPr>
      <t xml:space="preserve"> 11</t>
    </r>
  </si>
  <si>
    <r>
      <t>21st December - 27th December 2020</t>
    </r>
    <r>
      <rPr>
        <b/>
        <vertAlign val="superscript"/>
        <sz val="10"/>
        <color theme="0" tint="-0.34998626667073579"/>
        <rFont val="Calibri"/>
        <family val="2"/>
        <scheme val="minor"/>
      </rPr>
      <t xml:space="preserve"> 12</t>
    </r>
  </si>
  <si>
    <r>
      <t>28th December 2020 - 3rd January 2021</t>
    </r>
    <r>
      <rPr>
        <b/>
        <vertAlign val="superscript"/>
        <sz val="10"/>
        <color theme="0" tint="-0.34998626667073579"/>
        <rFont val="Calibri"/>
        <family val="2"/>
        <scheme val="minor"/>
      </rPr>
      <t xml:space="preserve"> 13</t>
    </r>
  </si>
  <si>
    <r>
      <t>4th January  - 10th January 2021</t>
    </r>
    <r>
      <rPr>
        <b/>
        <vertAlign val="superscript"/>
        <sz val="10"/>
        <color theme="0" tint="-0.34998626667073579"/>
        <rFont val="Calibri"/>
        <family val="2"/>
        <scheme val="minor"/>
      </rPr>
      <t xml:space="preserve"> 14</t>
    </r>
  </si>
  <si>
    <r>
      <t>¹</t>
    </r>
    <r>
      <rPr>
        <sz val="9.9"/>
        <color theme="0" tint="-0.34998626667073579"/>
        <rFont val="Calibri"/>
        <family val="2"/>
      </rPr>
      <t xml:space="preserve"> Based on return of 1,043 of Scotland's 1,080 adult care homes</t>
    </r>
  </si>
  <si>
    <r>
      <rPr>
        <vertAlign val="superscript"/>
        <sz val="9.9"/>
        <color theme="0" tint="-0.34998626667073579"/>
        <rFont val="Calibri"/>
        <family val="2"/>
      </rPr>
      <t xml:space="preserve">3 </t>
    </r>
    <r>
      <rPr>
        <sz val="9.9"/>
        <color theme="0" tint="-0.34998626667073579"/>
        <rFont val="Calibri"/>
        <family val="2"/>
      </rPr>
      <t>Based on return of 1,049 of Scotland's 1,080 adult care homes</t>
    </r>
  </si>
  <si>
    <r>
      <rPr>
        <vertAlign val="superscript"/>
        <sz val="9.9"/>
        <color theme="0" tint="-0.34998626667073579"/>
        <rFont val="Calibri"/>
        <family val="2"/>
      </rPr>
      <t xml:space="preserve">4 </t>
    </r>
    <r>
      <rPr>
        <sz val="9.9"/>
        <color theme="0" tint="-0.34998626667073579"/>
        <rFont val="Calibri"/>
        <family val="2"/>
      </rPr>
      <t>Based on return of 1,051 of Scotland's 1,065 adult care homes. Note change to total number of care homes as a result of recent review removing closed and respite homes.</t>
    </r>
  </si>
  <si>
    <r>
      <rPr>
        <vertAlign val="superscript"/>
        <sz val="9.9"/>
        <color theme="0" tint="-0.34998626667073579"/>
        <rFont val="Calibri"/>
        <family val="2"/>
      </rPr>
      <t xml:space="preserve">5 </t>
    </r>
    <r>
      <rPr>
        <sz val="9.9"/>
        <color theme="0" tint="-0.34998626667073579"/>
        <rFont val="Calibri"/>
        <family val="2"/>
      </rPr>
      <t xml:space="preserve">Based on return of 1,051 of Scotland's 1,065 adult care homes. </t>
    </r>
  </si>
  <si>
    <r>
      <rPr>
        <vertAlign val="superscript"/>
        <sz val="9.9"/>
        <color theme="0" tint="-0.34998626667073579"/>
        <rFont val="Calibri"/>
        <family val="2"/>
      </rPr>
      <t xml:space="preserve">6 </t>
    </r>
    <r>
      <rPr>
        <sz val="9.9"/>
        <color theme="0" tint="-0.34998626667073579"/>
        <rFont val="Calibri"/>
        <family val="2"/>
      </rPr>
      <t xml:space="preserve">Based on return of 1,053 of Scotland's 1,065 adult care homes. </t>
    </r>
  </si>
  <si>
    <r>
      <rPr>
        <vertAlign val="superscript"/>
        <sz val="9.9"/>
        <color theme="0" tint="-0.34998626667073579"/>
        <rFont val="Calibri"/>
        <family val="2"/>
      </rPr>
      <t xml:space="preserve">7 </t>
    </r>
    <r>
      <rPr>
        <sz val="9.9"/>
        <color theme="0" tint="-0.34998626667073579"/>
        <rFont val="Calibri"/>
        <family val="2"/>
      </rPr>
      <t xml:space="preserve">Based on return of 1,056 of Scotland's 1,065 adult care homes. </t>
    </r>
  </si>
  <si>
    <r>
      <rPr>
        <vertAlign val="superscript"/>
        <sz val="9.9"/>
        <color theme="0" tint="-0.34998626667073579"/>
        <rFont val="Calibri"/>
        <family val="2"/>
      </rPr>
      <t xml:space="preserve">8 </t>
    </r>
    <r>
      <rPr>
        <sz val="9.9"/>
        <color theme="0" tint="-0.34998626667073579"/>
        <rFont val="Calibri"/>
        <family val="2"/>
      </rPr>
      <t xml:space="preserve">Based on return of 1,055 of Scotland's 1,065 adult care homes. </t>
    </r>
  </si>
  <si>
    <r>
      <rPr>
        <vertAlign val="superscript"/>
        <sz val="9.9"/>
        <color theme="0" tint="-0.34998626667073579"/>
        <rFont val="Calibri"/>
        <family val="2"/>
      </rPr>
      <t xml:space="preserve">9 </t>
    </r>
    <r>
      <rPr>
        <sz val="9.9"/>
        <color theme="0" tint="-0.34998626667073579"/>
        <rFont val="Calibri"/>
        <family val="2"/>
      </rPr>
      <t xml:space="preserve">Based on return of 1,054 of Scotland's 1,065 adult care homes. </t>
    </r>
  </si>
  <si>
    <r>
      <rPr>
        <vertAlign val="superscript"/>
        <sz val="9.9"/>
        <color theme="0" tint="-0.34998626667073579"/>
        <rFont val="Calibri"/>
        <family val="2"/>
      </rPr>
      <t xml:space="preserve">10 </t>
    </r>
    <r>
      <rPr>
        <sz val="9.9"/>
        <color theme="0" tint="-0.34998626667073579"/>
        <rFont val="Calibri"/>
        <family val="2"/>
      </rPr>
      <t xml:space="preserve">Based on return of 1,055 of Scotland's 1,065 adult care homes. </t>
    </r>
  </si>
  <si>
    <r>
      <rPr>
        <vertAlign val="superscript"/>
        <sz val="9.9"/>
        <color theme="0" tint="-0.34998626667073579"/>
        <rFont val="Calibri"/>
        <family val="2"/>
      </rPr>
      <t xml:space="preserve">11 </t>
    </r>
    <r>
      <rPr>
        <sz val="9.9"/>
        <color theme="0" tint="-0.34998626667073579"/>
        <rFont val="Calibri"/>
        <family val="2"/>
      </rPr>
      <t xml:space="preserve">Based on return of 1,057 of Scotland's 1,065 adult care homes. </t>
    </r>
  </si>
  <si>
    <r>
      <rPr>
        <vertAlign val="superscript"/>
        <sz val="9.9"/>
        <color theme="0" tint="-0.34998626667073579"/>
        <rFont val="Calibri"/>
        <family val="2"/>
      </rPr>
      <t xml:space="preserve">12 </t>
    </r>
    <r>
      <rPr>
        <sz val="9.9"/>
        <color theme="0" tint="-0.34998626667073579"/>
        <rFont val="Calibri"/>
        <family val="2"/>
      </rPr>
      <t xml:space="preserve">Based on return of 1,054 of Scotland's 1,065 adult care homes. </t>
    </r>
  </si>
  <si>
    <r>
      <rPr>
        <vertAlign val="superscript"/>
        <sz val="9.9"/>
        <color theme="0" tint="-0.34998626667073579"/>
        <rFont val="Calibri"/>
        <family val="2"/>
      </rPr>
      <t xml:space="preserve">13 </t>
    </r>
    <r>
      <rPr>
        <sz val="9.9"/>
        <color theme="0" tint="-0.34998626667073579"/>
        <rFont val="Calibri"/>
        <family val="2"/>
      </rPr>
      <t xml:space="preserve">Based on return of 1,049 of Scotland's 1,065 adult care homes. </t>
    </r>
  </si>
  <si>
    <r>
      <rPr>
        <vertAlign val="superscript"/>
        <sz val="9.9"/>
        <color theme="0" tint="-0.34998626667073579"/>
        <rFont val="Calibri"/>
        <family val="2"/>
      </rPr>
      <t xml:space="preserve">14 </t>
    </r>
    <r>
      <rPr>
        <sz val="9.9"/>
        <color theme="0" tint="-0.34998626667073579"/>
        <rFont val="Calibri"/>
        <family val="2"/>
      </rPr>
      <t xml:space="preserve">Based on return of 1,052 of Scotland's 1,065 adult care homes. </t>
    </r>
  </si>
  <si>
    <t>Table 1 - Number of Residents and Staff tested in Adult Care Homes (Archived)</t>
  </si>
  <si>
    <t>Table 13a - Care Home Testing</t>
  </si>
  <si>
    <t>Table 13b - Care Home Testing</t>
  </si>
  <si>
    <t>Table 13c - Care Home Testing</t>
  </si>
  <si>
    <t>Weekly number of residents and staff tested for COVID-19 carried out on care home staff and residents.</t>
  </si>
  <si>
    <t>Previously published data for weekly number of residents and staff tested for COVID-19 carried out on care home staff and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</si>
</sst>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111"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
      <sz val="10"/>
      <name val="Arial"/>
      <family val="2"/>
    </font>
    <font>
      <b/>
      <i/>
      <sz val="10"/>
      <name val="Arial"/>
      <family val="2"/>
    </font>
    <font>
      <b/>
      <sz val="11"/>
      <name val="Calibri"/>
      <family val="2"/>
      <scheme val="minor"/>
    </font>
    <font>
      <sz val="11"/>
      <color rgb="FF00B050"/>
      <name val="Calibri"/>
      <family val="2"/>
      <scheme val="minor"/>
    </font>
    <font>
      <sz val="6"/>
      <color theme="0" tint="-0.499984740745262"/>
      <name val="Calibri"/>
      <family val="2"/>
      <scheme val="minor"/>
    </font>
    <font>
      <sz val="10"/>
      <color theme="0" tint="-0.499984740745262"/>
      <name val="Calibri"/>
      <family val="2"/>
      <scheme val="minor"/>
    </font>
    <font>
      <vertAlign val="superscript"/>
      <sz val="10"/>
      <color theme="0" tint="-0.499984740745262"/>
      <name val="Calibri"/>
      <family val="2"/>
      <scheme val="minor"/>
    </font>
    <font>
      <sz val="9.9"/>
      <color theme="0" tint="-0.499984740745262"/>
      <name val="Calibri"/>
      <family val="2"/>
    </font>
    <font>
      <sz val="11"/>
      <color theme="0" tint="-0.499984740745262"/>
      <name val="Calibri"/>
      <family val="2"/>
    </font>
    <font>
      <b/>
      <u/>
      <sz val="11"/>
      <color theme="0" tint="-0.499984740745262"/>
      <name val="Calibri"/>
      <family val="2"/>
      <scheme val="minor"/>
    </font>
    <font>
      <i/>
      <sz val="10"/>
      <color theme="0" tint="-0.499984740745262"/>
      <name val="Calibri"/>
      <family val="2"/>
      <scheme val="minor"/>
    </font>
    <font>
      <b/>
      <sz val="11"/>
      <color theme="0" tint="-0.499984740745262"/>
      <name val="Arial"/>
      <family val="2"/>
    </font>
    <font>
      <b/>
      <vertAlign val="superscript"/>
      <sz val="11"/>
      <color theme="0" tint="-0.499984740745262"/>
      <name val="Calibri"/>
      <family val="2"/>
      <scheme val="minor"/>
    </font>
    <font>
      <b/>
      <sz val="11"/>
      <color theme="0" tint="-0.499984740745262"/>
      <name val="Calibri"/>
      <family val="2"/>
    </font>
    <font>
      <vertAlign val="superscript"/>
      <sz val="9.9"/>
      <color theme="0" tint="-0.499984740745262"/>
      <name val="Calibri"/>
      <family val="2"/>
    </font>
    <font>
      <b/>
      <sz val="11"/>
      <color rgb="FF00B050"/>
      <name val="Calibri"/>
      <family val="2"/>
      <scheme val="minor"/>
    </font>
    <font>
      <u/>
      <sz val="10"/>
      <color rgb="FF00B050"/>
      <name val="Arial"/>
      <family val="2"/>
    </font>
    <font>
      <b/>
      <sz val="10"/>
      <color rgb="FF00B050"/>
      <name val="Arial"/>
      <family val="2"/>
    </font>
    <font>
      <b/>
      <sz val="10"/>
      <color theme="0" tint="-0.34998626667073579"/>
      <name val="Calibri"/>
      <family val="2"/>
      <scheme val="minor"/>
    </font>
    <font>
      <b/>
      <vertAlign val="superscript"/>
      <sz val="10"/>
      <color theme="0" tint="-0.34998626667073579"/>
      <name val="Calibri"/>
      <family val="2"/>
      <scheme val="minor"/>
    </font>
    <font>
      <sz val="10"/>
      <color theme="0" tint="-0.34998626667073579"/>
      <name val="Calibri"/>
      <family val="2"/>
      <scheme val="minor"/>
    </font>
    <font>
      <sz val="9.9"/>
      <color theme="0" tint="-0.34998626667073579"/>
      <name val="Calibri"/>
      <family val="2"/>
    </font>
    <font>
      <vertAlign val="superscript"/>
      <sz val="9.9"/>
      <color theme="0" tint="-0.34998626667073579"/>
      <name val="Calibri"/>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16">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xf numFmtId="0" fontId="88" fillId="0" borderId="0"/>
    <xf numFmtId="164" fontId="89" fillId="0" borderId="0" applyFont="0" applyFill="0" applyBorder="0" applyAlignment="0" applyProtection="0"/>
    <xf numFmtId="9" fontId="89" fillId="0" borderId="0" applyFont="0" applyFill="0" applyBorder="0" applyAlignment="0" applyProtection="0"/>
    <xf numFmtId="0" fontId="16" fillId="0" borderId="0"/>
    <xf numFmtId="0" fontId="6"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6" fillId="0" borderId="0"/>
    <xf numFmtId="0" fontId="6" fillId="0" borderId="0"/>
    <xf numFmtId="0" fontId="17" fillId="0" borderId="0"/>
    <xf numFmtId="0" fontId="17" fillId="0" borderId="0"/>
    <xf numFmtId="0" fontId="6" fillId="0" borderId="0"/>
    <xf numFmtId="0" fontId="17"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9" fontId="17" fillId="0" borderId="0" applyFont="0" applyFill="0" applyBorder="0" applyAlignment="0" applyProtection="0"/>
    <xf numFmtId="0" fontId="6" fillId="0" borderId="0"/>
    <xf numFmtId="0" fontId="17" fillId="0" borderId="0"/>
    <xf numFmtId="9" fontId="17" fillId="0" borderId="0" applyFont="0" applyFill="0" applyBorder="0" applyAlignment="0" applyProtection="0"/>
    <xf numFmtId="0" fontId="6" fillId="0" borderId="0"/>
    <xf numFmtId="0" fontId="6" fillId="0" borderId="0"/>
    <xf numFmtId="0" fontId="6" fillId="0" borderId="0"/>
    <xf numFmtId="0" fontId="17" fillId="0" borderId="0"/>
    <xf numFmtId="9" fontId="17" fillId="0" borderId="0" applyFont="0" applyFill="0" applyBorder="0" applyAlignment="0" applyProtection="0"/>
  </cellStyleXfs>
  <cellXfs count="936">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168" fontId="3" fillId="43" borderId="3" xfId="0" applyNumberFormat="1" applyFont="1" applyFill="1" applyBorder="1"/>
    <xf numFmtId="0" fontId="3" fillId="0" borderId="0" xfId="0" applyFont="1" applyAlignment="1">
      <alignment horizontal="left"/>
    </xf>
    <xf numFmtId="14" fontId="6" fillId="2" borderId="0" xfId="0" applyNumberFormat="1" applyFont="1" applyFill="1" applyBorder="1" applyAlignment="1">
      <alignment horizontal="right" vertical="center"/>
    </xf>
    <xf numFmtId="170" fontId="77" fillId="0" borderId="0" xfId="55" applyNumberFormat="1" applyFont="1" applyBorder="1" applyAlignment="1">
      <alignment vertical="center"/>
    </xf>
    <xf numFmtId="0" fontId="27" fillId="2" borderId="0" xfId="0" applyFont="1" applyFill="1" applyAlignment="1">
      <alignment horizontal="left" vertical="top" wrapText="1"/>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xf numFmtId="0" fontId="81" fillId="0" borderId="0" xfId="2" applyFont="1" applyAlignment="1">
      <alignment vertical="top"/>
    </xf>
    <xf numFmtId="0" fontId="85" fillId="0" borderId="0" xfId="0" applyFont="1"/>
    <xf numFmtId="0" fontId="85" fillId="0" borderId="0" xfId="0" applyFont="1" applyBorder="1"/>
    <xf numFmtId="0" fontId="91" fillId="0" borderId="0" xfId="0" applyFont="1" applyBorder="1"/>
    <xf numFmtId="0" fontId="92" fillId="0" borderId="0" xfId="0" applyFont="1" applyFill="1" applyBorder="1" applyAlignment="1">
      <alignment horizontal="left"/>
    </xf>
    <xf numFmtId="0" fontId="85" fillId="0" borderId="0" xfId="0" applyFont="1" applyFill="1" applyBorder="1"/>
    <xf numFmtId="0" fontId="92" fillId="0" borderId="0" xfId="0" applyFont="1" applyBorder="1" applyAlignment="1">
      <alignment horizontal="left"/>
    </xf>
    <xf numFmtId="0" fontId="93" fillId="0" borderId="0" xfId="0" applyFont="1"/>
    <xf numFmtId="0" fontId="95" fillId="0" borderId="0" xfId="0" applyFont="1"/>
    <xf numFmtId="0" fontId="82" fillId="0" borderId="0" xfId="0" applyFont="1" applyBorder="1" applyAlignment="1">
      <alignment horizontal="center" vertical="center" wrapText="1"/>
    </xf>
    <xf numFmtId="0" fontId="82" fillId="0" borderId="0" xfId="0" applyFont="1" applyBorder="1" applyAlignment="1">
      <alignment vertical="center" wrapText="1"/>
    </xf>
    <xf numFmtId="0" fontId="96" fillId="0" borderId="0" xfId="0" applyFont="1"/>
    <xf numFmtId="0" fontId="82" fillId="0" borderId="0" xfId="0" applyFont="1" applyAlignment="1">
      <alignment horizontal="left" wrapText="1"/>
    </xf>
    <xf numFmtId="0" fontId="82" fillId="0" borderId="0" xfId="0" applyFont="1" applyAlignment="1">
      <alignment horizontal="left" wrapText="1"/>
    </xf>
    <xf numFmtId="0" fontId="85" fillId="0" borderId="0" xfId="0" applyFont="1" applyAlignment="1">
      <alignment vertical="center"/>
    </xf>
    <xf numFmtId="0" fontId="98" fillId="2" borderId="0" xfId="0" applyFont="1" applyFill="1" applyBorder="1" applyAlignment="1">
      <alignment vertical="top"/>
    </xf>
    <xf numFmtId="0" fontId="85" fillId="0" borderId="0" xfId="0" applyFont="1" applyBorder="1" applyAlignment="1">
      <alignment vertical="center"/>
    </xf>
    <xf numFmtId="167" fontId="82" fillId="0" borderId="13" xfId="5" applyNumberFormat="1" applyFont="1" applyFill="1" applyBorder="1" applyAlignment="1">
      <alignment horizontal="center" vertical="center"/>
    </xf>
    <xf numFmtId="0" fontId="91" fillId="0" borderId="0" xfId="0" applyFont="1"/>
    <xf numFmtId="167" fontId="82" fillId="0" borderId="0" xfId="5" applyNumberFormat="1" applyFont="1" applyFill="1" applyBorder="1" applyAlignment="1">
      <alignment horizontal="center" vertical="center"/>
    </xf>
    <xf numFmtId="167" fontId="82" fillId="2" borderId="0" xfId="5" applyNumberFormat="1" applyFont="1" applyFill="1" applyBorder="1" applyAlignment="1">
      <alignment horizontal="center" vertical="center"/>
    </xf>
    <xf numFmtId="167" fontId="82" fillId="2" borderId="13" xfId="5" applyNumberFormat="1" applyFont="1" applyFill="1" applyBorder="1" applyAlignment="1">
      <alignment horizontal="center" vertical="center"/>
    </xf>
    <xf numFmtId="167" fontId="82" fillId="2" borderId="8" xfId="5" applyNumberFormat="1" applyFont="1" applyFill="1" applyBorder="1" applyAlignment="1">
      <alignment horizontal="center" vertical="center"/>
    </xf>
    <xf numFmtId="0" fontId="85" fillId="0" borderId="8" xfId="0" applyFont="1" applyBorder="1"/>
    <xf numFmtId="167" fontId="82" fillId="2" borderId="13" xfId="5" applyNumberFormat="1" applyFont="1" applyFill="1" applyBorder="1" applyAlignment="1">
      <alignment vertical="center"/>
    </xf>
    <xf numFmtId="167" fontId="82" fillId="2" borderId="10" xfId="5" applyNumberFormat="1" applyFont="1" applyFill="1" applyBorder="1" applyAlignment="1">
      <alignment horizontal="center" vertical="center"/>
    </xf>
    <xf numFmtId="0" fontId="82" fillId="2" borderId="13" xfId="0" applyFont="1" applyFill="1" applyBorder="1"/>
    <xf numFmtId="167" fontId="85" fillId="0" borderId="10" xfId="5" applyNumberFormat="1" applyFont="1" applyFill="1" applyBorder="1" applyAlignment="1">
      <alignment horizontal="center" vertical="center"/>
    </xf>
    <xf numFmtId="167" fontId="85" fillId="0" borderId="8" xfId="5" applyNumberFormat="1" applyFont="1" applyFill="1" applyBorder="1" applyAlignment="1">
      <alignment horizontal="center" vertical="center"/>
    </xf>
    <xf numFmtId="167" fontId="85" fillId="0" borderId="0" xfId="5" applyNumberFormat="1" applyFont="1" applyFill="1" applyBorder="1" applyAlignment="1">
      <alignment horizontal="center" vertical="center"/>
    </xf>
    <xf numFmtId="167" fontId="85" fillId="2" borderId="0" xfId="5" applyNumberFormat="1" applyFont="1" applyFill="1" applyBorder="1" applyAlignment="1">
      <alignment horizontal="center" vertical="center"/>
    </xf>
    <xf numFmtId="167" fontId="85" fillId="2" borderId="10" xfId="5" applyNumberFormat="1" applyFont="1" applyFill="1" applyBorder="1" applyAlignment="1">
      <alignment horizontal="center" vertical="center"/>
    </xf>
    <xf numFmtId="167" fontId="85" fillId="2" borderId="8" xfId="5" applyNumberFormat="1" applyFont="1" applyFill="1" applyBorder="1" applyAlignment="1">
      <alignment horizontal="center" vertical="center"/>
    </xf>
    <xf numFmtId="167" fontId="85" fillId="2" borderId="8" xfId="5" applyNumberFormat="1" applyFont="1" applyFill="1" applyBorder="1" applyAlignment="1">
      <alignment vertical="center"/>
    </xf>
    <xf numFmtId="0" fontId="85" fillId="2" borderId="10" xfId="0" applyFont="1" applyFill="1" applyBorder="1"/>
    <xf numFmtId="165" fontId="85" fillId="2" borderId="10" xfId="0" applyNumberFormat="1" applyFont="1" applyFill="1" applyBorder="1"/>
    <xf numFmtId="167" fontId="85" fillId="4" borderId="10" xfId="5" applyNumberFormat="1" applyFont="1" applyFill="1" applyBorder="1" applyAlignment="1">
      <alignment horizontal="center" vertical="center"/>
    </xf>
    <xf numFmtId="167" fontId="85" fillId="4" borderId="8" xfId="5" applyNumberFormat="1" applyFont="1" applyFill="1" applyBorder="1" applyAlignment="1">
      <alignment horizontal="center" vertical="center"/>
    </xf>
    <xf numFmtId="14" fontId="85" fillId="2" borderId="9" xfId="0" applyNumberFormat="1" applyFont="1" applyFill="1" applyBorder="1"/>
    <xf numFmtId="165" fontId="99" fillId="2" borderId="11" xfId="0" applyNumberFormat="1" applyFont="1" applyFill="1" applyBorder="1" applyAlignment="1">
      <alignment vertical="center"/>
    </xf>
    <xf numFmtId="165" fontId="99" fillId="2" borderId="11" xfId="0" applyNumberFormat="1" applyFont="1" applyFill="1" applyBorder="1" applyAlignment="1">
      <alignment vertical="center" wrapText="1"/>
    </xf>
    <xf numFmtId="165" fontId="99" fillId="2" borderId="0" xfId="0" applyNumberFormat="1" applyFont="1" applyFill="1" applyBorder="1" applyAlignment="1">
      <alignment vertical="center"/>
    </xf>
    <xf numFmtId="165" fontId="50" fillId="2" borderId="0" xfId="0" applyNumberFormat="1" applyFont="1" applyFill="1" applyBorder="1" applyAlignment="1">
      <alignment vertical="center"/>
    </xf>
    <xf numFmtId="165" fontId="99" fillId="2" borderId="8" xfId="0" applyNumberFormat="1" applyFont="1" applyFill="1" applyBorder="1" applyAlignment="1">
      <alignment vertical="center"/>
    </xf>
    <xf numFmtId="165" fontId="99" fillId="2" borderId="14" xfId="0" applyNumberFormat="1" applyFont="1" applyFill="1" applyBorder="1" applyAlignment="1">
      <alignment vertical="center"/>
    </xf>
    <xf numFmtId="165" fontId="99" fillId="2" borderId="10" xfId="0" applyNumberFormat="1" applyFont="1" applyFill="1" applyBorder="1" applyAlignment="1">
      <alignment vertical="center"/>
    </xf>
    <xf numFmtId="0" fontId="82" fillId="2" borderId="13" xfId="0" applyFont="1" applyFill="1" applyBorder="1" applyAlignment="1">
      <alignment horizontal="left"/>
    </xf>
    <xf numFmtId="0" fontId="0" fillId="0" borderId="0" xfId="0" applyAlignment="1">
      <alignment vertical="top" wrapText="1"/>
    </xf>
    <xf numFmtId="0" fontId="85" fillId="0" borderId="0" xfId="0" applyFont="1" applyAlignment="1">
      <alignment vertical="top" wrapText="1"/>
    </xf>
    <xf numFmtId="0" fontId="82" fillId="0" borderId="12" xfId="0" applyFont="1" applyBorder="1" applyAlignment="1">
      <alignment horizontal="center" vertical="center" wrapText="1"/>
    </xf>
    <xf numFmtId="0" fontId="82" fillId="0" borderId="14" xfId="0" applyFont="1" applyBorder="1" applyAlignment="1">
      <alignment horizontal="center" vertical="center" wrapText="1"/>
    </xf>
    <xf numFmtId="0" fontId="91" fillId="0" borderId="0" xfId="0" applyFont="1" applyAlignment="1">
      <alignment vertical="top" wrapText="1"/>
    </xf>
    <xf numFmtId="0" fontId="82" fillId="0" borderId="0" xfId="0" applyFont="1" applyBorder="1" applyAlignment="1">
      <alignment horizontal="center" vertical="center" wrapText="1"/>
    </xf>
    <xf numFmtId="0" fontId="82" fillId="0" borderId="10" xfId="0" applyFont="1" applyBorder="1" applyAlignment="1">
      <alignment horizontal="center" vertical="center" wrapText="1"/>
    </xf>
    <xf numFmtId="0" fontId="82" fillId="2" borderId="10" xfId="0" applyFont="1" applyFill="1" applyBorder="1" applyAlignment="1">
      <alignment horizontal="left"/>
    </xf>
    <xf numFmtId="0" fontId="85" fillId="0" borderId="0" xfId="0" applyFont="1" applyBorder="1" applyAlignment="1">
      <alignment vertical="top" wrapText="1"/>
    </xf>
    <xf numFmtId="0" fontId="82" fillId="0" borderId="15" xfId="0" applyFont="1" applyBorder="1" applyAlignment="1">
      <alignment horizontal="center" vertical="center" wrapText="1"/>
    </xf>
    <xf numFmtId="0" fontId="82" fillId="2" borderId="9" xfId="0" applyFont="1" applyFill="1" applyBorder="1" applyAlignment="1">
      <alignment horizontal="left"/>
    </xf>
    <xf numFmtId="0" fontId="50" fillId="2" borderId="0" xfId="0" applyFont="1" applyFill="1" applyAlignment="1">
      <alignment horizontal="left" wrapText="1"/>
    </xf>
    <xf numFmtId="0" fontId="50" fillId="2" borderId="0" xfId="0" applyFont="1" applyFill="1" applyBorder="1" applyAlignment="1">
      <alignment horizontal="left" wrapText="1"/>
    </xf>
    <xf numFmtId="0" fontId="50" fillId="2" borderId="0" xfId="0" applyFont="1" applyFill="1" applyAlignment="1">
      <alignment horizontal="left" wrapText="1"/>
    </xf>
    <xf numFmtId="0" fontId="91" fillId="2" borderId="0" xfId="0" applyFont="1" applyFill="1"/>
    <xf numFmtId="0" fontId="91" fillId="2" borderId="0" xfId="0" applyFont="1" applyFill="1" applyBorder="1"/>
    <xf numFmtId="0" fontId="11" fillId="2" borderId="0" xfId="0" applyFont="1" applyFill="1" applyBorder="1"/>
    <xf numFmtId="0" fontId="11" fillId="0" borderId="0" xfId="0" applyFont="1" applyFill="1" applyBorder="1"/>
    <xf numFmtId="0" fontId="95" fillId="0" borderId="0" xfId="0" applyFont="1" applyFill="1"/>
    <xf numFmtId="0" fontId="103" fillId="2" borderId="0" xfId="0" applyFont="1" applyFill="1" applyBorder="1" applyAlignment="1">
      <alignment horizontal="center" vertical="center" wrapText="1"/>
    </xf>
    <xf numFmtId="0" fontId="90" fillId="2" borderId="0" xfId="0" applyFont="1" applyFill="1" applyBorder="1" applyAlignment="1">
      <alignment horizontal="center" vertical="center" wrapText="1"/>
    </xf>
    <xf numFmtId="0" fontId="95" fillId="2" borderId="0" xfId="0" applyFont="1" applyFill="1"/>
    <xf numFmtId="0" fontId="90" fillId="2" borderId="0" xfId="0" applyFont="1" applyFill="1" applyBorder="1" applyAlignment="1">
      <alignment vertical="center" wrapText="1"/>
    </xf>
    <xf numFmtId="0" fontId="96" fillId="2" borderId="0" xfId="0" applyFont="1" applyFill="1"/>
    <xf numFmtId="0" fontId="85" fillId="2" borderId="0" xfId="0" applyFont="1" applyFill="1"/>
    <xf numFmtId="0" fontId="11" fillId="2" borderId="0" xfId="0" applyFont="1" applyFill="1" applyAlignment="1">
      <alignment vertical="center"/>
    </xf>
    <xf numFmtId="0" fontId="98" fillId="2" borderId="0" xfId="0" applyFont="1" applyFill="1" applyBorder="1"/>
    <xf numFmtId="0" fontId="11" fillId="2" borderId="0" xfId="0" applyFont="1" applyFill="1" applyBorder="1" applyAlignment="1">
      <alignment vertical="center"/>
    </xf>
    <xf numFmtId="167" fontId="82" fillId="0" borderId="8" xfId="5" applyNumberFormat="1" applyFont="1" applyFill="1" applyBorder="1" applyAlignment="1">
      <alignment horizontal="center" vertical="center"/>
    </xf>
    <xf numFmtId="167" fontId="82" fillId="2" borderId="4" xfId="5" applyNumberFormat="1" applyFont="1" applyFill="1" applyBorder="1" applyAlignment="1">
      <alignment horizontal="center" vertical="center"/>
    </xf>
    <xf numFmtId="0" fontId="85" fillId="2" borderId="8" xfId="0" applyFont="1" applyFill="1" applyBorder="1"/>
    <xf numFmtId="165" fontId="50" fillId="2" borderId="8" xfId="0" applyNumberFormat="1" applyFont="1" applyFill="1" applyBorder="1" applyAlignment="1">
      <alignment vertical="center"/>
    </xf>
    <xf numFmtId="165" fontId="50" fillId="2" borderId="14" xfId="0" applyNumberFormat="1" applyFont="1" applyFill="1" applyBorder="1" applyAlignment="1">
      <alignment vertical="center"/>
    </xf>
    <xf numFmtId="165" fontId="50" fillId="2" borderId="11" xfId="0" applyNumberFormat="1" applyFont="1" applyFill="1" applyBorder="1" applyAlignment="1">
      <alignment vertical="center" wrapText="1"/>
    </xf>
    <xf numFmtId="165" fontId="50" fillId="2" borderId="10" xfId="0" applyNumberFormat="1" applyFont="1" applyFill="1" applyBorder="1" applyAlignment="1">
      <alignment vertical="center"/>
    </xf>
    <xf numFmtId="165" fontId="50" fillId="2" borderId="11" xfId="0" applyNumberFormat="1" applyFont="1" applyFill="1" applyBorder="1" applyAlignment="1">
      <alignment vertical="center"/>
    </xf>
    <xf numFmtId="0" fontId="91" fillId="2" borderId="0" xfId="0" applyFont="1" applyFill="1" applyAlignment="1">
      <alignment vertical="top" wrapText="1"/>
    </xf>
    <xf numFmtId="0" fontId="82" fillId="2" borderId="15" xfId="0" applyFont="1" applyFill="1" applyBorder="1" applyAlignment="1">
      <alignment horizontal="center" vertical="center" wrapText="1"/>
    </xf>
    <xf numFmtId="0" fontId="82" fillId="2" borderId="14" xfId="0" applyFont="1" applyFill="1" applyBorder="1" applyAlignment="1">
      <alignment horizontal="center" vertical="center" wrapText="1"/>
    </xf>
    <xf numFmtId="0" fontId="82" fillId="2" borderId="12" xfId="0" applyFont="1" applyFill="1" applyBorder="1" applyAlignment="1">
      <alignment horizontal="center" vertical="center" wrapText="1"/>
    </xf>
    <xf numFmtId="0" fontId="85" fillId="2" borderId="0" xfId="0" applyFont="1" applyFill="1" applyBorder="1" applyAlignment="1">
      <alignment vertical="center"/>
    </xf>
    <xf numFmtId="0" fontId="104" fillId="2" borderId="0" xfId="2" applyFont="1" applyFill="1" applyAlignment="1">
      <alignment vertical="top"/>
    </xf>
    <xf numFmtId="0" fontId="105" fillId="2" borderId="0" xfId="0" applyFont="1" applyFill="1" applyAlignment="1">
      <alignment horizontal="left" wrapText="1"/>
    </xf>
    <xf numFmtId="0" fontId="21" fillId="2" borderId="0" xfId="0" applyFont="1" applyFill="1" applyAlignment="1">
      <alignment horizontal="left" wrapText="1"/>
    </xf>
    <xf numFmtId="0" fontId="21" fillId="2" borderId="0" xfId="0" applyFont="1" applyFill="1" applyBorder="1" applyAlignment="1">
      <alignment horizontal="left" wrapText="1"/>
    </xf>
    <xf numFmtId="0" fontId="7" fillId="0" borderId="0" xfId="2" applyAlignment="1">
      <alignment vertical="top"/>
    </xf>
    <xf numFmtId="0" fontId="37" fillId="0" borderId="0" xfId="2" applyFont="1" applyAlignment="1">
      <alignment vertical="top"/>
    </xf>
    <xf numFmtId="0" fontId="23" fillId="2" borderId="0" xfId="0" applyFont="1" applyFill="1"/>
    <xf numFmtId="0" fontId="106" fillId="2" borderId="9" xfId="0" applyFont="1" applyFill="1" applyBorder="1" applyAlignment="1"/>
    <xf numFmtId="0" fontId="106" fillId="0" borderId="14" xfId="0" applyFont="1" applyBorder="1" applyAlignment="1">
      <alignment horizontal="center" vertical="center" wrapText="1"/>
    </xf>
    <xf numFmtId="0" fontId="106" fillId="0" borderId="15" xfId="0" applyFont="1" applyBorder="1" applyAlignment="1">
      <alignment horizontal="center" vertical="center" wrapText="1"/>
    </xf>
    <xf numFmtId="0" fontId="106" fillId="0" borderId="12" xfId="0" applyFont="1" applyBorder="1" applyAlignment="1">
      <alignment horizontal="center" vertical="center" wrapText="1"/>
    </xf>
    <xf numFmtId="0" fontId="108" fillId="2" borderId="0" xfId="0" applyFont="1" applyFill="1"/>
    <xf numFmtId="0" fontId="106" fillId="0" borderId="0" xfId="0" applyFont="1" applyBorder="1" applyAlignment="1">
      <alignment horizontal="center" vertical="center" wrapText="1"/>
    </xf>
    <xf numFmtId="0" fontId="106" fillId="0" borderId="14" xfId="0" applyFont="1" applyFill="1" applyBorder="1" applyAlignment="1">
      <alignment horizontal="center" vertical="center" wrapText="1"/>
    </xf>
    <xf numFmtId="0" fontId="106" fillId="0" borderId="15" xfId="0" applyFont="1" applyFill="1" applyBorder="1" applyAlignment="1">
      <alignment horizontal="center" vertical="center" wrapText="1"/>
    </xf>
    <xf numFmtId="0" fontId="106" fillId="0" borderId="12" xfId="0" applyFont="1" applyFill="1" applyBorder="1" applyAlignment="1">
      <alignment horizontal="center" vertical="center" wrapText="1"/>
    </xf>
    <xf numFmtId="0" fontId="106" fillId="2" borderId="10" xfId="0" applyFont="1" applyFill="1" applyBorder="1" applyAlignment="1"/>
    <xf numFmtId="0" fontId="106" fillId="0" borderId="11" xfId="0" applyFont="1" applyBorder="1" applyAlignment="1">
      <alignment horizontal="center" vertical="center" wrapText="1"/>
    </xf>
    <xf numFmtId="0" fontId="106" fillId="0" borderId="11" xfId="0" applyFont="1" applyFill="1" applyBorder="1" applyAlignment="1">
      <alignment horizontal="center" vertical="center" wrapText="1"/>
    </xf>
    <xf numFmtId="0" fontId="106" fillId="2" borderId="13" xfId="0" applyFont="1" applyFill="1" applyBorder="1" applyAlignment="1"/>
    <xf numFmtId="165" fontId="106" fillId="2" borderId="11" xfId="0" applyNumberFormat="1" applyFont="1" applyFill="1" applyBorder="1" applyAlignment="1">
      <alignment horizontal="center" vertical="center" wrapText="1"/>
    </xf>
    <xf numFmtId="165" fontId="106" fillId="2" borderId="0" xfId="0" applyNumberFormat="1" applyFont="1" applyFill="1" applyBorder="1" applyAlignment="1">
      <alignment horizontal="center" vertical="center" wrapText="1"/>
    </xf>
    <xf numFmtId="165" fontId="106" fillId="0" borderId="11" xfId="0" applyNumberFormat="1" applyFont="1" applyFill="1" applyBorder="1" applyAlignment="1">
      <alignment horizontal="center" vertical="center" wrapText="1"/>
    </xf>
    <xf numFmtId="14" fontId="108" fillId="2" borderId="9" xfId="0" applyNumberFormat="1" applyFont="1" applyFill="1" applyBorder="1"/>
    <xf numFmtId="167" fontId="108" fillId="2" borderId="8" xfId="5" applyNumberFormat="1" applyFont="1" applyFill="1" applyBorder="1" applyAlignment="1">
      <alignment horizontal="center" vertical="center"/>
    </xf>
    <xf numFmtId="167" fontId="108" fillId="2" borderId="10" xfId="5" applyNumberFormat="1" applyFont="1" applyFill="1" applyBorder="1" applyAlignment="1">
      <alignment horizontal="center" vertical="center"/>
    </xf>
    <xf numFmtId="167" fontId="108" fillId="2" borderId="0" xfId="5" applyNumberFormat="1" applyFont="1" applyFill="1" applyBorder="1" applyAlignment="1">
      <alignment horizontal="center" vertical="center"/>
    </xf>
    <xf numFmtId="165" fontId="108" fillId="2" borderId="10" xfId="0" applyNumberFormat="1" applyFont="1" applyFill="1" applyBorder="1"/>
    <xf numFmtId="0" fontId="108" fillId="2" borderId="10" xfId="0" applyFont="1" applyFill="1" applyBorder="1"/>
    <xf numFmtId="0" fontId="106" fillId="2" borderId="13" xfId="0" applyFont="1" applyFill="1" applyBorder="1"/>
    <xf numFmtId="167" fontId="106" fillId="2" borderId="13" xfId="5" applyNumberFormat="1" applyFont="1" applyFill="1" applyBorder="1" applyAlignment="1">
      <alignment horizontal="center" vertical="center"/>
    </xf>
    <xf numFmtId="167" fontId="106" fillId="2" borderId="0" xfId="5" applyNumberFormat="1" applyFont="1" applyFill="1" applyBorder="1" applyAlignment="1">
      <alignment horizontal="center" vertical="center"/>
    </xf>
    <xf numFmtId="0" fontId="106" fillId="2" borderId="6" xfId="0" applyFont="1" applyFill="1" applyBorder="1" applyAlignment="1">
      <alignment horizontal="center" wrapText="1"/>
    </xf>
    <xf numFmtId="0" fontId="66" fillId="2" borderId="0" xfId="0" applyFont="1" applyFill="1" applyAlignment="1">
      <alignment wrapText="1"/>
    </xf>
    <xf numFmtId="0" fontId="106" fillId="2" borderId="0" xfId="0" applyFont="1" applyFill="1" applyAlignment="1">
      <alignment horizontal="center" wrapText="1"/>
    </xf>
    <xf numFmtId="0" fontId="68" fillId="2" borderId="0" xfId="0" applyFont="1" applyFill="1"/>
    <xf numFmtId="0" fontId="66" fillId="2" borderId="0" xfId="0" applyFont="1" applyFill="1" applyAlignment="1">
      <alignment horizontal="left" wrapText="1"/>
    </xf>
    <xf numFmtId="0" fontId="109" fillId="2" borderId="0" xfId="0" applyFont="1" applyFill="1"/>
    <xf numFmtId="0" fontId="1" fillId="5" borderId="3" xfId="0" applyFont="1" applyFill="1" applyBorder="1" applyAlignment="1">
      <alignment vertical="center" wrapText="1"/>
    </xf>
  </cellXfs>
  <cellStyles count="11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Comma 7" xfId="58"/>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10" xfId="68"/>
    <cellStyle name="Normal 11" xfId="69"/>
    <cellStyle name="Normal 12" xfId="70"/>
    <cellStyle name="Normal 13" xfId="71"/>
    <cellStyle name="Normal 14" xfId="72"/>
    <cellStyle name="Normal 15" xfId="73"/>
    <cellStyle name="Normal 16" xfId="74"/>
    <cellStyle name="Normal 17" xfId="75"/>
    <cellStyle name="Normal 18" xfId="76"/>
    <cellStyle name="Normal 19" xfId="77"/>
    <cellStyle name="Normal 2" xfId="1"/>
    <cellStyle name="Normal 2 2" xfId="54"/>
    <cellStyle name="Normal 2 3" xfId="60"/>
    <cellStyle name="Normal 20" xfId="78"/>
    <cellStyle name="Normal 21" xfId="79"/>
    <cellStyle name="Normal 22" xfId="80"/>
    <cellStyle name="Normal 23" xfId="81"/>
    <cellStyle name="Normal 24" xfId="82"/>
    <cellStyle name="Normal 25" xfId="83"/>
    <cellStyle name="Normal 26" xfId="84"/>
    <cellStyle name="Normal 27" xfId="85"/>
    <cellStyle name="Normal 28" xfId="86"/>
    <cellStyle name="Normal 29" xfId="87"/>
    <cellStyle name="Normal 3" xfId="8"/>
    <cellStyle name="Normal 3 2" xfId="12"/>
    <cellStyle name="Normal 3 3" xfId="61"/>
    <cellStyle name="Normal 30" xfId="88"/>
    <cellStyle name="Normal 31" xfId="89"/>
    <cellStyle name="Normal 32" xfId="90"/>
    <cellStyle name="Normal 33" xfId="91"/>
    <cellStyle name="Normal 34" xfId="92"/>
    <cellStyle name="Normal 35" xfId="93"/>
    <cellStyle name="Normal 36" xfId="94"/>
    <cellStyle name="Normal 37" xfId="95"/>
    <cellStyle name="Normal 38" xfId="96"/>
    <cellStyle name="Normal 39" xfId="97"/>
    <cellStyle name="Normal 4" xfId="62"/>
    <cellStyle name="Normal 40" xfId="98"/>
    <cellStyle name="Normal 41" xfId="99"/>
    <cellStyle name="Normal 42" xfId="100"/>
    <cellStyle name="Normal 43" xfId="101"/>
    <cellStyle name="Normal 44" xfId="102"/>
    <cellStyle name="Normal 45" xfId="104"/>
    <cellStyle name="Normal 46" xfId="106"/>
    <cellStyle name="Normal 47" xfId="108"/>
    <cellStyle name="Normal 48" xfId="109"/>
    <cellStyle name="Normal 49" xfId="112"/>
    <cellStyle name="Normal 5" xfId="63"/>
    <cellStyle name="Normal 50" xfId="113"/>
    <cellStyle name="Normal 51" xfId="111"/>
    <cellStyle name="Normal 52" xfId="114"/>
    <cellStyle name="Normal 53" xfId="57"/>
    <cellStyle name="Normal 6" xfId="64"/>
    <cellStyle name="Normal 7" xfId="65"/>
    <cellStyle name="Normal 8" xfId="66"/>
    <cellStyle name="Normal 9" xfId="67"/>
    <cellStyle name="Note" xfId="27" builtinId="10" customBuiltin="1"/>
    <cellStyle name="Output" xfId="22" builtinId="21" customBuiltin="1"/>
    <cellStyle name="Percent" xfId="7" builtinId="5"/>
    <cellStyle name="Percent 2" xfId="103"/>
    <cellStyle name="Percent 3" xfId="105"/>
    <cellStyle name="Percent 4" xfId="107"/>
    <cellStyle name="Percent 5" xfId="110"/>
    <cellStyle name="Percent 6" xfId="115"/>
    <cellStyle name="Percent 7" xfId="59"/>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005EA4"/>
      <color rgb="FF777777"/>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styles" Target="styles.xml" Id="rId47"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theme" Target="theme/theme1.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worksheet" Target="worksheets/sheet45.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calcChain" Target="calcChain.xml" Id="rId49"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4.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worksheet" Target="worksheets/sheet43.xml" Id="rId43" /><Relationship Type="http://schemas.openxmlformats.org/officeDocument/2006/relationships/sharedStrings" Target="sharedStrings.xml" Id="rId48" /><Relationship Type="http://schemas.openxmlformats.org/officeDocument/2006/relationships/worksheet" Target="worksheets/sheet8.xml" Id="rId8" /><Relationship Type="http://schemas.openxmlformats.org/officeDocument/2006/relationships/customXml" Target="/customXML/item2.xml" Id="Rd1c8e0e51758428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pt idx="572">
                  <c:v>44657</c:v>
                </c:pt>
                <c:pt idx="573">
                  <c:v>44658</c:v>
                </c:pt>
                <c:pt idx="574">
                  <c:v>44659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pt idx="561">
                  <c:v>2309</c:v>
                </c:pt>
                <c:pt idx="562">
                  <c:v>2313</c:v>
                </c:pt>
                <c:pt idx="563">
                  <c:v>2360</c:v>
                </c:pt>
                <c:pt idx="564">
                  <c:v>2383</c:v>
                </c:pt>
                <c:pt idx="565">
                  <c:v>2344</c:v>
                </c:pt>
                <c:pt idx="566">
                  <c:v>2384</c:v>
                </c:pt>
                <c:pt idx="567">
                  <c:v>2385</c:v>
                </c:pt>
                <c:pt idx="568">
                  <c:v>2331</c:v>
                </c:pt>
                <c:pt idx="569">
                  <c:v>2405</c:v>
                </c:pt>
                <c:pt idx="570">
                  <c:v>2376</c:v>
                </c:pt>
                <c:pt idx="571">
                  <c:v>2380</c:v>
                </c:pt>
                <c:pt idx="572">
                  <c:v>2338</c:v>
                </c:pt>
                <c:pt idx="573">
                  <c:v>2304</c:v>
                </c:pt>
                <c:pt idx="574">
                  <c:v>2252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pt idx="568">
                  <c:v>44653</c:v>
                </c:pt>
                <c:pt idx="569">
                  <c:v>44654</c:v>
                </c:pt>
                <c:pt idx="570">
                  <c:v>44655</c:v>
                </c:pt>
                <c:pt idx="571">
                  <c:v>44656</c:v>
                </c:pt>
                <c:pt idx="572">
                  <c:v>44657</c:v>
                </c:pt>
                <c:pt idx="573">
                  <c:v>44658</c:v>
                </c:pt>
                <c:pt idx="574">
                  <c:v>44659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pt idx="561">
                  <c:v>24</c:v>
                </c:pt>
                <c:pt idx="562">
                  <c:v>21</c:v>
                </c:pt>
                <c:pt idx="563">
                  <c:v>21</c:v>
                </c:pt>
                <c:pt idx="564">
                  <c:v>20</c:v>
                </c:pt>
                <c:pt idx="565">
                  <c:v>20</c:v>
                </c:pt>
                <c:pt idx="566">
                  <c:v>25</c:v>
                </c:pt>
                <c:pt idx="567">
                  <c:v>22</c:v>
                </c:pt>
                <c:pt idx="568">
                  <c:v>23</c:v>
                </c:pt>
                <c:pt idx="569">
                  <c:v>20</c:v>
                </c:pt>
                <c:pt idx="570">
                  <c:v>23</c:v>
                </c:pt>
                <c:pt idx="571">
                  <c:v>24</c:v>
                </c:pt>
                <c:pt idx="572">
                  <c:v>24</c:v>
                </c:pt>
                <c:pt idx="573">
                  <c:v>27</c:v>
                </c:pt>
                <c:pt idx="574">
                  <c:v>23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pt idx="712">
                  <c:v>44650</c:v>
                </c:pt>
                <c:pt idx="719">
                  <c:v>44657</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pt idx="712">
                  <c:v>1683</c:v>
                </c:pt>
                <c:pt idx="719">
                  <c:v>1679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Workforce'!$B$117:$B$221</c:f>
              <c:numCache>
                <c:formatCode>#,##0</c:formatCode>
                <c:ptCount val="10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pt idx="103">
                  <c:v>2894.4285714285716</c:v>
                </c:pt>
                <c:pt idx="104">
                  <c:v>2500.4285714285716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Workforce'!$C$117:$C$221</c:f>
              <c:numCache>
                <c:formatCode>#,##0</c:formatCode>
                <c:ptCount val="10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pt idx="103">
                  <c:v>169.57142857142858</c:v>
                </c:pt>
                <c:pt idx="104">
                  <c:v>159.85714285714286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Workforce'!$A$117:$A$221</c:f>
              <c:strCache>
                <c:ptCount val="10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pt idx="104">
                  <c:v>week to 05/04/2022</c:v>
                </c:pt>
              </c:strCache>
            </c:strRef>
          </c:cat>
          <c:val>
            <c:numRef>
              <c:f>'Table 6 - Workforce'!$D$117:$D$221</c:f>
              <c:numCache>
                <c:formatCode>#,##0</c:formatCode>
                <c:ptCount val="10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pt idx="103">
                  <c:v>2670.1428571428573</c:v>
                </c:pt>
                <c:pt idx="104">
                  <c:v>2340.2857142857142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pt idx="742">
                  <c:v>44646</c:v>
                </c:pt>
                <c:pt idx="743">
                  <c:v>44647</c:v>
                </c:pt>
                <c:pt idx="744">
                  <c:v>44648</c:v>
                </c:pt>
                <c:pt idx="745">
                  <c:v>44649</c:v>
                </c:pt>
                <c:pt idx="746">
                  <c:v>44650</c:v>
                </c:pt>
                <c:pt idx="747">
                  <c:v>44651</c:v>
                </c:pt>
                <c:pt idx="748">
                  <c:v>44652</c:v>
                </c:pt>
                <c:pt idx="749">
                  <c:v>44653</c:v>
                </c:pt>
                <c:pt idx="750">
                  <c:v>44654</c:v>
                </c:pt>
                <c:pt idx="751">
                  <c:v>44655</c:v>
                </c:pt>
                <c:pt idx="752">
                  <c:v>44656</c:v>
                </c:pt>
                <c:pt idx="753">
                  <c:v>44657</c:v>
                </c:pt>
                <c:pt idx="754">
                  <c:v>44658</c:v>
                </c:pt>
                <c:pt idx="755">
                  <c:v>44659</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pt idx="742">
                  <c:v>11320</c:v>
                </c:pt>
                <c:pt idx="743">
                  <c:v>11320</c:v>
                </c:pt>
                <c:pt idx="744">
                  <c:v>11320</c:v>
                </c:pt>
                <c:pt idx="745">
                  <c:v>11359</c:v>
                </c:pt>
                <c:pt idx="746">
                  <c:v>11393</c:v>
                </c:pt>
                <c:pt idx="747">
                  <c:v>11428</c:v>
                </c:pt>
                <c:pt idx="748">
                  <c:v>11469</c:v>
                </c:pt>
                <c:pt idx="749">
                  <c:v>11507</c:v>
                </c:pt>
                <c:pt idx="750">
                  <c:v>11507</c:v>
                </c:pt>
                <c:pt idx="751">
                  <c:v>11507</c:v>
                </c:pt>
                <c:pt idx="752">
                  <c:v>11551</c:v>
                </c:pt>
                <c:pt idx="753">
                  <c:v>11582</c:v>
                </c:pt>
                <c:pt idx="754">
                  <c:v>11615</c:v>
                </c:pt>
                <c:pt idx="755">
                  <c:v>11650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21-22'!$A$4:$A$154</c:f>
              <c:numCache>
                <c:formatCode>m/d/yyyy</c:formatCode>
                <c:ptCount val="15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pt idx="150">
                  <c:v>44669</c:v>
                </c:pt>
              </c:numCache>
            </c:numRef>
          </c:cat>
          <c:val>
            <c:numRef>
              <c:f>'Table 9 - School absence 21-22'!$E$4:$E$154</c:f>
              <c:numCache>
                <c:formatCode>0.0%</c:formatCode>
                <c:ptCount val="151"/>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4.7690511100000006E-2</c:v>
                </c:pt>
                <c:pt idx="139">
                  <c:v>4.7944562299999993E-2</c:v>
                </c:pt>
                <c:pt idx="140">
                  <c:v>4.0401420399999999E-2</c:v>
                </c:pt>
                <c:pt idx="141">
                  <c:v>4.0471376999999996E-2</c:v>
                </c:pt>
                <c:pt idx="142">
                  <c:v>3.9175691499999998E-2</c:v>
                </c:pt>
                <c:pt idx="143">
                  <c:v>3.7619300800000005E-2</c:v>
                </c:pt>
                <c:pt idx="144">
                  <c:v>3.7749175100000004E-2</c:v>
                </c:pt>
                <c:pt idx="145">
                  <c:v>3.03034004E-2</c:v>
                </c:pt>
                <c:pt idx="146">
                  <c:v>2.8987859899999999E-2</c:v>
                </c:pt>
                <c:pt idx="147">
                  <c:v>2.75411601E-2</c:v>
                </c:pt>
                <c:pt idx="148">
                  <c:v>2.6508843199999996E-2</c:v>
                </c:pt>
                <c:pt idx="149">
                  <c:v>2.6136037899999999E-2</c:v>
                </c:pt>
                <c:pt idx="150">
                  <c:v>6.8156735000000001E-3</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21-22'!$A$4:$A$154</c:f>
              <c:numCache>
                <c:formatCode>m/d/yyyy</c:formatCode>
                <c:ptCount val="15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pt idx="148">
                  <c:v>44651</c:v>
                </c:pt>
                <c:pt idx="149">
                  <c:v>44652</c:v>
                </c:pt>
                <c:pt idx="150">
                  <c:v>44669</c:v>
                </c:pt>
              </c:numCache>
            </c:numRef>
          </c:cat>
          <c:val>
            <c:numRef>
              <c:f>'Table 9 - School absence 21-22'!$D$4:$D$154</c:f>
              <c:numCache>
                <c:formatCode>0.0%</c:formatCode>
                <c:ptCount val="151"/>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8.4153930499999988E-2</c:v>
                </c:pt>
                <c:pt idx="139">
                  <c:v>9.7381187000000008E-2</c:v>
                </c:pt>
                <c:pt idx="140">
                  <c:v>8.841120370000001E-2</c:v>
                </c:pt>
                <c:pt idx="141">
                  <c:v>8.1284727200000004E-2</c:v>
                </c:pt>
                <c:pt idx="142">
                  <c:v>7.9024329099999999E-2</c:v>
                </c:pt>
                <c:pt idx="143">
                  <c:v>8.1793447200000008E-2</c:v>
                </c:pt>
                <c:pt idx="144">
                  <c:v>9.706000640000001E-2</c:v>
                </c:pt>
                <c:pt idx="145">
                  <c:v>0.1016016731</c:v>
                </c:pt>
                <c:pt idx="146">
                  <c:v>9.4545616499999999E-2</c:v>
                </c:pt>
                <c:pt idx="147">
                  <c:v>9.4519816899999998E-2</c:v>
                </c:pt>
                <c:pt idx="148">
                  <c:v>0.10385009219999999</c:v>
                </c:pt>
                <c:pt idx="149">
                  <c:v>0.17022292450000001</c:v>
                </c:pt>
                <c:pt idx="150">
                  <c:v>0.10491038300000001</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hyperlink" Target="https://www.publichealthscotland.scot/publications/covid-19-statistical-report/covid-19-statistical-report-30-march-2022/" TargetMode="External"/></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469416</xdr:colOff>
      <xdr:row>86</xdr:row>
      <xdr:rowOff>50801</xdr:rowOff>
    </xdr:from>
    <xdr:to>
      <xdr:col>16</xdr:col>
      <xdr:colOff>392024</xdr:colOff>
      <xdr:row>110</xdr:row>
      <xdr:rowOff>150451</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6489216" y="16440151"/>
          <a:ext cx="6628208" cy="45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Calibri" panose="020F0502020204030204" pitchFamily="34" charset="0"/>
              <a:cs typeface="Arial" panose="020B0604020202020204" pitchFamily="34" charset="0"/>
            </a:rPr>
            <a:t>These figures include individuals' first cases identified by PCR test only. In line with the upcoming changes to COVID-19 reporting, care home resident and staff cases are now published on the dashboard accompanying the weekly </a:t>
          </a:r>
          <a:r>
            <a:rPr lang="en-GB" sz="1100" b="1" u="sng">
              <a:solidFill>
                <a:srgbClr val="005EA4"/>
              </a:solidFill>
              <a:effectLst/>
              <a:latin typeface="Arial" panose="020B0604020202020204" pitchFamily="34" charset="0"/>
              <a:ea typeface="Calibri" panose="020F0502020204030204" pitchFamily="34" charset="0"/>
              <a:cs typeface="Arial" panose="020B0604020202020204" pitchFamily="34" charset="0"/>
            </a:rPr>
            <a:t>PHS COVID-19 statistical report</a:t>
          </a:r>
          <a:r>
            <a:rPr lang="en-GB" sz="1100" b="1">
              <a:effectLst/>
              <a:latin typeface="Arial" panose="020B0604020202020204" pitchFamily="34" charset="0"/>
              <a:ea typeface="Calibri" panose="020F0502020204030204" pitchFamily="34" charset="0"/>
              <a:cs typeface="Arial" panose="020B0604020202020204" pitchFamily="34" charset="0"/>
            </a:rPr>
            <a:t>. Figures published by PHS include cases identified by PCR and LFD test (from 5th January 2022) and also possible reinfections, where an individual tests positive 90 or more days after their last positive test.</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0"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0"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0"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a:t>
          </a:r>
          <a:r>
            <a:rPr lang="en-GB" sz="1100" b="1" i="1"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been </a:t>
          </a:r>
          <a:r>
            <a:rPr lang="en-GB" sz="1100" b="1" i="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100. On 06/04/2022, data for NHS Western Isles were revised following a resubmission. This affected the COVID-19</a:t>
          </a:r>
          <a:r>
            <a:rPr lang="en-GB" sz="1100" baseline="0">
              <a:solidFill>
                <a:schemeClr val="dk1"/>
              </a:solidFill>
              <a:effectLst/>
              <a:latin typeface="Arial" panose="020B0604020202020204" pitchFamily="34" charset="0"/>
              <a:ea typeface="+mn-ea"/>
              <a:cs typeface="Arial" panose="020B0604020202020204" pitchFamily="34" charset="0"/>
            </a:rPr>
            <a:t> patients </a:t>
          </a:r>
          <a:r>
            <a:rPr lang="en-GB" sz="1100">
              <a:solidFill>
                <a:schemeClr val="dk1"/>
              </a:solidFill>
              <a:effectLst/>
              <a:latin typeface="Arial" panose="020B0604020202020204" pitchFamily="34" charset="0"/>
              <a:ea typeface="+mn-ea"/>
              <a:cs typeface="Arial" panose="020B0604020202020204" pitchFamily="34" charset="0"/>
            </a:rPr>
            <a:t>in hospital figure for Scotland which</a:t>
          </a:r>
          <a:r>
            <a:rPr lang="en-GB" sz="1100" baseline="0">
              <a:solidFill>
                <a:schemeClr val="dk1"/>
              </a:solidFill>
              <a:effectLst/>
              <a:latin typeface="Arial" panose="020B0604020202020204" pitchFamily="34" charset="0"/>
              <a:ea typeface="+mn-ea"/>
              <a:cs typeface="Arial" panose="020B0604020202020204" pitchFamily="34" charset="0"/>
            </a:rPr>
            <a:t> was </a:t>
          </a:r>
          <a:r>
            <a:rPr lang="en-GB" sz="1100">
              <a:solidFill>
                <a:schemeClr val="dk1"/>
              </a:solidFill>
              <a:effectLst/>
              <a:latin typeface="Arial" panose="020B0604020202020204" pitchFamily="34" charset="0"/>
              <a:ea typeface="+mn-ea"/>
              <a:cs typeface="Arial" panose="020B0604020202020204" pitchFamily="34" charset="0"/>
            </a:rPr>
            <a:t>revised from 2,381 to 2,384 on 31/03, from 2,383 to 2,385 on 01/04, from 2,401 to 2,405 on 03/04 and from 2,372 to 2,376 on 04/04.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101.</a:t>
          </a:r>
          <a:r>
            <a:rPr lang="en-GB" sz="1100" baseline="0">
              <a:solidFill>
                <a:schemeClr val="dk1"/>
              </a:solidFill>
              <a:effectLst/>
              <a:latin typeface="Arial" panose="020B0604020202020204" pitchFamily="34" charset="0"/>
              <a:ea typeface="+mn-ea"/>
              <a:cs typeface="Arial" panose="020B0604020202020204" pitchFamily="34" charset="0"/>
            </a:rPr>
            <a:t> On 08/04/2022, data for NHS Western Isles</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from 07/04/2022 was carried foward due to no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102. On 08/04/2022, NHS Highland data for 07/04/2022 was revised following a resubmission. This affected the COVID-19 patients in hospital figure for Scotland which has been revised from 2,306 to 2,304.</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56</xdr:col>
      <xdr:colOff>381000</xdr:colOff>
      <xdr:row>2</xdr:row>
      <xdr:rowOff>28575</xdr:rowOff>
    </xdr:from>
    <xdr:to>
      <xdr:col>70</xdr:col>
      <xdr:colOff>38100</xdr:colOff>
      <xdr:row>68</xdr:row>
      <xdr:rowOff>9524</xdr:rowOff>
    </xdr:to>
    <xdr:sp macro="" textlink="">
      <xdr:nvSpPr>
        <xdr:cNvPr id="2" name="TextBox 1"/>
        <xdr:cNvSpPr txBox="1"/>
      </xdr:nvSpPr>
      <xdr:spPr>
        <a:xfrm>
          <a:off x="34518600" y="396875"/>
          <a:ext cx="8191500" cy="12134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solidFill>
                <a:schemeClr val="bg1">
                  <a:lumMod val="65000"/>
                </a:schemeClr>
              </a:solidFill>
              <a:effectLst/>
              <a:latin typeface="Arial" panose="020B0604020202020204" pitchFamily="34" charset="0"/>
              <a:ea typeface="+mn-ea"/>
              <a:cs typeface="Arial" panose="020B0604020202020204" pitchFamily="34" charset="0"/>
            </a:rPr>
            <a:t>Changes to publication:</a:t>
          </a:r>
        </a:p>
        <a:p>
          <a:r>
            <a:rPr lang="en-GB" sz="1000" b="1">
              <a:solidFill>
                <a:schemeClr val="bg1">
                  <a:lumMod val="65000"/>
                </a:schemeClr>
              </a:solidFill>
              <a:effectLst/>
              <a:latin typeface="Arial" panose="020B0604020202020204" pitchFamily="34" charset="0"/>
              <a:ea typeface="+mn-ea"/>
              <a:cs typeface="Arial" panose="020B0604020202020204" pitchFamily="34" charset="0"/>
            </a:rPr>
            <a:t> </a:t>
          </a:r>
        </a:p>
        <a:p>
          <a:r>
            <a:rPr lang="en-GB" sz="1000" b="1">
              <a:solidFill>
                <a:schemeClr val="bg1">
                  <a:lumMod val="65000"/>
                </a:schemeClr>
              </a:solidFill>
              <a:effectLst/>
              <a:latin typeface="Arial" panose="020B0604020202020204" pitchFamily="34" charset="0"/>
              <a:ea typeface="+mn-ea"/>
              <a:cs typeface="Arial" panose="020B0604020202020204" pitchFamily="34" charset="0"/>
            </a:rPr>
            <a:t>Prior to 5th October, published data (Table 2) was based on management information submitted to Scottish Government by NHS Boards. Data from w/c 5th October onwards (Table 1) is based on management information submitted directly by care homes via the Turas Care Home Management System. This no longer includes numbers of residents tested in care homes with no confirmed cases of COVID-19. (Surveillance testing of staff in Care Homes is Scottish Government policy whereas the testing of residents in homes with no confirmed cases of COVID-19 is for local NHS Boards to determine.) Additionally, data supplied in Table 2 (from w/c 3rd July onwards) is based on a Friday – Thursday reporting cycle, whereas the data presented in Table 1 is based on a Monday – Sunday reporting cycle. </a:t>
          </a:r>
        </a:p>
        <a:p>
          <a:r>
            <a:rPr lang="en-GB" sz="1000" b="1">
              <a:solidFill>
                <a:schemeClr val="bg1">
                  <a:lumMod val="65000"/>
                </a:schemeClr>
              </a:solidFill>
              <a:effectLst/>
              <a:latin typeface="Arial" panose="020B0604020202020204" pitchFamily="34" charset="0"/>
              <a:ea typeface="+mn-ea"/>
              <a:cs typeface="Arial" panose="020B0604020202020204" pitchFamily="34" charset="0"/>
            </a:rPr>
            <a:t> </a:t>
          </a:r>
        </a:p>
        <a:p>
          <a:r>
            <a:rPr lang="en-GB" sz="1000" b="1">
              <a:solidFill>
                <a:schemeClr val="bg1">
                  <a:lumMod val="65000"/>
                </a:schemeClr>
              </a:solidFill>
              <a:effectLst/>
              <a:latin typeface="Arial" panose="020B0604020202020204" pitchFamily="34" charset="0"/>
              <a:ea typeface="+mn-ea"/>
              <a:cs typeface="Arial" panose="020B0604020202020204" pitchFamily="34" charset="0"/>
            </a:rPr>
            <a:t>Notes for data:</a:t>
          </a:r>
        </a:p>
        <a:p>
          <a:r>
            <a:rPr lang="en-GB" sz="1000" b="1">
              <a:solidFill>
                <a:schemeClr val="bg1">
                  <a:lumMod val="65000"/>
                </a:schemeClr>
              </a:solidFill>
              <a:effectLst/>
              <a:latin typeface="Arial" panose="020B0604020202020204" pitchFamily="34" charset="0"/>
              <a:ea typeface="+mn-ea"/>
              <a:cs typeface="Arial" panose="020B0604020202020204" pitchFamily="34" charset="0"/>
            </a:rPr>
            <a:t> </a:t>
          </a:r>
        </a:p>
        <a:p>
          <a:r>
            <a:rPr lang="en-GB" sz="1000" b="0">
              <a:solidFill>
                <a:schemeClr val="bg1">
                  <a:lumMod val="65000"/>
                </a:schemeClr>
              </a:solidFill>
              <a:effectLst/>
              <a:latin typeface="Arial" panose="020B0604020202020204" pitchFamily="34" charset="0"/>
              <a:ea typeface="+mn-ea"/>
              <a:cs typeface="Arial" panose="020B0604020202020204" pitchFamily="34" charset="0"/>
            </a:rPr>
            <a:t>This data is provisional management information submitted to the Turas Care Home Management system by Care Homes, and details numbers of people (i.e. staff and residents) tested in the last week. The numbers capture both those tests undertaken via NHS routes and those done via the Scottish social care portal.</a:t>
          </a:r>
        </a:p>
        <a:p>
          <a:r>
            <a:rPr lang="en-GB" sz="1000" b="0">
              <a:solidFill>
                <a:schemeClr val="bg1">
                  <a:lumMod val="65000"/>
                </a:schemeClr>
              </a:solidFill>
              <a:effectLst/>
              <a:latin typeface="Arial" panose="020B0604020202020204" pitchFamily="34" charset="0"/>
              <a:ea typeface="+mn-ea"/>
              <a:cs typeface="Arial" panose="020B0604020202020204" pitchFamily="34" charset="0"/>
            </a:rPr>
            <a:t> </a:t>
          </a:r>
        </a:p>
        <a:p>
          <a:r>
            <a:rPr lang="en-GB" sz="1000" b="0">
              <a:solidFill>
                <a:schemeClr val="bg1">
                  <a:lumMod val="65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a:t>
          </a:r>
        </a:p>
        <a:p>
          <a:r>
            <a:rPr lang="en-GB" sz="1000" b="0">
              <a:solidFill>
                <a:schemeClr val="bg1">
                  <a:lumMod val="65000"/>
                </a:schemeClr>
              </a:solidFill>
              <a:effectLst/>
              <a:latin typeface="Arial" panose="020B0604020202020204" pitchFamily="34" charset="0"/>
              <a:ea typeface="+mn-ea"/>
              <a:cs typeface="Arial" panose="020B0604020202020204" pitchFamily="34" charset="0"/>
            </a:rPr>
            <a:t> </a:t>
          </a:r>
        </a:p>
        <a:p>
          <a:r>
            <a:rPr lang="en-GB" sz="1000" b="0">
              <a:solidFill>
                <a:schemeClr val="bg1">
                  <a:lumMod val="65000"/>
                </a:schemeClr>
              </a:solidFill>
              <a:effectLst/>
              <a:latin typeface="Arial" panose="020B0604020202020204" pitchFamily="34" charset="0"/>
              <a:ea typeface="+mn-ea"/>
              <a:cs typeface="Arial" panose="020B0604020202020204" pitchFamily="34" charset="0"/>
            </a:rPr>
            <a:t>It is the responsibility of Boards to work with care homes as part of their oversight arrangements to quality assure this data. Scottish Government’s role is to collate and publish only. Please use this information with caution.</a:t>
          </a:r>
        </a:p>
        <a:p>
          <a:endParaRPr lang="en-GB" sz="1000" b="1">
            <a:solidFill>
              <a:schemeClr val="bg1">
                <a:lumMod val="65000"/>
              </a:schemeClr>
            </a:solidFill>
            <a:effectLst/>
            <a:latin typeface="Arial" panose="020B0604020202020204" pitchFamily="34" charset="0"/>
            <a:ea typeface="+mn-ea"/>
            <a:cs typeface="Arial" panose="020B0604020202020204" pitchFamily="34" charset="0"/>
          </a:endParaRPr>
        </a:p>
        <a:p>
          <a:r>
            <a:rPr lang="en-GB" sz="1000" b="1">
              <a:solidFill>
                <a:schemeClr val="bg1">
                  <a:lumMod val="65000"/>
                </a:schemeClr>
              </a:solidFill>
              <a:effectLst/>
              <a:latin typeface="Arial" panose="020B0604020202020204" pitchFamily="34" charset="0"/>
              <a:ea typeface="+mn-ea"/>
              <a:cs typeface="Arial" panose="020B0604020202020204" pitchFamily="34" charset="0"/>
            </a:rPr>
            <a:t>Notes for w/c</a:t>
          </a:r>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 5th October 2020:</a:t>
          </a:r>
        </a:p>
        <a:p>
          <a:endParaRPr lang="en-GB" sz="1000" b="1"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000" b="0" baseline="0">
              <a:solidFill>
                <a:schemeClr val="bg1">
                  <a:lumMod val="65000"/>
                </a:schemeClr>
              </a:solidFill>
              <a:effectLst/>
              <a:latin typeface="Arial" panose="020B0604020202020204" pitchFamily="34" charset="0"/>
              <a:ea typeface="+mn-ea"/>
              <a:cs typeface="Arial" panose="020B0604020202020204" pitchFamily="34" charset="0"/>
            </a:rPr>
            <a:t>During the w/c 5th October, there were at least 53 homes with active confirmed cases.</a:t>
          </a:r>
        </a:p>
        <a:p>
          <a:endParaRPr lang="en-GB" sz="10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000" b="0" baseline="0">
              <a:solidFill>
                <a:schemeClr val="bg1">
                  <a:lumMod val="65000"/>
                </a:schemeClr>
              </a:solidFill>
              <a:effectLst/>
              <a:latin typeface="Arial" panose="020B0604020202020204" pitchFamily="34" charset="0"/>
              <a:ea typeface="+mn-ea"/>
              <a:cs typeface="Arial" panose="020B0604020202020204" pitchFamily="34" charset="0"/>
            </a:rPr>
            <a:t>In addition to the figures shown in the Table, there were an additional 130 staff tested across 1 NHS Health Board at homes where the COVID status was not specified.</a:t>
          </a:r>
        </a:p>
        <a:p>
          <a:endParaRPr lang="en-GB" sz="1000" b="1"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Notes for w/c 12th October 2020:</a:t>
          </a:r>
        </a:p>
        <a:p>
          <a:endParaRPr lang="en-GB" sz="1000" b="1"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000" b="0" baseline="0">
              <a:solidFill>
                <a:schemeClr val="bg1">
                  <a:lumMod val="65000"/>
                </a:schemeClr>
              </a:solidFill>
              <a:effectLst/>
              <a:latin typeface="Arial" panose="020B0604020202020204" pitchFamily="34" charset="0"/>
              <a:ea typeface="+mn-ea"/>
              <a:cs typeface="Arial" panose="020B0604020202020204" pitchFamily="34" charset="0"/>
            </a:rPr>
            <a:t>During the w/c 12th October, there were at least 94 homes with active confirmed cases.</a:t>
          </a:r>
        </a:p>
        <a:p>
          <a:endParaRPr lang="en-GB" sz="1000" b="0">
            <a:solidFill>
              <a:schemeClr val="bg1">
                <a:lumMod val="65000"/>
              </a:schemeClr>
            </a:solidFill>
            <a:effectLst/>
            <a:latin typeface="Arial" panose="020B0604020202020204" pitchFamily="34" charset="0"/>
            <a:cs typeface="Arial" panose="020B0604020202020204" pitchFamily="34" charset="0"/>
          </a:endParaRPr>
        </a:p>
        <a:p>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Notes for w/c 19th October 2020</a:t>
          </a:r>
        </a:p>
        <a:p>
          <a:endParaRPr lang="en-GB" sz="1000" b="1"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000" b="0" baseline="0">
              <a:solidFill>
                <a:schemeClr val="bg1">
                  <a:lumMod val="65000"/>
                </a:schemeClr>
              </a:solidFill>
              <a:effectLst/>
              <a:latin typeface="Arial" panose="020B0604020202020204" pitchFamily="34" charset="0"/>
              <a:ea typeface="+mn-ea"/>
              <a:cs typeface="Arial" panose="020B0604020202020204" pitchFamily="34" charset="0"/>
            </a:rPr>
            <a:t>During the w/c 19th October, there were at least 96 homes with active confirmed cases.</a:t>
          </a:r>
        </a:p>
        <a:p>
          <a:endParaRPr lang="en-GB" sz="10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Notes for w/c 26th October 2020</a:t>
          </a:r>
        </a:p>
        <a:p>
          <a:endParaRPr lang="en-GB" sz="1000" b="0" baseline="0">
            <a:solidFill>
              <a:schemeClr val="bg1">
                <a:lumMod val="65000"/>
              </a:schemeClr>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solidFill>
                <a:schemeClr val="bg1">
                  <a:lumMod val="65000"/>
                </a:schemeClr>
              </a:solidFill>
              <a:effectLst/>
              <a:latin typeface="+mn-lt"/>
              <a:ea typeface="+mn-ea"/>
              <a:cs typeface="+mn-cs"/>
            </a:rPr>
            <a:t>During the w/c 26th October, there were 135 homes with active confirmed cases.</a:t>
          </a:r>
          <a:endParaRPr lang="en-GB" sz="1000">
            <a:solidFill>
              <a:schemeClr val="bg1">
                <a:lumMod val="65000"/>
              </a:schemeClr>
            </a:solidFill>
            <a:effectLst/>
          </a:endParaRPr>
        </a:p>
        <a:p>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b="1">
              <a:solidFill>
                <a:schemeClr val="bg1">
                  <a:lumMod val="65000"/>
                </a:schemeClr>
              </a:solidFill>
              <a:effectLst/>
              <a:latin typeface="Arial" panose="020B0604020202020204" pitchFamily="34" charset="0"/>
              <a:cs typeface="Arial" panose="020B0604020202020204" pitchFamily="34" charset="0"/>
            </a:rPr>
            <a:t>Notes for w/c 2nd</a:t>
          </a:r>
          <a:r>
            <a:rPr lang="en-GB" sz="1000" b="1" baseline="0">
              <a:solidFill>
                <a:schemeClr val="bg1">
                  <a:lumMod val="65000"/>
                </a:schemeClr>
              </a:solidFill>
              <a:effectLst/>
              <a:latin typeface="Arial" panose="020B0604020202020204" pitchFamily="34" charset="0"/>
              <a:cs typeface="Arial" panose="020B0604020202020204" pitchFamily="34" charset="0"/>
            </a:rPr>
            <a:t> November</a:t>
          </a:r>
        </a:p>
        <a:p>
          <a:endParaRPr lang="en-GB" sz="1000" baseline="0">
            <a:solidFill>
              <a:schemeClr val="bg1">
                <a:lumMod val="65000"/>
              </a:schemeClr>
            </a:solidFill>
            <a:effectLst/>
            <a:latin typeface="Arial" panose="020B0604020202020204" pitchFamily="34" charset="0"/>
            <a:cs typeface="Arial" panose="020B0604020202020204" pitchFamily="34" charset="0"/>
          </a:endParaRPr>
        </a:p>
        <a:p>
          <a:r>
            <a:rPr lang="en-GB" sz="1000" baseline="0">
              <a:solidFill>
                <a:schemeClr val="bg1">
                  <a:lumMod val="65000"/>
                </a:schemeClr>
              </a:solidFill>
              <a:effectLst/>
              <a:latin typeface="Arial" panose="020B0604020202020204" pitchFamily="34" charset="0"/>
              <a:cs typeface="Arial" panose="020B0604020202020204" pitchFamily="34" charset="0"/>
            </a:rPr>
            <a:t>During the w/c 2nd November, there were 148 homes with active confirmed cases.</a:t>
          </a:r>
          <a:endParaRPr lang="en-GB" sz="1000">
            <a:solidFill>
              <a:schemeClr val="bg1">
                <a:lumMod val="65000"/>
              </a:schemeClr>
            </a:solidFill>
            <a:effectLst/>
            <a:latin typeface="Arial" panose="020B0604020202020204" pitchFamily="34" charset="0"/>
            <a:cs typeface="Arial" panose="020B0604020202020204" pitchFamily="34" charset="0"/>
          </a:endParaRPr>
        </a:p>
        <a:p>
          <a:endParaRPr lang="en-GB" sz="1100">
            <a:solidFill>
              <a:schemeClr val="bg1">
                <a:lumMod val="65000"/>
              </a:schemeClr>
            </a:solidFill>
          </a:endParaRPr>
        </a:p>
        <a:p>
          <a:r>
            <a:rPr lang="en-GB" sz="1100" b="1">
              <a:solidFill>
                <a:schemeClr val="bg1">
                  <a:lumMod val="65000"/>
                </a:schemeClr>
              </a:solidFill>
            </a:rPr>
            <a:t>Notes for w/c 9th November</a:t>
          </a:r>
        </a:p>
        <a:p>
          <a:endParaRPr lang="en-GB" sz="1100">
            <a:solidFill>
              <a:schemeClr val="bg1">
                <a:lumMod val="65000"/>
              </a:schemeClr>
            </a:solidFill>
          </a:endParaRPr>
        </a:p>
        <a:p>
          <a:r>
            <a:rPr lang="en-GB" sz="1100">
              <a:solidFill>
                <a:schemeClr val="bg1">
                  <a:lumMod val="65000"/>
                </a:schemeClr>
              </a:solidFill>
            </a:rPr>
            <a:t>During</a:t>
          </a:r>
          <a:r>
            <a:rPr lang="en-GB" sz="1100" baseline="0">
              <a:solidFill>
                <a:schemeClr val="bg1">
                  <a:lumMod val="65000"/>
                </a:schemeClr>
              </a:solidFill>
            </a:rPr>
            <a:t> the w/c 9th November, there were 159 homes with active confirmed cases.</a:t>
          </a:r>
        </a:p>
        <a:p>
          <a:endParaRPr lang="en-GB" sz="1100" baseline="0">
            <a:solidFill>
              <a:schemeClr val="bg1">
                <a:lumMod val="65000"/>
              </a:schemeClr>
            </a:solidFill>
          </a:endParaRPr>
        </a:p>
        <a:p>
          <a:r>
            <a:rPr lang="en-GB" sz="1100" b="1" baseline="0">
              <a:solidFill>
                <a:schemeClr val="bg1">
                  <a:lumMod val="65000"/>
                </a:schemeClr>
              </a:solidFill>
            </a:rPr>
            <a:t>Notes for w/c 16th November</a:t>
          </a:r>
        </a:p>
        <a:p>
          <a:endParaRPr lang="en-GB" sz="1100" baseline="0">
            <a:solidFill>
              <a:schemeClr val="bg1">
                <a:lumMod val="65000"/>
              </a:schemeClr>
            </a:solidFill>
          </a:endParaRPr>
        </a:p>
        <a:p>
          <a:r>
            <a:rPr lang="en-GB" sz="1100" baseline="0">
              <a:solidFill>
                <a:schemeClr val="bg1">
                  <a:lumMod val="65000"/>
                </a:schemeClr>
              </a:solidFill>
            </a:rPr>
            <a:t>During the w/c 16th November, there were 164 homes with active confirmed cases.</a:t>
          </a:r>
        </a:p>
        <a:p>
          <a:endParaRPr lang="en-GB" sz="1100" baseline="0">
            <a:solidFill>
              <a:schemeClr val="bg1">
                <a:lumMod val="65000"/>
              </a:schemeClr>
            </a:solidFill>
          </a:endParaRPr>
        </a:p>
        <a:p>
          <a:r>
            <a:rPr lang="en-GB" sz="1100" b="1" baseline="0">
              <a:solidFill>
                <a:schemeClr val="bg1">
                  <a:lumMod val="65000"/>
                </a:schemeClr>
              </a:solidFill>
              <a:effectLst/>
              <a:latin typeface="+mn-lt"/>
              <a:ea typeface="+mn-ea"/>
              <a:cs typeface="+mn-cs"/>
            </a:rPr>
            <a:t>Notes for w/c 23rd November</a:t>
          </a:r>
        </a:p>
        <a:p>
          <a:endParaRPr lang="en-GB">
            <a:solidFill>
              <a:schemeClr val="bg1">
                <a:lumMod val="65000"/>
              </a:schemeClr>
            </a:solidFill>
            <a:effectLst/>
          </a:endParaRPr>
        </a:p>
        <a:p>
          <a:r>
            <a:rPr lang="en-GB" sz="1100" baseline="0">
              <a:solidFill>
                <a:schemeClr val="bg1">
                  <a:lumMod val="65000"/>
                </a:schemeClr>
              </a:solidFill>
              <a:effectLst/>
              <a:latin typeface="+mn-lt"/>
              <a:ea typeface="+mn-ea"/>
              <a:cs typeface="+mn-cs"/>
            </a:rPr>
            <a:t>During the w/c 23rd November, there were 142 homes with active confirmed cases.</a:t>
          </a:r>
        </a:p>
        <a:p>
          <a:endParaRPr lang="en-GB" sz="110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Notes for w/c 30th November</a:t>
          </a:r>
        </a:p>
        <a:p>
          <a:endParaRPr lang="en-GB">
            <a:solidFill>
              <a:schemeClr val="bg1">
                <a:lumMod val="65000"/>
              </a:schemeClr>
            </a:solidFill>
            <a:effectLst/>
          </a:endParaRPr>
        </a:p>
        <a:p>
          <a:r>
            <a:rPr lang="en-GB" sz="1100" baseline="0">
              <a:solidFill>
                <a:schemeClr val="bg1">
                  <a:lumMod val="65000"/>
                </a:schemeClr>
              </a:solidFill>
              <a:effectLst/>
              <a:latin typeface="+mn-lt"/>
              <a:ea typeface="+mn-ea"/>
              <a:cs typeface="+mn-cs"/>
            </a:rPr>
            <a:t>During the w/c 30th November, there were 142 homes with active confirmed cases.</a:t>
          </a:r>
          <a:endParaRPr lang="en-GB">
            <a:solidFill>
              <a:schemeClr val="bg1">
                <a:lumMod val="65000"/>
              </a:schemeClr>
            </a:solidFill>
            <a:effectLst/>
          </a:endParaRPr>
        </a:p>
        <a:p>
          <a:endParaRPr lang="en-GB">
            <a:solidFill>
              <a:schemeClr val="bg1">
                <a:lumMod val="65000"/>
              </a:schemeClr>
            </a:solidFill>
            <a:effectLst/>
          </a:endParaRPr>
        </a:p>
        <a:p>
          <a:r>
            <a:rPr lang="en-GB" sz="1100" b="1" baseline="0">
              <a:solidFill>
                <a:schemeClr val="bg1">
                  <a:lumMod val="65000"/>
                </a:schemeClr>
              </a:solidFill>
              <a:effectLst/>
              <a:latin typeface="+mn-lt"/>
              <a:ea typeface="+mn-ea"/>
              <a:cs typeface="+mn-cs"/>
            </a:rPr>
            <a:t>Notes for w/c 7th December</a:t>
          </a:r>
        </a:p>
        <a:p>
          <a:endParaRPr lang="en-GB">
            <a:solidFill>
              <a:schemeClr val="bg1">
                <a:lumMod val="65000"/>
              </a:schemeClr>
            </a:solidFill>
            <a:effectLst/>
          </a:endParaRPr>
        </a:p>
        <a:p>
          <a:r>
            <a:rPr lang="en-GB" sz="1100" baseline="0">
              <a:solidFill>
                <a:schemeClr val="bg1">
                  <a:lumMod val="65000"/>
                </a:schemeClr>
              </a:solidFill>
              <a:effectLst/>
              <a:latin typeface="+mn-lt"/>
              <a:ea typeface="+mn-ea"/>
              <a:cs typeface="+mn-cs"/>
            </a:rPr>
            <a:t>During the w/c 7th December, there were 133 homes with active confirmed cases.</a:t>
          </a:r>
        </a:p>
        <a:p>
          <a:endParaRPr lang="en-GB" sz="110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Notes for w/c 14th December</a:t>
          </a:r>
        </a:p>
        <a:p>
          <a:endParaRPr lang="en-GB">
            <a:solidFill>
              <a:schemeClr val="bg1">
                <a:lumMod val="65000"/>
              </a:schemeClr>
            </a:solidFill>
            <a:effectLst/>
          </a:endParaRPr>
        </a:p>
        <a:p>
          <a:r>
            <a:rPr lang="en-GB" sz="1100" baseline="0">
              <a:solidFill>
                <a:schemeClr val="bg1">
                  <a:lumMod val="65000"/>
                </a:schemeClr>
              </a:solidFill>
              <a:effectLst/>
              <a:latin typeface="+mn-lt"/>
              <a:ea typeface="+mn-ea"/>
              <a:cs typeface="+mn-cs"/>
            </a:rPr>
            <a:t>During the w/c 14th December, there were 146 homes with active confirmed cases.</a:t>
          </a:r>
        </a:p>
        <a:p>
          <a:endParaRPr lang="en-GB">
            <a:solidFill>
              <a:schemeClr val="bg1">
                <a:lumMod val="65000"/>
              </a:schemeClr>
            </a:solidFill>
            <a:effectLst/>
          </a:endParaRPr>
        </a:p>
        <a:p>
          <a:r>
            <a:rPr lang="en-GB" sz="1100" b="1" baseline="0">
              <a:solidFill>
                <a:schemeClr val="bg1">
                  <a:lumMod val="65000"/>
                </a:schemeClr>
              </a:solidFill>
              <a:effectLst/>
              <a:latin typeface="+mn-lt"/>
              <a:ea typeface="+mn-ea"/>
              <a:cs typeface="+mn-cs"/>
            </a:rPr>
            <a:t>Notes for w/c 21st December</a:t>
          </a:r>
        </a:p>
        <a:p>
          <a:endParaRPr lang="en-GB">
            <a:solidFill>
              <a:schemeClr val="bg1">
                <a:lumMod val="65000"/>
              </a:schemeClr>
            </a:solidFill>
            <a:effectLst/>
          </a:endParaRPr>
        </a:p>
        <a:p>
          <a:r>
            <a:rPr lang="en-GB" sz="1100" baseline="0">
              <a:solidFill>
                <a:schemeClr val="bg1">
                  <a:lumMod val="65000"/>
                </a:schemeClr>
              </a:solidFill>
              <a:effectLst/>
              <a:latin typeface="+mn-lt"/>
              <a:ea typeface="+mn-ea"/>
              <a:cs typeface="+mn-cs"/>
            </a:rPr>
            <a:t>During the w/c 21st December, there were 155 homes with active confirmed cases.</a:t>
          </a:r>
          <a:endParaRPr lang="en-GB">
            <a:solidFill>
              <a:schemeClr val="bg1">
                <a:lumMod val="65000"/>
              </a:schemeClr>
            </a:solidFill>
            <a:effectLst/>
          </a:endParaRPr>
        </a:p>
        <a:p>
          <a:endParaRPr lang="en-GB">
            <a:solidFill>
              <a:schemeClr val="bg1">
                <a:lumMod val="65000"/>
              </a:schemeClr>
            </a:solidFill>
            <a:effectLst/>
          </a:endParaRPr>
        </a:p>
        <a:p>
          <a:r>
            <a:rPr lang="en-GB" sz="1100" b="1" baseline="0">
              <a:solidFill>
                <a:schemeClr val="bg1">
                  <a:lumMod val="65000"/>
                </a:schemeClr>
              </a:solidFill>
              <a:effectLst/>
              <a:latin typeface="+mn-lt"/>
              <a:ea typeface="+mn-ea"/>
              <a:cs typeface="+mn-cs"/>
            </a:rPr>
            <a:t>Notes for w/c 28th December</a:t>
          </a:r>
        </a:p>
        <a:p>
          <a:endParaRPr lang="en-GB">
            <a:solidFill>
              <a:schemeClr val="bg1">
                <a:lumMod val="65000"/>
              </a:schemeClr>
            </a:solidFill>
            <a:effectLst/>
          </a:endParaRPr>
        </a:p>
        <a:p>
          <a:r>
            <a:rPr lang="en-GB" sz="1100" baseline="0">
              <a:solidFill>
                <a:schemeClr val="bg1">
                  <a:lumMod val="65000"/>
                </a:schemeClr>
              </a:solidFill>
              <a:effectLst/>
              <a:latin typeface="+mn-lt"/>
              <a:ea typeface="+mn-ea"/>
              <a:cs typeface="+mn-cs"/>
            </a:rPr>
            <a:t>During the w/c 28th December, there were 173 homes with active confirmed cases.</a:t>
          </a:r>
        </a:p>
        <a:p>
          <a:endParaRPr lang="en-GB" sz="110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Notes for w/c 4th January</a:t>
          </a:r>
        </a:p>
        <a:p>
          <a:endParaRPr lang="en-GB">
            <a:solidFill>
              <a:schemeClr val="bg1">
                <a:lumMod val="65000"/>
              </a:schemeClr>
            </a:solidFill>
            <a:effectLst/>
          </a:endParaRPr>
        </a:p>
        <a:p>
          <a:r>
            <a:rPr lang="en-GB" sz="1100" baseline="0">
              <a:solidFill>
                <a:schemeClr val="bg1">
                  <a:lumMod val="65000"/>
                </a:schemeClr>
              </a:solidFill>
              <a:effectLst/>
              <a:latin typeface="+mn-lt"/>
              <a:ea typeface="+mn-ea"/>
              <a:cs typeface="+mn-cs"/>
            </a:rPr>
            <a:t>During the w/c 4th January, there were 220 homes with active confirmed cases.</a:t>
          </a:r>
          <a:endParaRPr lang="en-GB">
            <a:solidFill>
              <a:schemeClr val="bg1">
                <a:lumMod val="65000"/>
              </a:schemeClr>
            </a:solidFill>
            <a:effectLst/>
          </a:endParaRPr>
        </a:p>
        <a:p>
          <a:endParaRPr lang="en-GB">
            <a:solidFill>
              <a:schemeClr val="bg1">
                <a:lumMod val="65000"/>
              </a:schemeClr>
            </a:solidFill>
            <a:effectLst/>
          </a:endParaRPr>
        </a:p>
        <a:p>
          <a:endParaRPr lang="en-GB">
            <a:solidFill>
              <a:schemeClr val="bg1">
                <a:lumMod val="65000"/>
              </a:schemeClr>
            </a:solidFill>
            <a:effectLst/>
          </a:endParaRPr>
        </a:p>
        <a:p>
          <a:endParaRPr lang="en-GB">
            <a:solidFill>
              <a:schemeClr val="bg1">
                <a:lumMod val="65000"/>
              </a:schemeClr>
            </a:solidFill>
            <a:effectLst/>
          </a:endParaRPr>
        </a:p>
        <a:p>
          <a:endParaRPr lang="en-GB" sz="1100">
            <a:solidFill>
              <a:schemeClr val="bg1">
                <a:lumMod val="65000"/>
              </a:schemeClr>
            </a:solidFill>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85</xdr:col>
      <xdr:colOff>72661</xdr:colOff>
      <xdr:row>3</xdr:row>
      <xdr:rowOff>18361</xdr:rowOff>
    </xdr:from>
    <xdr:to>
      <xdr:col>95</xdr:col>
      <xdr:colOff>167137</xdr:colOff>
      <xdr:row>235</xdr:row>
      <xdr:rowOff>31750</xdr:rowOff>
    </xdr:to>
    <xdr:sp macro="" textlink="">
      <xdr:nvSpPr>
        <xdr:cNvPr id="2" name="TextBox 1"/>
        <xdr:cNvSpPr txBox="1"/>
      </xdr:nvSpPr>
      <xdr:spPr>
        <a:xfrm>
          <a:off x="53507911" y="570811"/>
          <a:ext cx="6380976" cy="427361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000" b="1">
              <a:solidFill>
                <a:schemeClr val="bg1">
                  <a:lumMod val="50000"/>
                </a:schemeClr>
              </a:solidFill>
              <a:effectLst/>
              <a:latin typeface="Arial" panose="020B0604020202020204" pitchFamily="34" charset="0"/>
              <a:cs typeface="Arial" panose="020B0604020202020204" pitchFamily="34" charset="0"/>
            </a:rPr>
            <a:t>Changes to publication:</a:t>
          </a:r>
        </a:p>
        <a:p>
          <a:pPr eaLnBrk="1" fontAlgn="auto" latinLnBrk="0" hangingPunct="1"/>
          <a:r>
            <a:rPr lang="en-GB" sz="1000" b="1">
              <a:solidFill>
                <a:schemeClr val="bg1">
                  <a:lumMod val="50000"/>
                </a:schemeClr>
              </a:solidFill>
              <a:effectLst/>
              <a:latin typeface="Arial" panose="020B0604020202020204" pitchFamily="34" charset="0"/>
              <a:cs typeface="Arial" panose="020B0604020202020204" pitchFamily="34" charset="0"/>
            </a:rPr>
            <a:t> </a:t>
          </a:r>
        </a:p>
        <a:p>
          <a:pPr eaLnBrk="1" fontAlgn="auto" latinLnBrk="0" hangingPunct="1"/>
          <a:r>
            <a:rPr lang="en-GB" sz="1000" b="1">
              <a:solidFill>
                <a:schemeClr val="bg1">
                  <a:lumMod val="50000"/>
                </a:schemeClr>
              </a:solidFill>
              <a:effectLst/>
              <a:latin typeface="Arial" panose="020B0604020202020204" pitchFamily="34" charset="0"/>
              <a:cs typeface="Arial" panose="020B0604020202020204" pitchFamily="34" charset="0"/>
            </a:rPr>
            <a:t>Prior to 3rd July, published data was based on a Monday – Sunday reporting cycle. Data for w/c 3rd July – w/c 2nd October is based on a Friday – Thursday reporting cycle (with the exception of 3 Boards who made the transition a week late). The change was made to allow Boards extra time to collate better quality and more complete data to report on.</a:t>
          </a:r>
        </a:p>
        <a:p>
          <a:pPr eaLnBrk="1" fontAlgn="auto" latinLnBrk="0" hangingPunct="1"/>
          <a:r>
            <a:rPr lang="en-GB" sz="1000" b="1">
              <a:solidFill>
                <a:schemeClr val="bg1">
                  <a:lumMod val="50000"/>
                </a:schemeClr>
              </a:solidFill>
              <a:effectLst/>
              <a:latin typeface="Arial" panose="020B0604020202020204" pitchFamily="34" charset="0"/>
              <a:cs typeface="Arial" panose="020B0604020202020204" pitchFamily="34" charset="0"/>
            </a:rPr>
            <a:t> </a:t>
          </a:r>
        </a:p>
        <a:p>
          <a:pPr eaLnBrk="1" fontAlgn="auto" latinLnBrk="0" hangingPunct="1"/>
          <a:r>
            <a:rPr lang="en-GB" sz="1000" b="1">
              <a:solidFill>
                <a:schemeClr val="bg1">
                  <a:lumMod val="50000"/>
                </a:schemeClr>
              </a:solidFill>
              <a:effectLst/>
              <a:latin typeface="Arial" panose="020B0604020202020204" pitchFamily="34" charset="0"/>
              <a:cs typeface="Arial" panose="020B0604020202020204" pitchFamily="34" charset="0"/>
            </a:rPr>
            <a:t>As a result, it is not possible to compare data for the w/c 29th June and w/c 3rd July because there will be some overlap in the data (Friday 3rd July – Sunday 5th July). To a lesser extent, this also applies to comparison between w/c 3rd July and w/c 10th July, since 3 Boards applied the change a week later.</a:t>
          </a:r>
        </a:p>
        <a:p>
          <a:pPr eaLnBrk="1" fontAlgn="auto" latinLnBrk="0" hangingPunct="1"/>
          <a:r>
            <a:rPr lang="en-GB" sz="1000" b="1">
              <a:solidFill>
                <a:schemeClr val="bg1">
                  <a:lumMod val="50000"/>
                </a:schemeClr>
              </a:solidFill>
              <a:effectLst/>
              <a:latin typeface="Arial" panose="020B0604020202020204" pitchFamily="34" charset="0"/>
              <a:cs typeface="Arial" panose="020B0604020202020204" pitchFamily="34" charset="0"/>
            </a:rPr>
            <a:t> </a:t>
          </a:r>
        </a:p>
        <a:p>
          <a:pPr eaLnBrk="1" fontAlgn="auto" latinLnBrk="0" hangingPunct="1"/>
          <a:r>
            <a:rPr lang="en-GB" sz="1000" b="1">
              <a:solidFill>
                <a:schemeClr val="bg1">
                  <a:lumMod val="50000"/>
                </a:schemeClr>
              </a:solidFill>
              <a:effectLst/>
              <a:latin typeface="Arial" panose="020B0604020202020204" pitchFamily="34" charset="0"/>
              <a:cs typeface="Arial" panose="020B0604020202020204" pitchFamily="34" charset="0"/>
            </a:rPr>
            <a:t>Notes for data:</a:t>
          </a:r>
        </a:p>
        <a:p>
          <a:pPr eaLnBrk="1" fontAlgn="auto" latinLnBrk="0" hangingPunct="1"/>
          <a:r>
            <a:rPr lang="en-GB" sz="1000">
              <a:solidFill>
                <a:schemeClr val="bg1">
                  <a:lumMod val="50000"/>
                </a:schemeClr>
              </a:solidFill>
              <a:effectLst/>
              <a:latin typeface="Arial" panose="020B0604020202020204" pitchFamily="34" charset="0"/>
              <a:cs typeface="Arial" panose="020B0604020202020204" pitchFamily="34" charset="0"/>
            </a:rPr>
            <a:t> </a:t>
          </a:r>
        </a:p>
        <a:p>
          <a:pPr eaLnBrk="1" fontAlgn="auto" latinLnBrk="0" hangingPunct="1"/>
          <a:r>
            <a:rPr lang="en-GB" sz="1000">
              <a:solidFill>
                <a:schemeClr val="bg1">
                  <a:lumMod val="50000"/>
                </a:schemeClr>
              </a:solidFill>
              <a:effectLst/>
              <a:latin typeface="Arial" panose="020B0604020202020204" pitchFamily="34" charset="0"/>
              <a:cs typeface="Arial" panose="020B0604020202020204" pitchFamily="34" charset="0"/>
            </a:rPr>
            <a:t>This data is provisional management information submitted to Scottish Government by NHS Boards, and details the number of people (i.e. staff and residents) tested in the last week. The numbers capture both those tests undertaken via NHS routes and those done via the Scottish social care portal.</a:t>
          </a:r>
        </a:p>
        <a:p>
          <a:pPr eaLnBrk="1" fontAlgn="auto" latinLnBrk="0" hangingPunct="1"/>
          <a:r>
            <a:rPr lang="en-GB" sz="1000">
              <a:solidFill>
                <a:schemeClr val="bg1">
                  <a:lumMod val="50000"/>
                </a:schemeClr>
              </a:solidFill>
              <a:effectLst/>
              <a:latin typeface="Arial" panose="020B0604020202020204" pitchFamily="34" charset="0"/>
              <a:cs typeface="Arial" panose="020B0604020202020204" pitchFamily="34" charset="0"/>
            </a:rPr>
            <a:t> </a:t>
          </a:r>
        </a:p>
        <a:p>
          <a:pPr eaLnBrk="1" fontAlgn="auto" latinLnBrk="0" hangingPunct="1"/>
          <a:r>
            <a:rPr lang="en-GB" sz="1000">
              <a:solidFill>
                <a:schemeClr val="bg1">
                  <a:lumMod val="50000"/>
                </a:schemeClr>
              </a:solidFill>
              <a:effectLst/>
              <a:latin typeface="Arial" panose="020B0604020202020204" pitchFamily="34" charset="0"/>
              <a:cs typeface="Arial" panose="020B0604020202020204" pitchFamily="34" charset="0"/>
            </a:rPr>
            <a:t>In line with our Corporate Policy Statement covering Revisions and Corrections, figures have in some cases been revised due to late data submissions. The figures reflected in this table contain the most up to date information. The figures as first published are available in Table 3 – People Tested (Old).</a:t>
          </a:r>
        </a:p>
        <a:p>
          <a:pPr eaLnBrk="1" fontAlgn="auto" latinLnBrk="0" hangingPunct="1"/>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15th June 2020:</a:t>
          </a:r>
        </a:p>
        <a:p>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Lanarkshire captured 74 out of 93 care homes, and Grampian numbers are incomplete as data for care homes in Aberdeenshire is not captured, these care homes account for around 45% of care homes in NHS Grampian. </a:t>
          </a:r>
        </a:p>
        <a:p>
          <a:pPr eaLnBrk="1" fontAlgn="auto" latinLnBrk="0" hangingPunct="1"/>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22nd June 2020</a:t>
          </a:r>
          <a:r>
            <a:rPr lang="en-GB" sz="1000" b="1">
              <a:solidFill>
                <a:schemeClr val="bg1">
                  <a:lumMod val="50000"/>
                </a:schemeClr>
              </a:solidFill>
              <a:effectLst/>
              <a:latin typeface="Arial" panose="020B0604020202020204" pitchFamily="34" charset="0"/>
              <a:ea typeface="+mn-ea"/>
              <a:cs typeface="Arial" panose="020B0604020202020204" pitchFamily="34" charset="0"/>
            </a:rPr>
            <a:t>:</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Lanarkshire captured 75 out of 93 care homes, and Grampian numbers are incomplete.</a:t>
          </a:r>
        </a:p>
        <a:p>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Lothian reported that there may be an undercount due to a reporting lag, and that numbers of staff tested had to be inferred/assumed from recorded social care portal usage. </a:t>
          </a:r>
        </a:p>
        <a:p>
          <a:pPr eaLnBrk="1" fontAlgn="auto" latinLnBrk="0" hangingPunct="1"/>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22 June, there were at least 22 care homes with active confirmed cases. In addition, Lothian submitted data suggesting 20 homes had active confirmed cases over the last month. These data has been added to ‘Care Homes with confirmed COVID-19’ category and this may explain the higher figures in Lothian. Information on whether homes had suspected cases was incomplete in some Health Board returns.</a:t>
          </a:r>
        </a:p>
        <a:p>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Users should also note that the returns indicated a degree of staff declining who were offered testing.</a:t>
          </a:r>
        </a:p>
        <a:p>
          <a:pPr eaLnBrk="1" fontAlgn="auto" latinLnBrk="0" hangingPunct="1"/>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29th June 2020</a:t>
          </a:r>
          <a:r>
            <a:rPr lang="en-GB" sz="1000" b="1">
              <a:solidFill>
                <a:schemeClr val="bg1">
                  <a:lumMod val="50000"/>
                </a:schemeClr>
              </a:solidFill>
              <a:effectLst/>
              <a:latin typeface="Arial" panose="020B0604020202020204" pitchFamily="34" charset="0"/>
              <a:ea typeface="+mn-ea"/>
              <a:cs typeface="Arial" panose="020B0604020202020204" pitchFamily="34" charset="0"/>
            </a:rPr>
            <a:t>:</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0">
              <a:solidFill>
                <a:schemeClr val="bg1">
                  <a:lumMod val="50000"/>
                </a:schemeClr>
              </a:solidFill>
              <a:effectLst/>
              <a:latin typeface="Arial" panose="020B0604020202020204" pitchFamily="34" charset="0"/>
              <a:ea typeface="+mn-ea"/>
              <a:cs typeface="Arial" panose="020B0604020202020204" pitchFamily="34" charset="0"/>
            </a:rPr>
            <a:t>Figures</a:t>
          </a:r>
          <a:r>
            <a:rPr lang="en-GB" sz="1000" b="0" baseline="0">
              <a:solidFill>
                <a:schemeClr val="bg1">
                  <a:lumMod val="50000"/>
                </a:schemeClr>
              </a:solidFill>
              <a:effectLst/>
              <a:latin typeface="Arial" panose="020B0604020202020204" pitchFamily="34" charset="0"/>
              <a:ea typeface="+mn-ea"/>
              <a:cs typeface="Arial" panose="020B0604020202020204" pitchFamily="34" charset="0"/>
            </a:rPr>
            <a:t> are un undercount in some cases as complete data was not collected for all Care Homes; </a:t>
          </a:r>
          <a:r>
            <a:rPr lang="en-GB" sz="1000">
              <a:solidFill>
                <a:schemeClr val="bg1">
                  <a:lumMod val="50000"/>
                </a:schemeClr>
              </a:solidFill>
              <a:effectLst/>
              <a:latin typeface="Arial" panose="020B0604020202020204" pitchFamily="34" charset="0"/>
              <a:ea typeface="+mn-ea"/>
              <a:cs typeface="Arial" panose="020B0604020202020204" pitchFamily="34" charset="0"/>
            </a:rPr>
            <a:t>Lothian reported issues surrounding data completeness and data quality.</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29 June, there were at</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least 31</a:t>
          </a:r>
          <a:r>
            <a:rPr lang="en-GB" sz="1000">
              <a:solidFill>
                <a:schemeClr val="bg1">
                  <a:lumMod val="50000"/>
                </a:schemeClr>
              </a:solidFill>
              <a:effectLst/>
              <a:latin typeface="Arial" panose="020B0604020202020204" pitchFamily="34" charset="0"/>
              <a:ea typeface="+mn-ea"/>
              <a:cs typeface="Arial" panose="020B0604020202020204" pitchFamily="34" charset="0"/>
            </a:rPr>
            <a:t> care homes with active confirmed cases.</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In addition, Lothian submitted data suggesting 27 homes had active confirmed cases over the last. </a:t>
          </a:r>
          <a:r>
            <a:rPr lang="en-GB" sz="1000">
              <a:solidFill>
                <a:schemeClr val="bg1">
                  <a:lumMod val="50000"/>
                </a:schemeClr>
              </a:solidFill>
              <a:effectLst/>
              <a:latin typeface="Arial" panose="020B0604020202020204" pitchFamily="34" charset="0"/>
              <a:ea typeface="+mn-ea"/>
              <a:cs typeface="Arial" panose="020B0604020202020204" pitchFamily="34" charset="0"/>
            </a:rPr>
            <a:t>These data has been added to ‘Care Homes with confirmed COVID-19’ category and this may explain the higher figures in Lothian. Information on whether homes had suspected cases was incomplete in some Health Board returns.</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 3 July 2020:</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As noted above, figures for this week are not directly comparable with previous figures, covering w/c 29 June. This is due to a change in the reporting cycle for this data collection.</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3 Health Boards (Dumfries and Galloway; Fife; Grampian) continue to report on the old reporting cycle. Data for these boards have been shaded grey to reflect this.</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3 July, there were at least 26 homes with active confirmed cases. Information on whether homes had suspected cases was incomplete in some Health Board returns.</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 </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 10 July 2020:</a:t>
          </a:r>
        </a:p>
        <a:p>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a:p>
          <a:r>
            <a:rPr lang="en-GB" sz="1000" b="0">
              <a:solidFill>
                <a:schemeClr val="bg1">
                  <a:lumMod val="50000"/>
                </a:schemeClr>
              </a:solidFill>
              <a:effectLst/>
              <a:latin typeface="Arial" panose="020B0604020202020204" pitchFamily="34" charset="0"/>
              <a:ea typeface="+mn-ea"/>
              <a:cs typeface="Arial" panose="020B0604020202020204" pitchFamily="34" charset="0"/>
            </a:rPr>
            <a:t>Grampian</a:t>
          </a:r>
          <a:r>
            <a:rPr lang="en-GB" sz="1000" b="0" baseline="0">
              <a:solidFill>
                <a:schemeClr val="bg1">
                  <a:lumMod val="50000"/>
                </a:schemeClr>
              </a:solidFill>
              <a:effectLst/>
              <a:latin typeface="Arial" panose="020B0604020202020204" pitchFamily="34" charset="0"/>
              <a:ea typeface="+mn-ea"/>
              <a:cs typeface="Arial" panose="020B0604020202020204" pitchFamily="34" charset="0"/>
            </a:rPr>
            <a:t> also tested an additional 28 staff that could not be allocated to any individual care home. </a:t>
          </a:r>
          <a:endParaRPr lang="en-GB" sz="1000" b="0">
            <a:solidFill>
              <a:schemeClr val="bg1">
                <a:lumMod val="50000"/>
              </a:schemeClr>
            </a:solidFill>
            <a:effectLst/>
            <a:latin typeface="Arial" panose="020B0604020202020204" pitchFamily="34" charset="0"/>
            <a:ea typeface="+mn-ea"/>
            <a:cs typeface="Arial" panose="020B0604020202020204" pitchFamily="34" charset="0"/>
          </a:endParaRP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As noted above, figures for this week are not directly comparable with previous figures for three Health Boards (Dumfries and Galloway; Fife; Grampian) as there is an overlap in coverage. This is due to a  late transition to the</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new</a:t>
          </a:r>
          <a:r>
            <a:rPr lang="en-GB" sz="1000">
              <a:solidFill>
                <a:schemeClr val="bg1">
                  <a:lumMod val="50000"/>
                </a:schemeClr>
              </a:solidFill>
              <a:effectLst/>
              <a:latin typeface="Arial" panose="020B0604020202020204" pitchFamily="34" charset="0"/>
              <a:ea typeface="+mn-ea"/>
              <a:cs typeface="Arial" panose="020B0604020202020204" pitchFamily="34" charset="0"/>
            </a:rPr>
            <a:t> reporting cycle for this data collection.</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10 July, there were at least 31 homes with active confirmed cases. Information on whether homes had suspected cases was incomplete in some Health Board returns.</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 </a:t>
          </a:r>
          <a:endParaRPr lang="en-GB" sz="1000">
            <a:solidFill>
              <a:schemeClr val="bg1">
                <a:lumMod val="50000"/>
              </a:schemeClr>
            </a:solidFill>
            <a:effectLst/>
            <a:latin typeface="Arial" panose="020B0604020202020204" pitchFamily="34" charset="0"/>
            <a:cs typeface="Arial" panose="020B0604020202020204" pitchFamily="34" charset="0"/>
          </a:endParaRPr>
        </a:p>
        <a:p>
          <a:pPr marL="0" indent="0"/>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pPr marL="0" indent="0"/>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pPr marL="0" indent="0"/>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 17 July 2020:</a:t>
          </a:r>
        </a:p>
        <a:p>
          <a:pPr marL="0" indent="0"/>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endParaRPr lang="en-GB" sz="1000">
            <a:solidFill>
              <a:schemeClr val="bg1">
                <a:lumMod val="50000"/>
              </a:schemeClr>
            </a:solidFill>
            <a:effectLst/>
            <a:latin typeface="Arial" panose="020B0604020202020204" pitchFamily="34" charset="0"/>
            <a:cs typeface="Arial" panose="020B0604020202020204" pitchFamily="34" charset="0"/>
          </a:endParaRPr>
        </a:p>
        <a:p>
          <a:pPr marL="0" indent="0"/>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17 July, there were at least 33 homes with active confirmed cases. Information on whether homes had suspected cases was incomplete in some Health Board returns.</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 </a:t>
          </a:r>
          <a:endParaRPr lang="en-GB" sz="1000">
            <a:solidFill>
              <a:schemeClr val="bg1">
                <a:lumMod val="50000"/>
              </a:schemeClr>
            </a:solidFill>
            <a:effectLst/>
            <a:latin typeface="Arial" panose="020B0604020202020204" pitchFamily="34" charset="0"/>
            <a:cs typeface="Arial" panose="020B0604020202020204" pitchFamily="34" charset="0"/>
          </a:endParaRPr>
        </a:p>
        <a:p>
          <a:pPr marL="0" indent="0"/>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a:p>
          <a:pPr marL="0" indent="0"/>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a:p>
          <a:pPr marL="0" indent="0"/>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 24th July 2020</a:t>
          </a:r>
        </a:p>
        <a:p>
          <a:endParaRPr lang="en-GB" sz="1000">
            <a:solidFill>
              <a:schemeClr val="bg1">
                <a:lumMod val="50000"/>
              </a:schemeClr>
            </a:solidFill>
            <a:effectLst/>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a:t>
          </a: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captured in these figures.</a:t>
          </a:r>
        </a:p>
        <a:p>
          <a:pPr eaLnBrk="1" fontAlgn="auto" latinLnBrk="0" hangingPunct="1"/>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cs typeface="Arial" panose="020B0604020202020204" pitchFamily="34" charset="0"/>
            </a:rPr>
            <a:t> During w/c 24 July, there were at least 20 homes with active</a:t>
          </a:r>
          <a:r>
            <a:rPr lang="en-GB" sz="1000" baseline="0">
              <a:solidFill>
                <a:schemeClr val="bg1">
                  <a:lumMod val="50000"/>
                </a:schemeClr>
              </a:solidFill>
              <a:effectLst/>
              <a:latin typeface="Arial" panose="020B0604020202020204" pitchFamily="34" charset="0"/>
              <a:cs typeface="Arial" panose="020B0604020202020204" pitchFamily="34" charset="0"/>
            </a:rPr>
            <a:t> confirmed cases</a:t>
          </a:r>
          <a:r>
            <a:rPr lang="en-GB" sz="1000">
              <a:solidFill>
                <a:schemeClr val="bg1">
                  <a:lumMod val="50000"/>
                </a:schemeClr>
              </a:solidFill>
              <a:effectLst/>
              <a:latin typeface="Arial" panose="020B0604020202020204" pitchFamily="34" charset="0"/>
              <a:ea typeface="+mn-ea"/>
              <a:cs typeface="Arial" panose="020B0604020202020204" pitchFamily="34" charset="0"/>
            </a:rPr>
            <a:t>. Information on whether homes had suspected cases was incomplete in some Health Board returns</a:t>
          </a:r>
          <a:r>
            <a:rPr lang="en-GB" sz="1000">
              <a:solidFill>
                <a:schemeClr val="bg1">
                  <a:lumMod val="50000"/>
                </a:schemeClr>
              </a:solidFill>
              <a:effectLst/>
              <a:latin typeface="+mn-lt"/>
              <a:ea typeface="+mn-ea"/>
              <a:cs typeface="+mn-cs"/>
            </a:rPr>
            <a:t>.</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 </a:t>
          </a:r>
          <a:endParaRPr lang="en-GB" sz="1000">
            <a:solidFill>
              <a:schemeClr val="bg1">
                <a:lumMod val="50000"/>
              </a:schemeClr>
            </a:solidFill>
            <a:effectLst/>
            <a:latin typeface="Arial" panose="020B0604020202020204" pitchFamily="34" charset="0"/>
            <a:cs typeface="Arial" panose="020B0604020202020204" pitchFamily="34" charset="0"/>
          </a:endParaRPr>
        </a:p>
        <a:p>
          <a:pPr marL="0" indent="0"/>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 31st July 2020</a:t>
          </a:r>
        </a:p>
        <a:p>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a:t>
          </a:r>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captured in these figures.</a:t>
          </a:r>
        </a:p>
        <a:p>
          <a:pPr eaLnBrk="1" fontAlgn="auto" latinLnBrk="0" hangingPunct="1"/>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During w/c 31 July, there were at least 14</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a:t>
          </a:r>
          <a:r>
            <a:rPr lang="en-GB" sz="1000">
              <a:solidFill>
                <a:schemeClr val="bg1">
                  <a:lumMod val="50000"/>
                </a:schemeClr>
              </a:solidFill>
              <a:effectLst/>
              <a:latin typeface="Arial" panose="020B0604020202020204" pitchFamily="34" charset="0"/>
              <a:ea typeface="+mn-ea"/>
              <a:cs typeface="Arial" panose="020B0604020202020204" pitchFamily="34" charset="0"/>
            </a:rPr>
            <a:t>homes with active</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confirmed cases</a:t>
          </a:r>
          <a:r>
            <a:rPr lang="en-GB" sz="1000">
              <a:solidFill>
                <a:schemeClr val="bg1">
                  <a:lumMod val="50000"/>
                </a:schemeClr>
              </a:solidFill>
              <a:effectLst/>
              <a:latin typeface="Arial" panose="020B0604020202020204" pitchFamily="34" charset="0"/>
              <a:ea typeface="+mn-ea"/>
              <a:cs typeface="Arial" panose="020B0604020202020204" pitchFamily="34" charset="0"/>
            </a:rPr>
            <a:t>. Information on whether homes had suspected cases was incomplete in some Health Board returns.</a:t>
          </a:r>
        </a:p>
        <a:p>
          <a:pPr eaLnBrk="1" fontAlgn="auto" latinLnBrk="0" hangingPunct="1"/>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NHS .Grampian tested an additional 18 staff that could not be allocated homes with or without confirmed cases</a:t>
          </a:r>
        </a:p>
        <a:p>
          <a:pPr eaLnBrk="1" fontAlgn="auto" latinLnBrk="0" hangingPunct="1"/>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 </a:t>
          </a:r>
          <a:endParaRPr lang="en-GB" sz="1000">
            <a:solidFill>
              <a:schemeClr val="bg1">
                <a:lumMod val="50000"/>
              </a:schemeClr>
            </a:solidFill>
            <a:effectLst/>
            <a:latin typeface="Arial" panose="020B0604020202020204" pitchFamily="34" charset="0"/>
            <a:cs typeface="Arial" panose="020B0604020202020204" pitchFamily="34" charset="0"/>
          </a:endParaRPr>
        </a:p>
        <a:p>
          <a:pPr marL="0" indent="0"/>
          <a:r>
            <a:rPr lang="en-GB" sz="1000" b="1">
              <a:solidFill>
                <a:schemeClr val="bg1">
                  <a:lumMod val="50000"/>
                </a:schemeClr>
              </a:solidFill>
              <a:effectLst/>
              <a:latin typeface="Arial" panose="020B0604020202020204" pitchFamily="34" charset="0"/>
              <a:ea typeface="+mn-ea"/>
              <a:cs typeface="Arial" panose="020B0604020202020204" pitchFamily="34" charset="0"/>
            </a:rPr>
            <a:t> </a:t>
          </a:r>
        </a:p>
        <a:p>
          <a:pPr marL="0" indent="0"/>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 7th</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August</a:t>
          </a:r>
        </a:p>
        <a:p>
          <a:pPr marL="0" indent="0"/>
          <a:endParaRPr lang="en-GB" sz="1000" b="1" baseline="0">
            <a:solidFill>
              <a:schemeClr val="bg1">
                <a:lumMod val="50000"/>
              </a:schemeClr>
            </a:solidFill>
            <a:effectLst/>
            <a:latin typeface="Arial" panose="020B0604020202020204" pitchFamily="34" charset="0"/>
            <a:ea typeface="+mn-ea"/>
            <a:cs typeface="Arial" panose="020B0604020202020204" pitchFamily="34" charset="0"/>
          </a:endParaRPr>
        </a:p>
        <a:p>
          <a:pPr marL="0" indent="0"/>
          <a:r>
            <a:rPr lang="en-GB" sz="1000" b="0" baseline="0">
              <a:solidFill>
                <a:schemeClr val="bg1">
                  <a:lumMod val="50000"/>
                </a:schemeClr>
              </a:solidFill>
              <a:effectLst/>
              <a:latin typeface="Arial" panose="020B0604020202020204" pitchFamily="34" charset="0"/>
              <a:ea typeface="+mn-ea"/>
              <a:cs typeface="Arial" panose="020B0604020202020204" pitchFamily="34" charset="0"/>
            </a:rPr>
            <a:t>Forth Valley tested an additional 48 staff in care homes where no covid status was given. Grampian also tested an additional 28 staff thatt could not be allocated to a specific home. Overall, the total number of staff tested w/c 7th August totalled 36,410. Forth Valley also tested an additional 30 residents in care homes where no covid status was given. The total number of residents tested w/c 7th August totalled 1,599.</a:t>
          </a:r>
        </a:p>
        <a:p>
          <a:pPr marL="0" indent="0"/>
          <a:endParaRPr lang="en-GB" sz="1000" b="0" baseline="0">
            <a:solidFill>
              <a:schemeClr val="bg1">
                <a:lumMod val="50000"/>
              </a:schemeClr>
            </a:solidFill>
            <a:effectLst/>
            <a:latin typeface="Arial" panose="020B0604020202020204" pitchFamily="34" charset="0"/>
            <a:ea typeface="+mn-ea"/>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a:t>
          </a:r>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captured in figures.</a:t>
          </a:r>
        </a:p>
        <a:p>
          <a:pPr eaLnBrk="1" fontAlgn="auto" latinLnBrk="0" hangingPunct="1"/>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7th</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August</a:t>
          </a:r>
          <a:r>
            <a:rPr lang="en-GB" sz="1000">
              <a:solidFill>
                <a:schemeClr val="bg1">
                  <a:lumMod val="50000"/>
                </a:schemeClr>
              </a:solidFill>
              <a:effectLst/>
              <a:latin typeface="Arial" panose="020B0604020202020204" pitchFamily="34" charset="0"/>
              <a:ea typeface="+mn-ea"/>
              <a:cs typeface="Arial" panose="020B0604020202020204" pitchFamily="34" charset="0"/>
            </a:rPr>
            <a:t>, there were at least 8</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a:t>
          </a:r>
          <a:r>
            <a:rPr lang="en-GB" sz="1000">
              <a:solidFill>
                <a:schemeClr val="bg1">
                  <a:lumMod val="50000"/>
                </a:schemeClr>
              </a:solidFill>
              <a:effectLst/>
              <a:latin typeface="Arial" panose="020B0604020202020204" pitchFamily="34" charset="0"/>
              <a:ea typeface="+mn-ea"/>
              <a:cs typeface="Arial" panose="020B0604020202020204" pitchFamily="34" charset="0"/>
            </a:rPr>
            <a:t>homes with active</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confirmed cases</a:t>
          </a:r>
          <a:r>
            <a:rPr lang="en-GB" sz="1000">
              <a:solidFill>
                <a:schemeClr val="bg1">
                  <a:lumMod val="50000"/>
                </a:schemeClr>
              </a:solidFill>
              <a:effectLst/>
              <a:latin typeface="Arial" panose="020B0604020202020204" pitchFamily="34" charset="0"/>
              <a:ea typeface="+mn-ea"/>
              <a:cs typeface="Arial" panose="020B0604020202020204" pitchFamily="34" charset="0"/>
            </a:rPr>
            <a:t>. Information on whether homes had suspected cases was incomplete in some Health Board returns</a:t>
          </a:r>
        </a:p>
        <a:p>
          <a:endParaRPr lang="en-GB" sz="1000" b="0" baseline="0">
            <a:solidFill>
              <a:schemeClr val="bg1">
                <a:lumMod val="50000"/>
              </a:schemeClr>
            </a:solidFill>
            <a:effectLst/>
            <a:latin typeface="Arial" panose="020B0604020202020204" pitchFamily="34" charset="0"/>
            <a:ea typeface="+mn-ea"/>
            <a:cs typeface="Arial" panose="020B0604020202020204" pitchFamily="34" charset="0"/>
          </a:endParaRPr>
        </a:p>
        <a:p>
          <a:r>
            <a:rPr lang="en-GB" sz="1000" b="0" baseline="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 </a:t>
          </a:r>
        </a:p>
        <a:p>
          <a:pPr marL="0" indent="0"/>
          <a:endParaRPr lang="en-GB" sz="1000" b="0">
            <a:solidFill>
              <a:schemeClr val="bg1">
                <a:lumMod val="50000"/>
              </a:schemeClr>
            </a:solidFill>
            <a:effectLst/>
            <a:latin typeface="Arial" panose="020B0604020202020204" pitchFamily="34" charset="0"/>
            <a:ea typeface="+mn-ea"/>
            <a:cs typeface="Arial" panose="020B0604020202020204" pitchFamily="34" charset="0"/>
          </a:endParaRPr>
        </a:p>
        <a:p>
          <a:pPr marL="0" indent="0"/>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 14th August</a:t>
          </a:r>
        </a:p>
        <a:p>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Furthermore, data is often collated by Boards from different sources (NHS systems, Social Care Portal, and testing via other routes reported by the care homes). This process can be challenging and there is a risk of both double counting and inappropriate exclusion. It is also possible not all testing from other routes (for example self-referral) is captured in these figures.</a:t>
          </a: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14 August, there was at least</a:t>
          </a:r>
          <a:r>
            <a:rPr lang="en-GB" sz="1000" b="1">
              <a:solidFill>
                <a:schemeClr val="bg1">
                  <a:lumMod val="50000"/>
                </a:schemeClr>
              </a:solidFill>
              <a:effectLst/>
              <a:latin typeface="Arial" panose="020B0604020202020204" pitchFamily="34" charset="0"/>
              <a:ea typeface="+mn-ea"/>
              <a:cs typeface="Arial" panose="020B0604020202020204" pitchFamily="34" charset="0"/>
            </a:rPr>
            <a:t> 1 </a:t>
          </a:r>
          <a:r>
            <a:rPr lang="en-GB" sz="1000">
              <a:solidFill>
                <a:schemeClr val="bg1">
                  <a:lumMod val="50000"/>
                </a:schemeClr>
              </a:solidFill>
              <a:effectLst/>
              <a:latin typeface="Arial" panose="020B0604020202020204" pitchFamily="34" charset="0"/>
              <a:ea typeface="+mn-ea"/>
              <a:cs typeface="Arial" panose="020B0604020202020204" pitchFamily="34" charset="0"/>
            </a:rPr>
            <a:t>home with active confirmed cases. Information on whether homes had suspected cases was incomplete in some Health Board returns.</a:t>
          </a: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p>
        <a:p>
          <a:r>
            <a:rPr lang="en-GB" sz="1000">
              <a:solidFill>
                <a:schemeClr val="bg1">
                  <a:lumMod val="50000"/>
                </a:schemeClr>
              </a:solidFill>
              <a:effectLst/>
              <a:latin typeface="Arial" panose="020B0604020202020204" pitchFamily="34" charset="0"/>
              <a:ea typeface="+mn-ea"/>
              <a:cs typeface="Arial" panose="020B0604020202020204" pitchFamily="34" charset="0"/>
            </a:rPr>
            <a:t>There were an additional 81</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a:t>
          </a:r>
          <a:r>
            <a:rPr lang="en-GB" sz="1000">
              <a:solidFill>
                <a:schemeClr val="bg1">
                  <a:lumMod val="50000"/>
                </a:schemeClr>
              </a:solidFill>
              <a:effectLst/>
              <a:latin typeface="Arial" panose="020B0604020202020204" pitchFamily="34" charset="0"/>
              <a:ea typeface="+mn-ea"/>
              <a:cs typeface="Arial" panose="020B0604020202020204" pitchFamily="34" charset="0"/>
            </a:rPr>
            <a:t>staff tested across Lothian (57) and Grampian (24) that could not be allocated to a specific care home. There were also an additional 8 residents tested in Lothian that could not be allocated to a specific care home</a:t>
          </a: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a:p>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 21</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st </a:t>
          </a:r>
          <a:r>
            <a:rPr lang="en-GB" sz="1000" b="1">
              <a:solidFill>
                <a:schemeClr val="bg1">
                  <a:lumMod val="50000"/>
                </a:schemeClr>
              </a:solidFill>
              <a:effectLst/>
              <a:latin typeface="Arial" panose="020B0604020202020204" pitchFamily="34" charset="0"/>
              <a:ea typeface="+mn-ea"/>
              <a:cs typeface="Arial" panose="020B0604020202020204" pitchFamily="34" charset="0"/>
            </a:rPr>
            <a:t>August</a:t>
          </a:r>
        </a:p>
        <a:p>
          <a:pPr marL="0" marR="0" lvl="0" indent="0" defTabSz="914400" eaLnBrk="1" fontAlgn="auto" latinLnBrk="0" hangingPunct="1">
            <a:lnSpc>
              <a:spcPct val="100000"/>
            </a:lnSpc>
            <a:spcBef>
              <a:spcPts val="0"/>
            </a:spcBef>
            <a:spcAft>
              <a:spcPts val="0"/>
            </a:spcAft>
            <a:buClrTx/>
            <a:buSzTx/>
            <a:buFontTx/>
            <a:buNone/>
            <a:tabLst/>
            <a:defRPr/>
          </a:pPr>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r>
            <a:rPr lang="en-GB" sz="1000">
              <a:solidFill>
                <a:schemeClr val="bg1">
                  <a:lumMod val="50000"/>
                </a:schemeClr>
              </a:solidFill>
              <a:effectLst/>
              <a:latin typeface="+mn-lt"/>
              <a:ea typeface="+mn-ea"/>
              <a:cs typeface="+mn-cs"/>
            </a:rPr>
            <a:t>.</a:t>
          </a: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21 August, there were at least</a:t>
          </a:r>
          <a:r>
            <a:rPr lang="en-GB" sz="1000" b="1">
              <a:solidFill>
                <a:schemeClr val="bg1">
                  <a:lumMod val="50000"/>
                </a:schemeClr>
              </a:solidFill>
              <a:effectLst/>
              <a:latin typeface="Arial" panose="020B0604020202020204" pitchFamily="34" charset="0"/>
              <a:ea typeface="+mn-ea"/>
              <a:cs typeface="Arial" panose="020B0604020202020204" pitchFamily="34" charset="0"/>
            </a:rPr>
            <a:t> 7 </a:t>
          </a:r>
          <a:r>
            <a:rPr lang="en-GB" sz="1000">
              <a:solidFill>
                <a:schemeClr val="bg1">
                  <a:lumMod val="50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There were an additional 104</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staff tested across Lothian (42) and Grampian (62) that could not be allocated to a specific care home.</a:t>
          </a:r>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a:solidFill>
                <a:schemeClr val="bg1">
                  <a:lumMod val="50000"/>
                </a:schemeClr>
              </a:solidFill>
              <a:effectLst/>
              <a:latin typeface="Arial" panose="020B0604020202020204" pitchFamily="34" charset="0"/>
              <a:ea typeface="+mn-ea"/>
              <a:cs typeface="Arial" panose="020B0604020202020204" pitchFamily="34" charset="0"/>
            </a:rPr>
            <a:t>Notes for w/c 28</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th </a:t>
          </a:r>
          <a:r>
            <a:rPr lang="en-GB" sz="1000" b="1">
              <a:solidFill>
                <a:schemeClr val="bg1">
                  <a:lumMod val="50000"/>
                </a:schemeClr>
              </a:solidFill>
              <a:effectLst/>
              <a:latin typeface="Arial" panose="020B0604020202020204" pitchFamily="34" charset="0"/>
              <a:ea typeface="+mn-ea"/>
              <a:cs typeface="Arial" panose="020B0604020202020204" pitchFamily="34" charset="0"/>
            </a:rPr>
            <a:t>August</a:t>
          </a:r>
        </a:p>
        <a:p>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28 August, there were at least</a:t>
          </a:r>
          <a:r>
            <a:rPr lang="en-GB" sz="1000" b="1">
              <a:solidFill>
                <a:schemeClr val="bg1">
                  <a:lumMod val="50000"/>
                </a:schemeClr>
              </a:solidFill>
              <a:effectLst/>
              <a:latin typeface="Arial" panose="020B0604020202020204" pitchFamily="34" charset="0"/>
              <a:ea typeface="+mn-ea"/>
              <a:cs typeface="Arial" panose="020B0604020202020204" pitchFamily="34" charset="0"/>
            </a:rPr>
            <a:t> 14 </a:t>
          </a:r>
          <a:r>
            <a:rPr lang="en-GB" sz="1000">
              <a:solidFill>
                <a:schemeClr val="bg1">
                  <a:lumMod val="50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00">
            <a:solidFill>
              <a:schemeClr val="bg1">
                <a:lumMod val="50000"/>
              </a:schemeClr>
            </a:solidFill>
            <a:effectLst/>
            <a:latin typeface="Arial" panose="020B0604020202020204" pitchFamily="34" charset="0"/>
            <a:cs typeface="Arial" panose="020B0604020202020204" pitchFamily="34" charset="0"/>
          </a:endParaRPr>
        </a:p>
        <a:p>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There were an additional 52 staff tested across NHS</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a:t>
          </a:r>
          <a:r>
            <a:rPr lang="en-GB" sz="1000">
              <a:solidFill>
                <a:schemeClr val="bg1">
                  <a:lumMod val="50000"/>
                </a:schemeClr>
              </a:solidFill>
              <a:effectLst/>
              <a:latin typeface="Arial" panose="020B0604020202020204" pitchFamily="34" charset="0"/>
              <a:ea typeface="+mn-ea"/>
              <a:cs typeface="Arial" panose="020B0604020202020204" pitchFamily="34" charset="0"/>
            </a:rPr>
            <a:t>Grampian that could not be allocated to a specific care home.</a:t>
          </a:r>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a:p>
          <a:pPr marL="0" indent="0"/>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a:p>
          <a:pPr marL="0" indent="0"/>
          <a:r>
            <a:rPr lang="en-GB" sz="1000" b="1">
              <a:solidFill>
                <a:schemeClr val="bg1">
                  <a:lumMod val="50000"/>
                </a:schemeClr>
              </a:solidFill>
              <a:effectLst/>
              <a:latin typeface="Arial" panose="020B0604020202020204" pitchFamily="34" charset="0"/>
              <a:ea typeface="+mn-ea"/>
              <a:cs typeface="Arial" panose="020B0604020202020204" pitchFamily="34" charset="0"/>
            </a:rPr>
            <a:t>Notes</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for w/c 4th September</a:t>
          </a:r>
        </a:p>
        <a:p>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p>
        <a:p>
          <a:pPr eaLnBrk="1" fontAlgn="auto" latinLnBrk="0" hangingPunct="1"/>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4</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September</a:t>
          </a:r>
          <a:r>
            <a:rPr lang="en-GB" sz="1000">
              <a:solidFill>
                <a:schemeClr val="bg1">
                  <a:lumMod val="50000"/>
                </a:schemeClr>
              </a:solidFill>
              <a:effectLst/>
              <a:latin typeface="Arial" panose="020B0604020202020204" pitchFamily="34" charset="0"/>
              <a:ea typeface="+mn-ea"/>
              <a:cs typeface="Arial" panose="020B0604020202020204" pitchFamily="34" charset="0"/>
            </a:rPr>
            <a:t> there were at least</a:t>
          </a:r>
          <a:r>
            <a:rPr lang="en-GB" sz="1000" b="1">
              <a:solidFill>
                <a:schemeClr val="bg1">
                  <a:lumMod val="50000"/>
                </a:schemeClr>
              </a:solidFill>
              <a:effectLst/>
              <a:latin typeface="Arial" panose="020B0604020202020204" pitchFamily="34" charset="0"/>
              <a:ea typeface="+mn-ea"/>
              <a:cs typeface="Arial" panose="020B0604020202020204" pitchFamily="34" charset="0"/>
            </a:rPr>
            <a:t> 15</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a:t>
          </a:r>
          <a:r>
            <a:rPr lang="en-GB" sz="1000">
              <a:solidFill>
                <a:schemeClr val="bg1">
                  <a:lumMod val="50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p>
        <a:p>
          <a:r>
            <a:rPr lang="en-GB" sz="1000">
              <a:solidFill>
                <a:schemeClr val="bg1">
                  <a:lumMod val="50000"/>
                </a:schemeClr>
              </a:solidFill>
              <a:effectLst/>
              <a:latin typeface="Arial" panose="020B0604020202020204" pitchFamily="34" charset="0"/>
              <a:ea typeface="+mn-ea"/>
              <a:cs typeface="Arial" panose="020B0604020202020204" pitchFamily="34" charset="0"/>
            </a:rPr>
            <a:t>There were an additional 29</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staff tested across NHS Grampian that could not be allocated to a specific care home.</a:t>
          </a:r>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a:p>
          <a:pPr marL="0" indent="0"/>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a:p>
          <a:pPr marL="0" indent="0"/>
          <a:r>
            <a:rPr lang="en-GB" sz="1000" b="1">
              <a:solidFill>
                <a:schemeClr val="bg1">
                  <a:lumMod val="50000"/>
                </a:schemeClr>
              </a:solidFill>
              <a:effectLst/>
              <a:latin typeface="Arial" panose="020B0604020202020204" pitchFamily="34" charset="0"/>
              <a:ea typeface="+mn-ea"/>
              <a:cs typeface="Arial" panose="020B0604020202020204" pitchFamily="34" charset="0"/>
            </a:rPr>
            <a:t>Notes</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for w/c 11th September </a:t>
          </a:r>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a:p>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p>
        <a:p>
          <a:pPr eaLnBrk="1" fontAlgn="auto" latinLnBrk="0" hangingPunct="1"/>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NHS Lothian previously identified homes where a positive result was reported that warranted wider clinical intervention in the home. From w/c 11 September all positive results are included in the data, irrespective of the need for intervention.</a:t>
          </a:r>
        </a:p>
        <a:p>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11</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September</a:t>
          </a:r>
          <a:r>
            <a:rPr lang="en-GB" sz="1000">
              <a:solidFill>
                <a:schemeClr val="bg1">
                  <a:lumMod val="50000"/>
                </a:schemeClr>
              </a:solidFill>
              <a:effectLst/>
              <a:latin typeface="Arial" panose="020B0604020202020204" pitchFamily="34" charset="0"/>
              <a:ea typeface="+mn-ea"/>
              <a:cs typeface="Arial" panose="020B0604020202020204" pitchFamily="34" charset="0"/>
            </a:rPr>
            <a:t> there were at least</a:t>
          </a:r>
          <a:r>
            <a:rPr lang="en-GB" sz="1000" b="1">
              <a:solidFill>
                <a:schemeClr val="bg1">
                  <a:lumMod val="50000"/>
                </a:schemeClr>
              </a:solidFill>
              <a:effectLst/>
              <a:latin typeface="Arial" panose="020B0604020202020204" pitchFamily="34" charset="0"/>
              <a:ea typeface="+mn-ea"/>
              <a:cs typeface="Arial" panose="020B0604020202020204" pitchFamily="34" charset="0"/>
            </a:rPr>
            <a:t> 34</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a:t>
          </a:r>
          <a:r>
            <a:rPr lang="en-GB" sz="1000">
              <a:solidFill>
                <a:schemeClr val="bg1">
                  <a:lumMod val="50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There were an additional 28 staff tested across NHS Grampian that could not be allocated to a specific care home.</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a:solidFill>
                <a:schemeClr val="bg1">
                  <a:lumMod val="50000"/>
                </a:schemeClr>
              </a:solidFill>
              <a:effectLst/>
              <a:latin typeface="Arial" panose="020B0604020202020204" pitchFamily="34" charset="0"/>
              <a:ea typeface="+mn-ea"/>
              <a:cs typeface="Arial" panose="020B0604020202020204" pitchFamily="34" charset="0"/>
            </a:rPr>
            <a:t>Notes</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for w/c 18th September</a:t>
          </a:r>
        </a:p>
        <a:p>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endParaRPr lang="en-GB" sz="1000">
            <a:solidFill>
              <a:schemeClr val="bg1">
                <a:lumMod val="50000"/>
              </a:schemeClr>
            </a:solidFill>
            <a:effectLst/>
            <a:latin typeface="Arial" panose="020B0604020202020204" pitchFamily="34" charset="0"/>
            <a:cs typeface="Arial" panose="020B0604020202020204" pitchFamily="34" charset="0"/>
          </a:endParaRPr>
        </a:p>
        <a:p>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18</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September</a:t>
          </a:r>
          <a:r>
            <a:rPr lang="en-GB" sz="1000">
              <a:solidFill>
                <a:schemeClr val="bg1">
                  <a:lumMod val="50000"/>
                </a:schemeClr>
              </a:solidFill>
              <a:effectLst/>
              <a:latin typeface="Arial" panose="020B0604020202020204" pitchFamily="34" charset="0"/>
              <a:ea typeface="+mn-ea"/>
              <a:cs typeface="Arial" panose="020B0604020202020204" pitchFamily="34" charset="0"/>
            </a:rPr>
            <a:t> there were at least</a:t>
          </a:r>
          <a:r>
            <a:rPr lang="en-GB" sz="1000" b="1">
              <a:solidFill>
                <a:schemeClr val="bg1">
                  <a:lumMod val="50000"/>
                </a:schemeClr>
              </a:solidFill>
              <a:effectLst/>
              <a:latin typeface="Arial" panose="020B0604020202020204" pitchFamily="34" charset="0"/>
              <a:ea typeface="+mn-ea"/>
              <a:cs typeface="Arial" panose="020B0604020202020204" pitchFamily="34" charset="0"/>
            </a:rPr>
            <a:t> 21</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a:t>
          </a:r>
          <a:r>
            <a:rPr lang="en-GB" sz="1000">
              <a:solidFill>
                <a:schemeClr val="bg1">
                  <a:lumMod val="50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There were an  additional 25 staff tested across NHS Grampian that could not be allocated to a specific care home.</a:t>
          </a: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a:solidFill>
                <a:schemeClr val="bg1">
                  <a:lumMod val="50000"/>
                </a:schemeClr>
              </a:solidFill>
              <a:effectLst/>
              <a:latin typeface="Arial" panose="020B0604020202020204" pitchFamily="34" charset="0"/>
              <a:ea typeface="+mn-ea"/>
              <a:cs typeface="Arial" panose="020B0604020202020204" pitchFamily="34" charset="0"/>
            </a:rPr>
            <a:t>Notes</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for w/c 25th September</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endParaRPr lang="en-GB" sz="1000">
            <a:solidFill>
              <a:schemeClr val="bg1">
                <a:lumMod val="50000"/>
              </a:schemeClr>
            </a:solidFill>
            <a:effectLst/>
            <a:latin typeface="Arial" panose="020B0604020202020204" pitchFamily="34" charset="0"/>
            <a:cs typeface="Arial" panose="020B0604020202020204" pitchFamily="34" charset="0"/>
          </a:endParaRPr>
        </a:p>
        <a:p>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25</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September</a:t>
          </a:r>
          <a:r>
            <a:rPr lang="en-GB" sz="1000">
              <a:solidFill>
                <a:schemeClr val="bg1">
                  <a:lumMod val="50000"/>
                </a:schemeClr>
              </a:solidFill>
              <a:effectLst/>
              <a:latin typeface="Arial" panose="020B0604020202020204" pitchFamily="34" charset="0"/>
              <a:ea typeface="+mn-ea"/>
              <a:cs typeface="Arial" panose="020B0604020202020204" pitchFamily="34" charset="0"/>
            </a:rPr>
            <a:t> there were at least</a:t>
          </a:r>
          <a:r>
            <a:rPr lang="en-GB" sz="1000" b="1">
              <a:solidFill>
                <a:schemeClr val="bg1">
                  <a:lumMod val="50000"/>
                </a:schemeClr>
              </a:solidFill>
              <a:effectLst/>
              <a:latin typeface="Arial" panose="020B0604020202020204" pitchFamily="34" charset="0"/>
              <a:ea typeface="+mn-ea"/>
              <a:cs typeface="Arial" panose="020B0604020202020204" pitchFamily="34" charset="0"/>
            </a:rPr>
            <a:t> 39</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a:t>
          </a:r>
          <a:r>
            <a:rPr lang="en-GB" sz="1000">
              <a:solidFill>
                <a:schemeClr val="bg1">
                  <a:lumMod val="50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There were an additional 7</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staff tested across NHS Grampian that could not be allocated to a specific care home.</a:t>
          </a:r>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a:p>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a:solidFill>
                <a:schemeClr val="bg1">
                  <a:lumMod val="50000"/>
                </a:schemeClr>
              </a:solidFill>
              <a:effectLst/>
              <a:latin typeface="Arial" panose="020B0604020202020204" pitchFamily="34" charset="0"/>
              <a:ea typeface="+mn-ea"/>
              <a:cs typeface="Arial" panose="020B0604020202020204" pitchFamily="34" charset="0"/>
            </a:rPr>
            <a:t>Notes</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for w/c 2nd October</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50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endParaRPr lang="en-GB" sz="1000">
            <a:solidFill>
              <a:schemeClr val="bg1">
                <a:lumMod val="50000"/>
              </a:schemeClr>
            </a:solidFill>
            <a:effectLst/>
            <a:latin typeface="Arial" panose="020B0604020202020204" pitchFamily="34" charset="0"/>
            <a:cs typeface="Arial" panose="020B0604020202020204" pitchFamily="34" charset="0"/>
          </a:endParaRPr>
        </a:p>
        <a:p>
          <a:endParaRPr lang="en-GB" sz="1000">
            <a:solidFill>
              <a:schemeClr val="bg1">
                <a:lumMod val="50000"/>
              </a:schemeClr>
            </a:solidFill>
            <a:effectLst/>
            <a:latin typeface="Arial" panose="020B0604020202020204" pitchFamily="34" charset="0"/>
            <a:ea typeface="+mn-ea"/>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During w/c 2</a:t>
          </a:r>
          <a:r>
            <a:rPr lang="en-GB" sz="1000" baseline="0">
              <a:solidFill>
                <a:schemeClr val="bg1">
                  <a:lumMod val="50000"/>
                </a:schemeClr>
              </a:solidFill>
              <a:effectLst/>
              <a:latin typeface="Arial" panose="020B0604020202020204" pitchFamily="34" charset="0"/>
              <a:ea typeface="+mn-ea"/>
              <a:cs typeface="Arial" panose="020B0604020202020204" pitchFamily="34" charset="0"/>
            </a:rPr>
            <a:t> October</a:t>
          </a:r>
          <a:r>
            <a:rPr lang="en-GB" sz="1000">
              <a:solidFill>
                <a:schemeClr val="bg1">
                  <a:lumMod val="50000"/>
                </a:schemeClr>
              </a:solidFill>
              <a:effectLst/>
              <a:latin typeface="Arial" panose="020B0604020202020204" pitchFamily="34" charset="0"/>
              <a:ea typeface="+mn-ea"/>
              <a:cs typeface="Arial" panose="020B0604020202020204" pitchFamily="34" charset="0"/>
            </a:rPr>
            <a:t> there were at least</a:t>
          </a:r>
          <a:r>
            <a:rPr lang="en-GB" sz="1000" b="1">
              <a:solidFill>
                <a:schemeClr val="bg1">
                  <a:lumMod val="50000"/>
                </a:schemeClr>
              </a:solidFill>
              <a:effectLst/>
              <a:latin typeface="Arial" panose="020B0604020202020204" pitchFamily="34" charset="0"/>
              <a:ea typeface="+mn-ea"/>
              <a:cs typeface="Arial" panose="020B0604020202020204" pitchFamily="34" charset="0"/>
            </a:rPr>
            <a:t> 35</a:t>
          </a:r>
          <a:r>
            <a:rPr lang="en-GB" sz="1000" b="1" baseline="0">
              <a:solidFill>
                <a:schemeClr val="bg1">
                  <a:lumMod val="50000"/>
                </a:schemeClr>
              </a:solidFill>
              <a:effectLst/>
              <a:latin typeface="Arial" panose="020B0604020202020204" pitchFamily="34" charset="0"/>
              <a:ea typeface="+mn-ea"/>
              <a:cs typeface="Arial" panose="020B0604020202020204" pitchFamily="34" charset="0"/>
            </a:rPr>
            <a:t> </a:t>
          </a:r>
          <a:r>
            <a:rPr lang="en-GB" sz="1000">
              <a:solidFill>
                <a:schemeClr val="bg1">
                  <a:lumMod val="50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 </a:t>
          </a:r>
          <a:endParaRPr lang="en-GB" sz="1000">
            <a:solidFill>
              <a:schemeClr val="bg1">
                <a:lumMod val="50000"/>
              </a:schemeClr>
            </a:solidFill>
            <a:effectLst/>
            <a:latin typeface="Arial" panose="020B0604020202020204" pitchFamily="34" charset="0"/>
            <a:cs typeface="Arial" panose="020B0604020202020204" pitchFamily="34" charset="0"/>
          </a:endParaRPr>
        </a:p>
        <a:p>
          <a:r>
            <a:rPr lang="en-GB" sz="1000">
              <a:solidFill>
                <a:schemeClr val="bg1">
                  <a:lumMod val="50000"/>
                </a:schemeClr>
              </a:solidFill>
              <a:effectLst/>
              <a:latin typeface="Arial" panose="020B0604020202020204" pitchFamily="34" charset="0"/>
              <a:ea typeface="+mn-ea"/>
              <a:cs typeface="Arial" panose="020B0604020202020204" pitchFamily="34" charset="0"/>
            </a:rPr>
            <a:t>There were  an additional 16 staff tested across NHS Grampian that could not be allocated to a specific care home.</a:t>
          </a:r>
          <a:endParaRPr lang="en-GB" sz="1000" b="1">
            <a:solidFill>
              <a:schemeClr val="bg1">
                <a:lumMod val="50000"/>
              </a:schemeClr>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50</xdr:col>
      <xdr:colOff>28191</xdr:colOff>
      <xdr:row>2</xdr:row>
      <xdr:rowOff>138812</xdr:rowOff>
    </xdr:from>
    <xdr:to>
      <xdr:col>61</xdr:col>
      <xdr:colOff>39178</xdr:colOff>
      <xdr:row>138</xdr:row>
      <xdr:rowOff>52916</xdr:rowOff>
    </xdr:to>
    <xdr:sp macro="" textlink="">
      <xdr:nvSpPr>
        <xdr:cNvPr id="2" name="TextBox 1"/>
        <xdr:cNvSpPr txBox="1"/>
      </xdr:nvSpPr>
      <xdr:spPr>
        <a:xfrm>
          <a:off x="32095691" y="507112"/>
          <a:ext cx="7065837" cy="249585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GB" sz="1050" b="1" i="0" baseline="0">
            <a:solidFill>
              <a:schemeClr val="bg1">
                <a:lumMod val="65000"/>
              </a:schemeClr>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50" b="1" i="0" baseline="0">
              <a:solidFill>
                <a:schemeClr val="bg1">
                  <a:lumMod val="65000"/>
                </a:schemeClr>
              </a:solidFill>
              <a:effectLst/>
              <a:latin typeface="Arial" panose="020B0604020202020204" pitchFamily="34" charset="0"/>
              <a:ea typeface="+mn-ea"/>
              <a:cs typeface="Arial" panose="020B0604020202020204" pitchFamily="34" charset="0"/>
            </a:rPr>
            <a:t>Notes for data:</a:t>
          </a:r>
          <a:endParaRPr lang="en-GB" sz="1050">
            <a:solidFill>
              <a:schemeClr val="bg1">
                <a:lumMod val="65000"/>
              </a:schemeClr>
            </a:solidFill>
            <a:effectLst/>
            <a:latin typeface="Arial" panose="020B0604020202020204" pitchFamily="34" charset="0"/>
            <a:cs typeface="Arial" panose="020B0604020202020204" pitchFamily="34" charset="0"/>
          </a:endParaRPr>
        </a:p>
        <a:p>
          <a:endParaRPr lang="en-GB" sz="1050" b="1">
            <a:solidFill>
              <a:schemeClr val="bg1">
                <a:lumMod val="65000"/>
              </a:schemeClr>
            </a:solidFill>
            <a:latin typeface="Arial" panose="020B0604020202020204" pitchFamily="34" charset="0"/>
            <a:cs typeface="Arial" panose="020B0604020202020204" pitchFamily="34" charset="0"/>
          </a:endParaRPr>
        </a:p>
        <a:p>
          <a:r>
            <a:rPr lang="en-GB" sz="1050" b="1">
              <a:solidFill>
                <a:schemeClr val="bg1">
                  <a:lumMod val="65000"/>
                </a:schemeClr>
              </a:solidFill>
              <a:latin typeface="Arial" panose="020B0604020202020204" pitchFamily="34" charset="0"/>
              <a:cs typeface="Arial" panose="020B0604020202020204" pitchFamily="34" charset="0"/>
            </a:rPr>
            <a:t>Data presented in this table was previously published and has been subsequently revised due to late data submissions. This is provided for transparency purposes only. The revised figures (which are the most accurate and up to date) are provided in Table 2 – People Tested (HB).</a:t>
          </a:r>
        </a:p>
        <a:p>
          <a:endParaRPr lang="en-GB" sz="1050" b="1">
            <a:solidFill>
              <a:schemeClr val="bg1">
                <a:lumMod val="65000"/>
              </a:schemeClr>
            </a:solidFill>
            <a:latin typeface="Arial" panose="020B0604020202020204" pitchFamily="34" charset="0"/>
            <a:cs typeface="Arial" panose="020B0604020202020204" pitchFamily="34" charset="0"/>
          </a:endParaRPr>
        </a:p>
        <a:p>
          <a:r>
            <a:rPr lang="en-GB" sz="1050" b="1">
              <a:solidFill>
                <a:schemeClr val="bg1">
                  <a:lumMod val="65000"/>
                </a:schemeClr>
              </a:solidFill>
              <a:latin typeface="Arial" panose="020B0604020202020204" pitchFamily="34" charset="0"/>
              <a:cs typeface="Arial" panose="020B0604020202020204" pitchFamily="34" charset="0"/>
            </a:rPr>
            <a:t>Notes for w/c</a:t>
          </a:r>
          <a:r>
            <a:rPr lang="en-GB" sz="1050" b="1" baseline="0">
              <a:solidFill>
                <a:schemeClr val="bg1">
                  <a:lumMod val="65000"/>
                </a:schemeClr>
              </a:solidFill>
              <a:latin typeface="Arial" panose="020B0604020202020204" pitchFamily="34" charset="0"/>
              <a:cs typeface="Arial" panose="020B0604020202020204" pitchFamily="34" charset="0"/>
            </a:rPr>
            <a:t> 15th June 2020:</a:t>
          </a:r>
        </a:p>
        <a:p>
          <a:pPr marL="0" marR="0" lvl="0" indent="0" defTabSz="914400" eaLnBrk="1" fontAlgn="auto" latinLnBrk="0" hangingPunct="1">
            <a:lnSpc>
              <a:spcPct val="100000"/>
            </a:lnSpc>
            <a:spcBef>
              <a:spcPts val="0"/>
            </a:spcBef>
            <a:spcAft>
              <a:spcPts val="0"/>
            </a:spcAft>
            <a:buClrTx/>
            <a:buSzTx/>
            <a:buFontTx/>
            <a:buNone/>
            <a:tabLst/>
            <a:defRPr/>
          </a:pPr>
          <a:endParaRPr lang="en-GB" sz="1050">
            <a:solidFill>
              <a:schemeClr val="bg1">
                <a:lumMod val="65000"/>
              </a:schemeClr>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50">
              <a:solidFill>
                <a:schemeClr val="bg1">
                  <a:lumMod val="65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Lanarkshire captured 74 out of 93 care homes, and Grampian numbers are incomplete as data for care homes in Aberdeenshire is not captured, these care homes account for around 45% of care homes in NHS Grampian. </a:t>
          </a:r>
          <a:endParaRPr lang="en-GB" sz="1050">
            <a:solidFill>
              <a:schemeClr val="bg1">
                <a:lumMod val="65000"/>
              </a:schemeClr>
            </a:solidFill>
            <a:effectLst/>
            <a:latin typeface="Arial" panose="020B0604020202020204" pitchFamily="34" charset="0"/>
            <a:cs typeface="Arial" panose="020B0604020202020204" pitchFamily="34" charset="0"/>
          </a:endParaRPr>
        </a:p>
        <a:p>
          <a:endParaRPr lang="en-GB" sz="1050" b="1">
            <a:solidFill>
              <a:schemeClr val="bg1">
                <a:lumMod val="65000"/>
              </a:schemeClr>
            </a:solidFill>
            <a:latin typeface="Arial" panose="020B0604020202020204" pitchFamily="34" charset="0"/>
            <a:cs typeface="Arial" panose="020B0604020202020204" pitchFamily="34" charset="0"/>
          </a:endParaRPr>
        </a:p>
        <a:p>
          <a:r>
            <a:rPr lang="en-GB" sz="1050" b="1">
              <a:solidFill>
                <a:schemeClr val="bg1">
                  <a:lumMod val="65000"/>
                </a:schemeClr>
              </a:solidFill>
              <a:latin typeface="Arial" panose="020B0604020202020204" pitchFamily="34" charset="0"/>
              <a:cs typeface="Arial" panose="020B0604020202020204" pitchFamily="34" charset="0"/>
            </a:rPr>
            <a:t>Notes for w/c</a:t>
          </a:r>
          <a:r>
            <a:rPr lang="en-GB" sz="1050" b="1" baseline="0">
              <a:solidFill>
                <a:schemeClr val="bg1">
                  <a:lumMod val="65000"/>
                </a:schemeClr>
              </a:solidFill>
              <a:latin typeface="Arial" panose="020B0604020202020204" pitchFamily="34" charset="0"/>
              <a:cs typeface="Arial" panose="020B0604020202020204" pitchFamily="34" charset="0"/>
            </a:rPr>
            <a:t> 22nd June 2020</a:t>
          </a:r>
          <a:r>
            <a:rPr lang="en-GB" sz="1050" b="1">
              <a:solidFill>
                <a:schemeClr val="bg1">
                  <a:lumMod val="65000"/>
                </a:schemeClr>
              </a:solidFill>
              <a:latin typeface="Arial" panose="020B0604020202020204" pitchFamily="34" charset="0"/>
              <a:cs typeface="Arial" panose="020B0604020202020204" pitchFamily="34" charset="0"/>
            </a:rPr>
            <a:t>:</a:t>
          </a:r>
          <a:endParaRPr lang="en-GB" sz="1050">
            <a:solidFill>
              <a:schemeClr val="bg1">
                <a:lumMod val="65000"/>
              </a:schemeClr>
            </a:solidFill>
            <a:effectLst/>
            <a:latin typeface="Arial" panose="020B0604020202020204" pitchFamily="34" charset="0"/>
            <a:ea typeface="+mn-ea"/>
            <a:cs typeface="Arial" panose="020B0604020202020204" pitchFamily="34" charset="0"/>
          </a:endParaRPr>
        </a:p>
        <a:p>
          <a:endParaRPr lang="en-GB" sz="1050">
            <a:solidFill>
              <a:schemeClr val="bg1">
                <a:lumMod val="65000"/>
              </a:schemeClr>
            </a:solidFill>
            <a:effectLst/>
            <a:latin typeface="Arial" panose="020B0604020202020204" pitchFamily="34" charset="0"/>
            <a:ea typeface="+mn-ea"/>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Lanarkshire captured 75 out of 93 care homes, and Grampian numbers are incomplete.</a:t>
          </a:r>
        </a:p>
        <a:p>
          <a:endParaRPr lang="en-GB" sz="1050">
            <a:solidFill>
              <a:schemeClr val="bg1">
                <a:lumMod val="65000"/>
              </a:schemeClr>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50">
              <a:solidFill>
                <a:schemeClr val="bg1">
                  <a:lumMod val="65000"/>
                </a:schemeClr>
              </a:solidFill>
              <a:effectLst/>
              <a:latin typeface="Arial" panose="020B0604020202020204" pitchFamily="34" charset="0"/>
              <a:ea typeface="+mn-ea"/>
              <a:cs typeface="Arial" panose="020B0604020202020204" pitchFamily="34" charset="0"/>
            </a:rPr>
            <a:t>Lothian reported that there may be an undercount due to a reporting lag, and that numbers of staff tested had to be inferred/assumed from recorded social care portal usage. </a:t>
          </a:r>
        </a:p>
        <a:p>
          <a:endParaRPr lang="en-GB" sz="1050">
            <a:solidFill>
              <a:schemeClr val="bg1">
                <a:lumMod val="65000"/>
              </a:schemeClr>
            </a:solidFill>
            <a:effectLst/>
            <a:latin typeface="Arial" panose="020B0604020202020204" pitchFamily="34" charset="0"/>
            <a:ea typeface="+mn-ea"/>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During w/c 22 June, there were 25 care homes with active confirmed cases, and at least a further 54 homes with suspected cases. Information on whether homes had suspected cases was incomplete in some Health Board returns. </a:t>
          </a:r>
        </a:p>
        <a:p>
          <a:endParaRPr lang="en-GB" sz="1050">
            <a:solidFill>
              <a:schemeClr val="bg1">
                <a:lumMod val="65000"/>
              </a:schemeClr>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50">
              <a:solidFill>
                <a:schemeClr val="bg1">
                  <a:lumMod val="65000"/>
                </a:schemeClr>
              </a:solidFill>
              <a:effectLst/>
              <a:latin typeface="Arial" panose="020B0604020202020204" pitchFamily="34" charset="0"/>
              <a:ea typeface="+mn-ea"/>
              <a:cs typeface="Arial" panose="020B0604020202020204" pitchFamily="34" charset="0"/>
            </a:rPr>
            <a:t>Users should also note that the returns indicated a degree of staff declining who were offered testing.</a:t>
          </a:r>
        </a:p>
        <a:p>
          <a:pPr marL="0" marR="0" lvl="0" indent="0" defTabSz="914400" eaLnBrk="1" fontAlgn="auto" latinLnBrk="0" hangingPunct="1">
            <a:lnSpc>
              <a:spcPct val="100000"/>
            </a:lnSpc>
            <a:spcBef>
              <a:spcPts val="0"/>
            </a:spcBef>
            <a:spcAft>
              <a:spcPts val="0"/>
            </a:spcAft>
            <a:buClrTx/>
            <a:buSzTx/>
            <a:buFontTx/>
            <a:buNone/>
            <a:tabLst/>
            <a:defRPr/>
          </a:pPr>
          <a:endParaRPr lang="en-GB" sz="1050">
            <a:solidFill>
              <a:schemeClr val="bg1">
                <a:lumMod val="65000"/>
              </a:schemeClr>
            </a:solidFill>
            <a:effectLst/>
            <a:latin typeface="Arial" panose="020B0604020202020204" pitchFamily="34" charset="0"/>
            <a:ea typeface="+mn-ea"/>
            <a:cs typeface="Arial" panose="020B0604020202020204" pitchFamily="34" charset="0"/>
          </a:endParaRPr>
        </a:p>
        <a:p>
          <a:r>
            <a:rPr lang="en-GB" sz="1050" b="1">
              <a:solidFill>
                <a:schemeClr val="bg1">
                  <a:lumMod val="65000"/>
                </a:schemeClr>
              </a:solidFill>
              <a:effectLst/>
              <a:latin typeface="Arial" panose="020B0604020202020204" pitchFamily="34" charset="0"/>
              <a:ea typeface="+mn-ea"/>
              <a:cs typeface="Arial" panose="020B0604020202020204" pitchFamily="34" charset="0"/>
            </a:rPr>
            <a:t>Notes for w/c</a:t>
          </a:r>
          <a:r>
            <a:rPr lang="en-GB" sz="1050" b="1" baseline="0">
              <a:solidFill>
                <a:schemeClr val="bg1">
                  <a:lumMod val="65000"/>
                </a:schemeClr>
              </a:solidFill>
              <a:effectLst/>
              <a:latin typeface="Arial" panose="020B0604020202020204" pitchFamily="34" charset="0"/>
              <a:ea typeface="+mn-ea"/>
              <a:cs typeface="Arial" panose="020B0604020202020204" pitchFamily="34" charset="0"/>
            </a:rPr>
            <a:t> 29th June 2020</a:t>
          </a:r>
          <a:r>
            <a:rPr lang="en-GB" sz="1050" b="1">
              <a:solidFill>
                <a:schemeClr val="bg1">
                  <a:lumMod val="65000"/>
                </a:schemeClr>
              </a:solidFill>
              <a:effectLst/>
              <a:latin typeface="Arial" panose="020B0604020202020204" pitchFamily="34" charset="0"/>
              <a:ea typeface="+mn-ea"/>
              <a:cs typeface="Arial" panose="020B0604020202020204" pitchFamily="34" charset="0"/>
            </a:rPr>
            <a:t>:</a:t>
          </a:r>
        </a:p>
        <a:p>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b="0">
              <a:solidFill>
                <a:schemeClr val="bg1">
                  <a:lumMod val="65000"/>
                </a:schemeClr>
              </a:solidFill>
              <a:effectLst/>
              <a:latin typeface="Arial" panose="020B0604020202020204" pitchFamily="34" charset="0"/>
              <a:ea typeface="+mn-ea"/>
              <a:cs typeface="Arial" panose="020B0604020202020204" pitchFamily="34" charset="0"/>
            </a:rPr>
            <a:t>Figures</a:t>
          </a:r>
          <a:r>
            <a:rPr lang="en-GB" sz="1050" b="0" baseline="0">
              <a:solidFill>
                <a:schemeClr val="bg1">
                  <a:lumMod val="65000"/>
                </a:schemeClr>
              </a:solidFill>
              <a:effectLst/>
              <a:latin typeface="Arial" panose="020B0604020202020204" pitchFamily="34" charset="0"/>
              <a:ea typeface="+mn-ea"/>
              <a:cs typeface="Arial" panose="020B0604020202020204" pitchFamily="34" charset="0"/>
            </a:rPr>
            <a:t> are un undercount in some cases as complete data was not collected for all Care Homes; </a:t>
          </a:r>
          <a:r>
            <a:rPr lang="en-GB" sz="1050">
              <a:solidFill>
                <a:schemeClr val="bg1">
                  <a:lumMod val="65000"/>
                </a:schemeClr>
              </a:solidFill>
              <a:effectLst/>
              <a:latin typeface="Arial" panose="020B0604020202020204" pitchFamily="34" charset="0"/>
              <a:ea typeface="+mn-ea"/>
              <a:cs typeface="Arial" panose="020B0604020202020204" pitchFamily="34" charset="0"/>
            </a:rPr>
            <a:t>Lothian reported issues surrounding data completeness and data quality.</a:t>
          </a:r>
        </a:p>
        <a:p>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During w/c 29 June, there were at</a:t>
          </a:r>
          <a:r>
            <a:rPr lang="en-GB" sz="1050" baseline="0">
              <a:solidFill>
                <a:schemeClr val="bg1">
                  <a:lumMod val="65000"/>
                </a:schemeClr>
              </a:solidFill>
              <a:effectLst/>
              <a:latin typeface="Arial" panose="020B0604020202020204" pitchFamily="34" charset="0"/>
              <a:ea typeface="+mn-ea"/>
              <a:cs typeface="Arial" panose="020B0604020202020204" pitchFamily="34" charset="0"/>
            </a:rPr>
            <a:t> least 31</a:t>
          </a:r>
          <a:r>
            <a:rPr lang="en-GB" sz="1050">
              <a:solidFill>
                <a:schemeClr val="bg1">
                  <a:lumMod val="65000"/>
                </a:schemeClr>
              </a:solidFill>
              <a:effectLst/>
              <a:latin typeface="Arial" panose="020B0604020202020204" pitchFamily="34" charset="0"/>
              <a:ea typeface="+mn-ea"/>
              <a:cs typeface="Arial" panose="020B0604020202020204" pitchFamily="34" charset="0"/>
            </a:rPr>
            <a:t> care homes with active confirmed cases.</a:t>
          </a:r>
          <a:r>
            <a:rPr lang="en-GB" sz="1050" baseline="0">
              <a:solidFill>
                <a:schemeClr val="bg1">
                  <a:lumMod val="65000"/>
                </a:schemeClr>
              </a:solidFill>
              <a:effectLst/>
              <a:latin typeface="Arial" panose="020B0604020202020204" pitchFamily="34" charset="0"/>
              <a:ea typeface="+mn-ea"/>
              <a:cs typeface="Arial" panose="020B0604020202020204" pitchFamily="34" charset="0"/>
            </a:rPr>
            <a:t> In addition, Lothian submitted data suggesting 27 homes had active confirmed cases over the last. </a:t>
          </a:r>
          <a:r>
            <a:rPr lang="en-GB" sz="1050">
              <a:solidFill>
                <a:schemeClr val="bg1">
                  <a:lumMod val="65000"/>
                </a:schemeClr>
              </a:solidFill>
              <a:effectLst/>
              <a:latin typeface="Arial" panose="020B0604020202020204" pitchFamily="34" charset="0"/>
              <a:ea typeface="+mn-ea"/>
              <a:cs typeface="Arial" panose="020B0604020202020204" pitchFamily="34" charset="0"/>
            </a:rPr>
            <a:t>These data has been added to ‘Care Homes with confirmed COVID-19’ category and this may explain the higher figures in Lothian. Information on whether homes had suspected cases was incomplete in some Health Board returns.</a:t>
          </a:r>
        </a:p>
        <a:p>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p>
        <a:p>
          <a:endParaRPr lang="en-GB" sz="1050">
            <a:solidFill>
              <a:schemeClr val="bg1">
                <a:lumMod val="65000"/>
              </a:schemeClr>
            </a:solidFill>
            <a:effectLst/>
            <a:latin typeface="Arial" panose="020B0604020202020204" pitchFamily="34" charset="0"/>
            <a:ea typeface="+mn-ea"/>
            <a:cs typeface="Arial" panose="020B0604020202020204" pitchFamily="34" charset="0"/>
          </a:endParaRPr>
        </a:p>
        <a:p>
          <a:r>
            <a:rPr lang="en-GB" sz="1050" b="1">
              <a:solidFill>
                <a:schemeClr val="bg1">
                  <a:lumMod val="65000"/>
                </a:schemeClr>
              </a:solidFill>
              <a:effectLst/>
              <a:latin typeface="Arial" panose="020B0604020202020204" pitchFamily="34" charset="0"/>
              <a:ea typeface="+mn-ea"/>
              <a:cs typeface="Arial" panose="020B0604020202020204" pitchFamily="34" charset="0"/>
            </a:rPr>
            <a:t>Notes for w/c 14th August</a:t>
          </a:r>
        </a:p>
        <a:p>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Furthermore, data is often collated by Boards from different sources (NHS systems, Social Care Portal, and testing via other routes reported by the care homes). This process can be challenging and there is a risk of both double counting and inappropriate exclusion. It is also possible not all testing from other routes (for example self-referral) is captured in these figures.</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 </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During w/c 14 August, there was at least</a:t>
          </a:r>
          <a:r>
            <a:rPr lang="en-GB" sz="1050" b="1">
              <a:solidFill>
                <a:schemeClr val="bg1">
                  <a:lumMod val="65000"/>
                </a:schemeClr>
              </a:solidFill>
              <a:effectLst/>
              <a:latin typeface="Arial" panose="020B0604020202020204" pitchFamily="34" charset="0"/>
              <a:ea typeface="+mn-ea"/>
              <a:cs typeface="Arial" panose="020B0604020202020204" pitchFamily="34" charset="0"/>
            </a:rPr>
            <a:t> 1 </a:t>
          </a:r>
          <a:r>
            <a:rPr lang="en-GB" sz="1050">
              <a:solidFill>
                <a:schemeClr val="bg1">
                  <a:lumMod val="65000"/>
                </a:schemeClr>
              </a:solidFill>
              <a:effectLst/>
              <a:latin typeface="Arial" panose="020B0604020202020204" pitchFamily="34" charset="0"/>
              <a:ea typeface="+mn-ea"/>
              <a:cs typeface="Arial" panose="020B0604020202020204" pitchFamily="34" charset="0"/>
            </a:rPr>
            <a:t>home with active confirmed cases. Information on whether homes had suspected cases was incomplete in some Health Board returns.</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 </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p>
        <a:p>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There were an additional 119 staff tested across Lothian (95) and Grampian (24) that could not be allocated to a specific care home. There were also an additional 8 residents tested in Lothian that could not be allocated to a specific care home</a:t>
          </a:r>
        </a:p>
        <a:p>
          <a:endParaRPr lang="en-GB" sz="1050">
            <a:solidFill>
              <a:schemeClr val="bg1">
                <a:lumMod val="65000"/>
              </a:schemeClr>
            </a:solidFill>
            <a:effectLst/>
            <a:latin typeface="Arial" panose="020B0604020202020204" pitchFamily="34" charset="0"/>
            <a:ea typeface="+mn-ea"/>
            <a:cs typeface="Arial" panose="020B0604020202020204" pitchFamily="34" charset="0"/>
          </a:endParaRPr>
        </a:p>
        <a:p>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b="1">
              <a:solidFill>
                <a:schemeClr val="bg1">
                  <a:lumMod val="65000"/>
                </a:schemeClr>
              </a:solidFill>
              <a:effectLst/>
              <a:latin typeface="Arial" panose="020B0604020202020204" pitchFamily="34" charset="0"/>
              <a:ea typeface="+mn-ea"/>
              <a:cs typeface="Arial" panose="020B0604020202020204" pitchFamily="34" charset="0"/>
            </a:rPr>
            <a:t>Notes for w/c 21</a:t>
          </a:r>
          <a:r>
            <a:rPr lang="en-GB" sz="1050" b="1" baseline="0">
              <a:solidFill>
                <a:schemeClr val="bg1">
                  <a:lumMod val="65000"/>
                </a:schemeClr>
              </a:solidFill>
              <a:effectLst/>
              <a:latin typeface="Arial" panose="020B0604020202020204" pitchFamily="34" charset="0"/>
              <a:ea typeface="+mn-ea"/>
              <a:cs typeface="Arial" panose="020B0604020202020204" pitchFamily="34" charset="0"/>
            </a:rPr>
            <a:t> st </a:t>
          </a:r>
          <a:r>
            <a:rPr lang="en-GB" sz="1050" b="1">
              <a:solidFill>
                <a:schemeClr val="bg1">
                  <a:lumMod val="65000"/>
                </a:schemeClr>
              </a:solidFill>
              <a:effectLst/>
              <a:latin typeface="Arial" panose="020B0604020202020204" pitchFamily="34" charset="0"/>
              <a:ea typeface="+mn-ea"/>
              <a:cs typeface="Arial" panose="020B0604020202020204" pitchFamily="34" charset="0"/>
            </a:rPr>
            <a:t>August</a:t>
          </a:r>
        </a:p>
        <a:p>
          <a:endParaRPr lang="en-GB" sz="1050">
            <a:solidFill>
              <a:schemeClr val="bg1">
                <a:lumMod val="65000"/>
              </a:schemeClr>
            </a:solidFill>
            <a:effectLst/>
            <a:latin typeface="Arial" panose="020B0604020202020204" pitchFamily="34" charset="0"/>
            <a:cs typeface="Arial" panose="020B0604020202020204" pitchFamily="34" charset="0"/>
          </a:endParaRPr>
        </a:p>
        <a:p>
          <a:pPr eaLnBrk="1" fontAlgn="auto" latinLnBrk="0" hangingPunct="1"/>
          <a:r>
            <a:rPr lang="en-GB" sz="1050">
              <a:solidFill>
                <a:schemeClr val="bg1">
                  <a:lumMod val="65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 </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During w/c 21 August, there were at least</a:t>
          </a:r>
          <a:r>
            <a:rPr lang="en-GB" sz="1050" b="1">
              <a:solidFill>
                <a:schemeClr val="bg1">
                  <a:lumMod val="65000"/>
                </a:schemeClr>
              </a:solidFill>
              <a:effectLst/>
              <a:latin typeface="Arial" panose="020B0604020202020204" pitchFamily="34" charset="0"/>
              <a:ea typeface="+mn-ea"/>
              <a:cs typeface="Arial" panose="020B0604020202020204" pitchFamily="34" charset="0"/>
            </a:rPr>
            <a:t> 7 </a:t>
          </a:r>
          <a:r>
            <a:rPr lang="en-GB" sz="1050">
              <a:solidFill>
                <a:schemeClr val="bg1">
                  <a:lumMod val="65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 </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 </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There were an additional 84</a:t>
          </a:r>
          <a:r>
            <a:rPr lang="en-GB" sz="1050" baseline="0">
              <a:solidFill>
                <a:schemeClr val="bg1">
                  <a:lumMod val="65000"/>
                </a:schemeClr>
              </a:solidFill>
              <a:effectLst/>
              <a:latin typeface="Arial" panose="020B0604020202020204" pitchFamily="34" charset="0"/>
              <a:ea typeface="+mn-ea"/>
              <a:cs typeface="Arial" panose="020B0604020202020204" pitchFamily="34" charset="0"/>
            </a:rPr>
            <a:t> staff tested across Lothian (22) and Grampian (62) that could not be allocated to a specific care home.</a:t>
          </a:r>
        </a:p>
        <a:p>
          <a:endParaRPr lang="en-GB" sz="1050" b="1"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050" b="1" baseline="0">
              <a:solidFill>
                <a:schemeClr val="bg1">
                  <a:lumMod val="65000"/>
                </a:schemeClr>
              </a:solidFill>
              <a:effectLst/>
              <a:latin typeface="Arial" panose="020B0604020202020204" pitchFamily="34" charset="0"/>
              <a:ea typeface="+mn-ea"/>
              <a:cs typeface="Arial" panose="020B0604020202020204" pitchFamily="34" charset="0"/>
            </a:rPr>
            <a:t>Notes for w/c 28th August</a:t>
          </a:r>
          <a:endParaRPr lang="en-GB" sz="1050" b="1">
            <a:solidFill>
              <a:schemeClr val="bg1">
                <a:lumMod val="65000"/>
              </a:schemeClr>
            </a:solidFill>
            <a:effectLst/>
            <a:latin typeface="Arial" panose="020B0604020202020204" pitchFamily="34" charset="0"/>
            <a:cs typeface="Arial" panose="020B0604020202020204" pitchFamily="34" charset="0"/>
          </a:endParaRPr>
        </a:p>
        <a:p>
          <a:endParaRPr lang="en-GB" sz="1050">
            <a:solidFill>
              <a:schemeClr val="bg1">
                <a:lumMod val="65000"/>
              </a:schemeClr>
            </a:solidFill>
            <a:effectLst/>
            <a:latin typeface="Arial" panose="020B0604020202020204" pitchFamily="34" charset="0"/>
            <a:ea typeface="+mn-ea"/>
            <a:cs typeface="Arial" panose="020B0604020202020204" pitchFamily="34" charset="0"/>
          </a:endParaRPr>
        </a:p>
        <a:p>
          <a:endParaRPr lang="en-GB" sz="1050">
            <a:solidFill>
              <a:schemeClr val="bg1">
                <a:lumMod val="65000"/>
              </a:schemeClr>
            </a:solidFill>
            <a:effectLst/>
            <a:latin typeface="Arial" panose="020B0604020202020204" pitchFamily="34" charset="0"/>
            <a:cs typeface="Arial" panose="020B0604020202020204" pitchFamily="34" charset="0"/>
          </a:endParaRPr>
        </a:p>
        <a:p>
          <a:pPr eaLnBrk="1" fontAlgn="auto" latinLnBrk="0" hangingPunct="1"/>
          <a:r>
            <a:rPr lang="en-GB" sz="1050">
              <a:solidFill>
                <a:schemeClr val="bg1">
                  <a:lumMod val="65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 </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During w/c 28 August, there were at least</a:t>
          </a:r>
          <a:r>
            <a:rPr lang="en-GB" sz="1050" b="1">
              <a:solidFill>
                <a:schemeClr val="bg1">
                  <a:lumMod val="65000"/>
                </a:schemeClr>
              </a:solidFill>
              <a:effectLst/>
              <a:latin typeface="Arial" panose="020B0604020202020204" pitchFamily="34" charset="0"/>
              <a:ea typeface="+mn-ea"/>
              <a:cs typeface="Arial" panose="020B0604020202020204" pitchFamily="34" charset="0"/>
            </a:rPr>
            <a:t> 14 </a:t>
          </a:r>
          <a:r>
            <a:rPr lang="en-GB" sz="1050">
              <a:solidFill>
                <a:schemeClr val="bg1">
                  <a:lumMod val="65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 </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a:solidFill>
                <a:schemeClr val="bg1">
                  <a:lumMod val="65000"/>
                </a:schemeClr>
              </a:solidFill>
              <a:effectLst/>
              <a:latin typeface="Arial" panose="020B0604020202020204" pitchFamily="34" charset="0"/>
              <a:ea typeface="+mn-ea"/>
              <a:cs typeface="Arial" panose="020B0604020202020204" pitchFamily="34" charset="0"/>
            </a:rPr>
            <a:t>There were an</a:t>
          </a:r>
          <a:r>
            <a:rPr lang="en-GB" sz="1050" baseline="0">
              <a:solidFill>
                <a:schemeClr val="bg1">
                  <a:lumMod val="65000"/>
                </a:schemeClr>
              </a:solidFill>
              <a:effectLst/>
              <a:latin typeface="Arial" panose="020B0604020202020204" pitchFamily="34" charset="0"/>
              <a:ea typeface="+mn-ea"/>
              <a:cs typeface="Arial" panose="020B0604020202020204" pitchFamily="34" charset="0"/>
            </a:rPr>
            <a:t> additional 52 staff tested across NHS Grampian that could not be allocated to a specific care home.</a:t>
          </a:r>
        </a:p>
        <a:p>
          <a:endParaRPr lang="en-GB" sz="1050" baseline="0">
            <a:solidFill>
              <a:schemeClr val="bg1">
                <a:lumMod val="65000"/>
              </a:schemeClr>
            </a:solidFill>
            <a:effectLst/>
            <a:latin typeface="Arial" panose="020B0604020202020204" pitchFamily="34" charset="0"/>
            <a:ea typeface="+mn-ea"/>
            <a:cs typeface="Arial" panose="020B0604020202020204" pitchFamily="34" charset="0"/>
          </a:endParaRPr>
        </a:p>
        <a:p>
          <a:endParaRPr lang="en-GB" sz="1050">
            <a:solidFill>
              <a:schemeClr val="bg1">
                <a:lumMod val="65000"/>
              </a:schemeClr>
            </a:solidFill>
            <a:effectLst/>
            <a:latin typeface="Arial" panose="020B0604020202020204" pitchFamily="34" charset="0"/>
            <a:cs typeface="Arial" panose="020B0604020202020204" pitchFamily="34" charset="0"/>
          </a:endParaRPr>
        </a:p>
        <a:p>
          <a:r>
            <a:rPr lang="en-GB" sz="1050" b="1">
              <a:solidFill>
                <a:schemeClr val="bg1">
                  <a:lumMod val="65000"/>
                </a:schemeClr>
              </a:solidFill>
              <a:effectLst/>
              <a:latin typeface="Arial" panose="020B0604020202020204" pitchFamily="34" charset="0"/>
              <a:ea typeface="+mn-ea"/>
              <a:cs typeface="Arial" panose="020B0604020202020204" pitchFamily="34" charset="0"/>
            </a:rPr>
            <a:t>Notes</a:t>
          </a:r>
          <a:r>
            <a:rPr lang="en-GB" sz="1050" b="1" baseline="0">
              <a:solidFill>
                <a:schemeClr val="bg1">
                  <a:lumMod val="65000"/>
                </a:schemeClr>
              </a:solidFill>
              <a:effectLst/>
              <a:latin typeface="Arial" panose="020B0604020202020204" pitchFamily="34" charset="0"/>
              <a:ea typeface="+mn-ea"/>
              <a:cs typeface="Arial" panose="020B0604020202020204" pitchFamily="34" charset="0"/>
            </a:rPr>
            <a:t> for w/c 4th September</a:t>
          </a:r>
          <a:endParaRPr lang="en-GB" sz="1050">
            <a:solidFill>
              <a:schemeClr val="bg1">
                <a:lumMod val="65000"/>
              </a:schemeClr>
            </a:solidFill>
            <a:effectLst/>
            <a:latin typeface="Arial" panose="020B0604020202020204" pitchFamily="34" charset="0"/>
            <a:cs typeface="Arial" panose="020B0604020202020204" pitchFamily="34" charset="0"/>
          </a:endParaRPr>
        </a:p>
        <a:p>
          <a:pPr eaLnBrk="1" fontAlgn="auto" latinLnBrk="0" hangingPunct="1"/>
          <a:r>
            <a:rPr lang="en-GB" sz="1050">
              <a:solidFill>
                <a:schemeClr val="bg1">
                  <a:lumMod val="65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p>
        <a:p>
          <a:pPr eaLnBrk="1" fontAlgn="auto" latinLnBrk="0" hangingPunct="1"/>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During w/c 4</a:t>
          </a:r>
          <a:r>
            <a:rPr lang="en-GB" sz="1000" baseline="0">
              <a:solidFill>
                <a:schemeClr val="bg1">
                  <a:lumMod val="65000"/>
                </a:schemeClr>
              </a:solidFill>
              <a:effectLst/>
              <a:latin typeface="Arial" panose="020B0604020202020204" pitchFamily="34" charset="0"/>
              <a:ea typeface="+mn-ea"/>
              <a:cs typeface="Arial" panose="020B0604020202020204" pitchFamily="34" charset="0"/>
            </a:rPr>
            <a:t> September</a:t>
          </a:r>
          <a:r>
            <a:rPr lang="en-GB" sz="1000">
              <a:solidFill>
                <a:schemeClr val="bg1">
                  <a:lumMod val="65000"/>
                </a:schemeClr>
              </a:solidFill>
              <a:effectLst/>
              <a:latin typeface="Arial" panose="020B0604020202020204" pitchFamily="34" charset="0"/>
              <a:ea typeface="+mn-ea"/>
              <a:cs typeface="Arial" panose="020B0604020202020204" pitchFamily="34" charset="0"/>
            </a:rPr>
            <a:t> there were at least</a:t>
          </a:r>
          <a:r>
            <a:rPr lang="en-GB" sz="1000" b="1">
              <a:solidFill>
                <a:schemeClr val="bg1">
                  <a:lumMod val="65000"/>
                </a:schemeClr>
              </a:solidFill>
              <a:effectLst/>
              <a:latin typeface="Arial" panose="020B0604020202020204" pitchFamily="34" charset="0"/>
              <a:ea typeface="+mn-ea"/>
              <a:cs typeface="Arial" panose="020B0604020202020204" pitchFamily="34" charset="0"/>
            </a:rPr>
            <a:t> 16</a:t>
          </a:r>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 </a:t>
          </a:r>
          <a:r>
            <a:rPr lang="en-GB" sz="1000">
              <a:solidFill>
                <a:schemeClr val="bg1">
                  <a:lumMod val="65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 </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 </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There were an additional 101 staff tested across NHS Grampian</a:t>
          </a:r>
          <a:r>
            <a:rPr lang="en-GB" sz="1000" baseline="0">
              <a:solidFill>
                <a:schemeClr val="bg1">
                  <a:lumMod val="65000"/>
                </a:schemeClr>
              </a:solidFill>
              <a:effectLst/>
              <a:latin typeface="Arial" panose="020B0604020202020204" pitchFamily="34" charset="0"/>
              <a:ea typeface="+mn-ea"/>
              <a:cs typeface="Arial" panose="020B0604020202020204" pitchFamily="34" charset="0"/>
            </a:rPr>
            <a:t> (29) and NHS Lothian (72) and 8 residents in NHS Lothian that could not be allocated to a specific care home.</a:t>
          </a:r>
          <a:endParaRPr lang="en-GB" sz="1000">
            <a:solidFill>
              <a:schemeClr val="bg1">
                <a:lumMod val="65000"/>
              </a:schemeClr>
            </a:solidFill>
            <a:effectLst/>
            <a:latin typeface="Arial" panose="020B0604020202020204" pitchFamily="34" charset="0"/>
            <a:cs typeface="Arial" panose="020B0604020202020204" pitchFamily="34" charset="0"/>
          </a:endParaRPr>
        </a:p>
        <a:p>
          <a:endParaRPr lang="en-GB" sz="1000" baseline="0">
            <a:solidFill>
              <a:schemeClr val="bg1">
                <a:lumMod val="65000"/>
              </a:schemeClr>
            </a:solidFill>
            <a:effectLst/>
            <a:latin typeface="Arial" panose="020B0604020202020204" pitchFamily="34" charset="0"/>
            <a:ea typeface="+mn-ea"/>
            <a:cs typeface="Arial" panose="020B0604020202020204" pitchFamily="34" charset="0"/>
          </a:endParaRPr>
        </a:p>
        <a:p>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b="1">
              <a:solidFill>
                <a:schemeClr val="bg1">
                  <a:lumMod val="65000"/>
                </a:schemeClr>
              </a:solidFill>
              <a:effectLst/>
              <a:latin typeface="Arial" panose="020B0604020202020204" pitchFamily="34" charset="0"/>
              <a:ea typeface="+mn-ea"/>
              <a:cs typeface="Arial" panose="020B0604020202020204" pitchFamily="34" charset="0"/>
            </a:rPr>
            <a:t>Notes</a:t>
          </a:r>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 for w/c 11th September </a:t>
          </a:r>
        </a:p>
        <a:p>
          <a:endParaRPr lang="en-GB" sz="1000">
            <a:solidFill>
              <a:schemeClr val="bg1">
                <a:lumMod val="65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65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p>
        <a:p>
          <a:pPr eaLnBrk="1" fontAlgn="auto" latinLnBrk="0" hangingPunct="1"/>
          <a:endParaRPr lang="en-GB" sz="1000">
            <a:solidFill>
              <a:schemeClr val="bg1">
                <a:lumMod val="65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65000"/>
                </a:schemeClr>
              </a:solidFill>
              <a:effectLst/>
              <a:latin typeface="Arial" panose="020B0604020202020204" pitchFamily="34" charset="0"/>
              <a:ea typeface="+mn-ea"/>
              <a:cs typeface="Arial" panose="020B0604020202020204" pitchFamily="34" charset="0"/>
            </a:rPr>
            <a:t>NHS Lothian previously identified homes where a positive result was reported that warranted wider clinical intervention in the home. From w/c 11 September all positive results are included in the data, irrespective of the need for intervention.</a:t>
          </a:r>
        </a:p>
        <a:p>
          <a:pPr eaLnBrk="1" fontAlgn="auto" latinLnBrk="0" hangingPunct="1"/>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During w/c 11</a:t>
          </a:r>
          <a:r>
            <a:rPr lang="en-GB" sz="1000" baseline="0">
              <a:solidFill>
                <a:schemeClr val="bg1">
                  <a:lumMod val="65000"/>
                </a:schemeClr>
              </a:solidFill>
              <a:effectLst/>
              <a:latin typeface="Arial" panose="020B0604020202020204" pitchFamily="34" charset="0"/>
              <a:ea typeface="+mn-ea"/>
              <a:cs typeface="Arial" panose="020B0604020202020204" pitchFamily="34" charset="0"/>
            </a:rPr>
            <a:t> September</a:t>
          </a:r>
          <a:r>
            <a:rPr lang="en-GB" sz="1000">
              <a:solidFill>
                <a:schemeClr val="bg1">
                  <a:lumMod val="65000"/>
                </a:schemeClr>
              </a:solidFill>
              <a:effectLst/>
              <a:latin typeface="Arial" panose="020B0604020202020204" pitchFamily="34" charset="0"/>
              <a:ea typeface="+mn-ea"/>
              <a:cs typeface="Arial" panose="020B0604020202020204" pitchFamily="34" charset="0"/>
            </a:rPr>
            <a:t> there were at least</a:t>
          </a:r>
          <a:r>
            <a:rPr lang="en-GB" sz="1000" b="1">
              <a:solidFill>
                <a:schemeClr val="bg1">
                  <a:lumMod val="65000"/>
                </a:schemeClr>
              </a:solidFill>
              <a:effectLst/>
              <a:latin typeface="Arial" panose="020B0604020202020204" pitchFamily="34" charset="0"/>
              <a:ea typeface="+mn-ea"/>
              <a:cs typeface="Arial" panose="020B0604020202020204" pitchFamily="34" charset="0"/>
            </a:rPr>
            <a:t> 34</a:t>
          </a:r>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 </a:t>
          </a:r>
          <a:r>
            <a:rPr lang="en-GB" sz="1000">
              <a:solidFill>
                <a:schemeClr val="bg1">
                  <a:lumMod val="65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 </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 </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There were an  additional 28 staff tested across NHS Grampian that could not be allocated to a specific care home.</a:t>
          </a:r>
        </a:p>
        <a:p>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b="1">
              <a:solidFill>
                <a:schemeClr val="bg1">
                  <a:lumMod val="65000"/>
                </a:schemeClr>
              </a:solidFill>
              <a:effectLst/>
              <a:latin typeface="Arial" panose="020B0604020202020204" pitchFamily="34" charset="0"/>
              <a:ea typeface="+mn-ea"/>
              <a:cs typeface="Arial" panose="020B0604020202020204" pitchFamily="34" charset="0"/>
            </a:rPr>
            <a:t>Notes</a:t>
          </a:r>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 for w/c 25th September</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 </a:t>
          </a:r>
          <a:endParaRPr lang="en-GB" sz="1000">
            <a:solidFill>
              <a:schemeClr val="bg1">
                <a:lumMod val="65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65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p>
        <a:p>
          <a:pPr eaLnBrk="1" fontAlgn="auto" latinLnBrk="0" hangingPunct="1"/>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During w/c 25</a:t>
          </a:r>
          <a:r>
            <a:rPr lang="en-GB" sz="1000" baseline="0">
              <a:solidFill>
                <a:schemeClr val="bg1">
                  <a:lumMod val="65000"/>
                </a:schemeClr>
              </a:solidFill>
              <a:effectLst/>
              <a:latin typeface="Arial" panose="020B0604020202020204" pitchFamily="34" charset="0"/>
              <a:ea typeface="+mn-ea"/>
              <a:cs typeface="Arial" panose="020B0604020202020204" pitchFamily="34" charset="0"/>
            </a:rPr>
            <a:t> September</a:t>
          </a:r>
          <a:r>
            <a:rPr lang="en-GB" sz="1000">
              <a:solidFill>
                <a:schemeClr val="bg1">
                  <a:lumMod val="65000"/>
                </a:schemeClr>
              </a:solidFill>
              <a:effectLst/>
              <a:latin typeface="Arial" panose="020B0604020202020204" pitchFamily="34" charset="0"/>
              <a:ea typeface="+mn-ea"/>
              <a:cs typeface="Arial" panose="020B0604020202020204" pitchFamily="34" charset="0"/>
            </a:rPr>
            <a:t> there were at least</a:t>
          </a:r>
          <a:r>
            <a:rPr lang="en-GB" sz="1000" b="1">
              <a:solidFill>
                <a:schemeClr val="bg1">
                  <a:lumMod val="65000"/>
                </a:schemeClr>
              </a:solidFill>
              <a:effectLst/>
              <a:latin typeface="Arial" panose="020B0604020202020204" pitchFamily="34" charset="0"/>
              <a:ea typeface="+mn-ea"/>
              <a:cs typeface="Arial" panose="020B0604020202020204" pitchFamily="34" charset="0"/>
            </a:rPr>
            <a:t> 39</a:t>
          </a:r>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 </a:t>
          </a:r>
          <a:r>
            <a:rPr lang="en-GB" sz="1000">
              <a:solidFill>
                <a:schemeClr val="bg1">
                  <a:lumMod val="65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 </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 </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There were an additional 7</a:t>
          </a:r>
          <a:r>
            <a:rPr lang="en-GB" sz="1000" baseline="0">
              <a:solidFill>
                <a:schemeClr val="bg1">
                  <a:lumMod val="65000"/>
                </a:schemeClr>
              </a:solidFill>
              <a:effectLst/>
              <a:latin typeface="Arial" panose="020B0604020202020204" pitchFamily="34" charset="0"/>
              <a:ea typeface="+mn-ea"/>
              <a:cs typeface="Arial" panose="020B0604020202020204" pitchFamily="34" charset="0"/>
            </a:rPr>
            <a:t> staff tested across NHS Grampian that could not be allocated to a specific care home.</a:t>
          </a:r>
          <a:r>
            <a:rPr lang="en-GB" sz="1000">
              <a:solidFill>
                <a:schemeClr val="bg1">
                  <a:lumMod val="65000"/>
                </a:schemeClr>
              </a:solidFill>
              <a:effectLst/>
              <a:latin typeface="Arial" panose="020B0604020202020204" pitchFamily="34" charset="0"/>
              <a:ea typeface="+mn-ea"/>
              <a:cs typeface="Arial" panose="020B0604020202020204" pitchFamily="34" charset="0"/>
            </a:rPr>
            <a:t>  </a:t>
          </a:r>
          <a:endParaRPr lang="en-GB" sz="1000">
            <a:solidFill>
              <a:schemeClr val="bg1">
                <a:lumMod val="65000"/>
              </a:schemeClr>
            </a:solidFill>
            <a:effectLst/>
            <a:latin typeface="Arial" panose="020B0604020202020204" pitchFamily="34" charset="0"/>
            <a:cs typeface="Arial" panose="020B0604020202020204" pitchFamily="34" charset="0"/>
          </a:endParaRPr>
        </a:p>
        <a:p>
          <a:endParaRPr lang="en-GB" sz="1000" b="1">
            <a:solidFill>
              <a:schemeClr val="bg1">
                <a:lumMod val="65000"/>
              </a:schemeClr>
            </a:solidFill>
            <a:effectLst/>
            <a:latin typeface="Arial" panose="020B0604020202020204" pitchFamily="34" charset="0"/>
            <a:ea typeface="+mn-ea"/>
            <a:cs typeface="Arial" panose="020B0604020202020204" pitchFamily="34" charset="0"/>
          </a:endParaRPr>
        </a:p>
        <a:p>
          <a:r>
            <a:rPr lang="en-GB" sz="1000" b="1">
              <a:solidFill>
                <a:schemeClr val="bg1">
                  <a:lumMod val="65000"/>
                </a:schemeClr>
              </a:solidFill>
              <a:effectLst/>
              <a:latin typeface="Arial" panose="020B0604020202020204" pitchFamily="34" charset="0"/>
              <a:ea typeface="+mn-ea"/>
              <a:cs typeface="Arial" panose="020B0604020202020204" pitchFamily="34" charset="0"/>
            </a:rPr>
            <a:t>Notes</a:t>
          </a:r>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 for w/c 2nd October</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 </a:t>
          </a:r>
          <a:endParaRPr lang="en-GB" sz="1000">
            <a:solidFill>
              <a:schemeClr val="bg1">
                <a:lumMod val="65000"/>
              </a:schemeClr>
            </a:solidFill>
            <a:effectLst/>
            <a:latin typeface="Arial" panose="020B0604020202020204" pitchFamily="34" charset="0"/>
            <a:cs typeface="Arial" panose="020B0604020202020204" pitchFamily="34" charset="0"/>
          </a:endParaRPr>
        </a:p>
        <a:p>
          <a:pPr eaLnBrk="1" fontAlgn="auto" latinLnBrk="0" hangingPunct="1"/>
          <a:r>
            <a:rPr lang="en-GB" sz="1000">
              <a:solidFill>
                <a:schemeClr val="bg1">
                  <a:lumMod val="65000"/>
                </a:schemeClr>
              </a:solidFill>
              <a:effectLst/>
              <a:latin typeface="Arial" panose="020B0604020202020204" pitchFamily="34" charset="0"/>
              <a:ea typeface="+mn-ea"/>
              <a:cs typeface="Arial" panose="020B0604020202020204" pitchFamily="34" charset="0"/>
            </a:rPr>
            <a:t>Figures are an undercount in some cases as complete data was not collected for all Care Homes, or could not be obtained in time for publication. Furthermore, data is often collated by Boards from different sources (NHS systems, Social Care Portal, and testing via other routes reported by the care homes). This process is difficult and there is a risk of both double counting and inappropriate exclusion. It is also likely that not all testing from other routes is captured in these figures.</a:t>
          </a:r>
          <a:endParaRPr lang="en-GB" sz="1000">
            <a:solidFill>
              <a:schemeClr val="bg1">
                <a:lumMod val="65000"/>
              </a:schemeClr>
            </a:solidFill>
            <a:effectLst/>
            <a:latin typeface="Arial" panose="020B0604020202020204" pitchFamily="34" charset="0"/>
            <a:cs typeface="Arial" panose="020B0604020202020204" pitchFamily="34" charset="0"/>
          </a:endParaRPr>
        </a:p>
        <a:p>
          <a:endParaRPr lang="en-GB" sz="1000">
            <a:solidFill>
              <a:schemeClr val="bg1">
                <a:lumMod val="65000"/>
              </a:schemeClr>
            </a:solidFill>
            <a:effectLst/>
            <a:latin typeface="Arial" panose="020B0604020202020204" pitchFamily="34" charset="0"/>
            <a:ea typeface="+mn-ea"/>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During w/c 2</a:t>
          </a:r>
          <a:r>
            <a:rPr lang="en-GB" sz="1000" baseline="0">
              <a:solidFill>
                <a:schemeClr val="bg1">
                  <a:lumMod val="65000"/>
                </a:schemeClr>
              </a:solidFill>
              <a:effectLst/>
              <a:latin typeface="Arial" panose="020B0604020202020204" pitchFamily="34" charset="0"/>
              <a:ea typeface="+mn-ea"/>
              <a:cs typeface="Arial" panose="020B0604020202020204" pitchFamily="34" charset="0"/>
            </a:rPr>
            <a:t> October</a:t>
          </a:r>
          <a:r>
            <a:rPr lang="en-GB" sz="1000">
              <a:solidFill>
                <a:schemeClr val="bg1">
                  <a:lumMod val="65000"/>
                </a:schemeClr>
              </a:solidFill>
              <a:effectLst/>
              <a:latin typeface="Arial" panose="020B0604020202020204" pitchFamily="34" charset="0"/>
              <a:ea typeface="+mn-ea"/>
              <a:cs typeface="Arial" panose="020B0604020202020204" pitchFamily="34" charset="0"/>
            </a:rPr>
            <a:t> there were at least</a:t>
          </a:r>
          <a:r>
            <a:rPr lang="en-GB" sz="1000" b="1">
              <a:solidFill>
                <a:schemeClr val="bg1">
                  <a:lumMod val="65000"/>
                </a:schemeClr>
              </a:solidFill>
              <a:effectLst/>
              <a:latin typeface="Arial" panose="020B0604020202020204" pitchFamily="34" charset="0"/>
              <a:ea typeface="+mn-ea"/>
              <a:cs typeface="Arial" panose="020B0604020202020204" pitchFamily="34" charset="0"/>
            </a:rPr>
            <a:t> 35</a:t>
          </a:r>
          <a:r>
            <a:rPr lang="en-GB" sz="1000" b="1" baseline="0">
              <a:solidFill>
                <a:schemeClr val="bg1">
                  <a:lumMod val="65000"/>
                </a:schemeClr>
              </a:solidFill>
              <a:effectLst/>
              <a:latin typeface="Arial" panose="020B0604020202020204" pitchFamily="34" charset="0"/>
              <a:ea typeface="+mn-ea"/>
              <a:cs typeface="Arial" panose="020B0604020202020204" pitchFamily="34" charset="0"/>
            </a:rPr>
            <a:t> </a:t>
          </a:r>
          <a:r>
            <a:rPr lang="en-GB" sz="1000">
              <a:solidFill>
                <a:schemeClr val="bg1">
                  <a:lumMod val="65000"/>
                </a:schemeClr>
              </a:solidFill>
              <a:effectLst/>
              <a:latin typeface="Arial" panose="020B0604020202020204" pitchFamily="34" charset="0"/>
              <a:ea typeface="+mn-ea"/>
              <a:cs typeface="Arial" panose="020B0604020202020204" pitchFamily="34" charset="0"/>
            </a:rPr>
            <a:t>homes with active confirmed cases. Information on whether homes had suspected cases was incomplete in some Health Board returns.</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 </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The returns indicated a degree of staff declining who were offered testing.</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 </a:t>
          </a:r>
          <a:endParaRPr lang="en-GB" sz="1000">
            <a:solidFill>
              <a:schemeClr val="bg1">
                <a:lumMod val="65000"/>
              </a:schemeClr>
            </a:solidFill>
            <a:effectLst/>
            <a:latin typeface="Arial" panose="020B0604020202020204" pitchFamily="34" charset="0"/>
            <a:cs typeface="Arial" panose="020B0604020202020204" pitchFamily="34" charset="0"/>
          </a:endParaRPr>
        </a:p>
        <a:p>
          <a:r>
            <a:rPr lang="en-GB" sz="1000">
              <a:solidFill>
                <a:schemeClr val="bg1">
                  <a:lumMod val="65000"/>
                </a:schemeClr>
              </a:solidFill>
              <a:effectLst/>
              <a:latin typeface="Arial" panose="020B0604020202020204" pitchFamily="34" charset="0"/>
              <a:ea typeface="+mn-ea"/>
              <a:cs typeface="Arial" panose="020B0604020202020204" pitchFamily="34" charset="0"/>
            </a:rPr>
            <a:t>There were  an additional 16 staff tested across NHS Grampian that could not be allocated to a specific care home.</a:t>
          </a:r>
          <a:endParaRPr lang="en-GB" sz="1000">
            <a:solidFill>
              <a:schemeClr val="bg1">
                <a:lumMod val="65000"/>
              </a:schemeClr>
            </a:solidFill>
            <a:effectLst/>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704</xdr:row>
      <xdr:rowOff>0</xdr:rowOff>
    </xdr:from>
    <xdr:to>
      <xdr:col>11</xdr:col>
      <xdr:colOff>85986</xdr:colOff>
      <xdr:row>715</xdr:row>
      <xdr:rowOff>43488</xdr:rowOff>
    </xdr:to>
    <xdr:sp macro="" textlink="">
      <xdr:nvSpPr>
        <xdr:cNvPr id="4" name="TextBox 3"/>
        <xdr:cNvSpPr txBox="1"/>
      </xdr:nvSpPr>
      <xdr:spPr>
        <a:xfrm>
          <a:off x="2390775" y="134416800"/>
          <a:ext cx="6820161" cy="2138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275167</xdr:colOff>
      <xdr:row>5</xdr:row>
      <xdr:rowOff>148167</xdr:rowOff>
    </xdr:from>
    <xdr:to>
      <xdr:col>15</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6"/>
  <sheetViews>
    <sheetView showGridLines="0"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727" t="s">
        <v>494</v>
      </c>
    </row>
    <row r="2" spans="1:3" s="300" customFormat="1" ht="9.75" customHeight="1" x14ac:dyDescent="0.35">
      <c r="B2" s="486"/>
    </row>
    <row r="3" spans="1:3" s="300" customFormat="1" ht="43.5" customHeight="1" x14ac:dyDescent="0.35">
      <c r="B3" s="728" t="s">
        <v>646</v>
      </c>
      <c r="C3" s="728"/>
    </row>
    <row r="4" spans="1:3" s="300" customFormat="1" ht="9.75" customHeight="1" x14ac:dyDescent="0.35"/>
    <row r="5" spans="1:3" x14ac:dyDescent="0.35">
      <c r="B5" s="17" t="s">
        <v>19</v>
      </c>
      <c r="C5" s="16" t="s">
        <v>20</v>
      </c>
    </row>
    <row r="6" spans="1:3" ht="30.65" customHeight="1" x14ac:dyDescent="0.35">
      <c r="B6" s="20" t="s">
        <v>16</v>
      </c>
      <c r="C6" s="33" t="s">
        <v>36</v>
      </c>
    </row>
    <row r="7" spans="1:3" ht="15" customHeight="1" x14ac:dyDescent="0.35">
      <c r="B7" s="19" t="s">
        <v>35</v>
      </c>
      <c r="C7" s="18"/>
    </row>
    <row r="8" spans="1:3" ht="30.65" customHeight="1" x14ac:dyDescent="0.35">
      <c r="B8" s="21" t="s">
        <v>23</v>
      </c>
      <c r="C8" s="29" t="s">
        <v>167</v>
      </c>
    </row>
    <row r="9" spans="1:3" ht="30.65" customHeight="1" x14ac:dyDescent="0.35">
      <c r="B9" s="21" t="s">
        <v>57</v>
      </c>
      <c r="C9" s="29" t="s">
        <v>93</v>
      </c>
    </row>
    <row r="10" spans="1:3" ht="30.65" customHeight="1" x14ac:dyDescent="0.35">
      <c r="B10" s="21" t="s">
        <v>618</v>
      </c>
      <c r="C10" s="503" t="s">
        <v>574</v>
      </c>
    </row>
    <row r="11" spans="1:3" ht="30.65" customHeight="1" x14ac:dyDescent="0.35">
      <c r="B11" s="21" t="s">
        <v>26</v>
      </c>
      <c r="C11" s="92" t="s">
        <v>104</v>
      </c>
    </row>
    <row r="12" spans="1:3" ht="30.65" customHeight="1" x14ac:dyDescent="0.35">
      <c r="B12" s="21" t="s">
        <v>144</v>
      </c>
      <c r="C12" s="63" t="s">
        <v>414</v>
      </c>
    </row>
    <row r="13" spans="1:3" ht="30.65" customHeight="1" x14ac:dyDescent="0.35">
      <c r="A13" s="300"/>
      <c r="B13" s="21" t="s">
        <v>415</v>
      </c>
      <c r="C13" s="29" t="s">
        <v>68</v>
      </c>
    </row>
    <row r="14" spans="1:3" ht="30.65" customHeight="1" x14ac:dyDescent="0.35">
      <c r="B14" s="21" t="s">
        <v>146</v>
      </c>
      <c r="C14" s="29" t="s">
        <v>145</v>
      </c>
    </row>
    <row r="15" spans="1:3" ht="30.65" customHeight="1" x14ac:dyDescent="0.35">
      <c r="B15" s="21" t="s">
        <v>49</v>
      </c>
      <c r="C15" s="32" t="s">
        <v>50</v>
      </c>
    </row>
    <row r="16" spans="1:3" s="300" customFormat="1" ht="30.65" customHeight="1" x14ac:dyDescent="0.35">
      <c r="B16" s="21" t="s">
        <v>446</v>
      </c>
      <c r="C16" s="32" t="s">
        <v>443</v>
      </c>
    </row>
    <row r="17" spans="2:3" s="300" customFormat="1" ht="30.65" customHeight="1" x14ac:dyDescent="0.35">
      <c r="B17" s="21" t="s">
        <v>235</v>
      </c>
      <c r="C17" s="32" t="s">
        <v>220</v>
      </c>
    </row>
    <row r="18" spans="2:3" s="300" customFormat="1" ht="30.65" customHeight="1" x14ac:dyDescent="0.35">
      <c r="B18" s="21" t="s">
        <v>264</v>
      </c>
      <c r="C18" s="32" t="s">
        <v>266</v>
      </c>
    </row>
    <row r="19" spans="2:3" ht="15" customHeight="1" x14ac:dyDescent="0.35">
      <c r="B19" s="19" t="s">
        <v>27</v>
      </c>
      <c r="C19" s="30"/>
    </row>
    <row r="20" spans="2:3" ht="30.65" customHeight="1" x14ac:dyDescent="0.35">
      <c r="B20" s="21" t="s">
        <v>60</v>
      </c>
      <c r="C20" s="29" t="s">
        <v>168</v>
      </c>
    </row>
    <row r="21" spans="2:3" ht="30.65" customHeight="1" x14ac:dyDescent="0.35">
      <c r="B21" s="21" t="s">
        <v>24</v>
      </c>
      <c r="C21" s="29" t="s">
        <v>169</v>
      </c>
    </row>
    <row r="22" spans="2:3" ht="30.65" customHeight="1" x14ac:dyDescent="0.35">
      <c r="B22" s="21" t="s">
        <v>58</v>
      </c>
      <c r="C22" s="29" t="s">
        <v>152</v>
      </c>
    </row>
    <row r="23" spans="2:3" ht="30.65" customHeight="1" x14ac:dyDescent="0.35">
      <c r="B23" s="47" t="s">
        <v>34</v>
      </c>
      <c r="C23" s="31" t="s">
        <v>151</v>
      </c>
    </row>
    <row r="24" spans="2:3" ht="30.65" customHeight="1" x14ac:dyDescent="0.35">
      <c r="B24" s="142" t="s">
        <v>71</v>
      </c>
      <c r="C24" s="32" t="s">
        <v>50</v>
      </c>
    </row>
    <row r="25" spans="2:3" s="300" customFormat="1" ht="30.65" customHeight="1" x14ac:dyDescent="0.35">
      <c r="B25" s="19" t="s">
        <v>148</v>
      </c>
      <c r="C25" s="18" t="s">
        <v>149</v>
      </c>
    </row>
    <row r="26" spans="2:3" s="300" customFormat="1" ht="30.65" customHeight="1" x14ac:dyDescent="0.35">
      <c r="B26" s="80" t="s">
        <v>22</v>
      </c>
      <c r="C26" s="81" t="s">
        <v>346</v>
      </c>
    </row>
    <row r="27" spans="2:3" ht="30.65" customHeight="1" x14ac:dyDescent="0.35">
      <c r="B27" s="80" t="s">
        <v>23</v>
      </c>
      <c r="C27" s="82" t="s">
        <v>347</v>
      </c>
    </row>
    <row r="28" spans="2:3" ht="30.65" customHeight="1" x14ac:dyDescent="0.35">
      <c r="B28" s="80" t="s">
        <v>25</v>
      </c>
      <c r="C28" s="87" t="s">
        <v>348</v>
      </c>
    </row>
    <row r="29" spans="2:3" s="300" customFormat="1" ht="30.65" customHeight="1" x14ac:dyDescent="0.35">
      <c r="B29" s="80" t="s">
        <v>575</v>
      </c>
      <c r="C29" s="558" t="s">
        <v>611</v>
      </c>
    </row>
    <row r="30" spans="2:3" s="300" customFormat="1" ht="30.65" customHeight="1" x14ac:dyDescent="0.35">
      <c r="B30" s="80" t="s">
        <v>142</v>
      </c>
      <c r="C30" s="87" t="s">
        <v>349</v>
      </c>
    </row>
    <row r="31" spans="2:3" s="300" customFormat="1" ht="30.65" customHeight="1" x14ac:dyDescent="0.35">
      <c r="B31" s="80" t="s">
        <v>143</v>
      </c>
      <c r="C31" s="87" t="s">
        <v>350</v>
      </c>
    </row>
    <row r="32" spans="2:3" s="300" customFormat="1" ht="30.65" customHeight="1" x14ac:dyDescent="0.35">
      <c r="B32" s="80" t="s">
        <v>442</v>
      </c>
      <c r="C32" s="82" t="s">
        <v>450</v>
      </c>
    </row>
    <row r="33" spans="2:3" ht="30.65" customHeight="1" x14ac:dyDescent="0.35">
      <c r="B33" s="189" t="s">
        <v>336</v>
      </c>
      <c r="C33" s="188" t="s">
        <v>351</v>
      </c>
    </row>
    <row r="34" spans="2:3" ht="30.65" customHeight="1" x14ac:dyDescent="0.35">
      <c r="B34" s="80" t="s">
        <v>236</v>
      </c>
      <c r="C34" s="82" t="s">
        <v>352</v>
      </c>
    </row>
    <row r="35" spans="2:3" ht="30.65" customHeight="1" x14ac:dyDescent="0.35">
      <c r="B35" s="80" t="s">
        <v>257</v>
      </c>
      <c r="C35" s="82" t="s">
        <v>353</v>
      </c>
    </row>
    <row r="36" spans="2:3" s="300" customFormat="1" ht="30.65" customHeight="1" x14ac:dyDescent="0.35">
      <c r="B36" s="80" t="s">
        <v>276</v>
      </c>
      <c r="C36" s="440" t="s">
        <v>492</v>
      </c>
    </row>
    <row r="37" spans="2:3" s="300" customFormat="1" ht="30.65" customHeight="1" x14ac:dyDescent="0.35">
      <c r="B37" s="80" t="s">
        <v>739</v>
      </c>
      <c r="C37" s="935" t="s">
        <v>742</v>
      </c>
    </row>
    <row r="38" spans="2:3" s="300" customFormat="1" ht="30.65" customHeight="1" x14ac:dyDescent="0.35">
      <c r="B38" s="80" t="s">
        <v>740</v>
      </c>
      <c r="C38" s="935" t="s">
        <v>743</v>
      </c>
    </row>
    <row r="39" spans="2:3" s="300" customFormat="1" ht="30.65" customHeight="1" x14ac:dyDescent="0.35">
      <c r="B39" s="80" t="s">
        <v>741</v>
      </c>
      <c r="C39" s="935" t="s">
        <v>743</v>
      </c>
    </row>
    <row r="40" spans="2:3" s="300" customFormat="1" ht="30.65" customHeight="1" x14ac:dyDescent="0.35">
      <c r="B40" s="19" t="s">
        <v>150</v>
      </c>
      <c r="C40" s="18" t="s">
        <v>149</v>
      </c>
    </row>
    <row r="41" spans="2:3" s="300" customFormat="1" ht="30.65" customHeight="1" x14ac:dyDescent="0.35">
      <c r="B41" s="80" t="s">
        <v>21</v>
      </c>
      <c r="C41" s="82" t="s">
        <v>354</v>
      </c>
    </row>
    <row r="42" spans="2:3" ht="42" customHeight="1" x14ac:dyDescent="0.35">
      <c r="B42" s="80" t="s">
        <v>60</v>
      </c>
      <c r="C42" s="82" t="s">
        <v>355</v>
      </c>
    </row>
    <row r="43" spans="2:3" ht="40.4" customHeight="1" x14ac:dyDescent="0.35">
      <c r="B43" s="80" t="s">
        <v>24</v>
      </c>
      <c r="C43" s="82" t="s">
        <v>356</v>
      </c>
    </row>
    <row r="44" spans="2:3" ht="43.5" customHeight="1" x14ac:dyDescent="0.35">
      <c r="B44" s="80" t="s">
        <v>32</v>
      </c>
      <c r="C44" s="82" t="s">
        <v>357</v>
      </c>
    </row>
    <row r="45" spans="2:3" ht="36" customHeight="1" x14ac:dyDescent="0.35">
      <c r="B45" s="80" t="s">
        <v>33</v>
      </c>
      <c r="C45" s="82" t="s">
        <v>358</v>
      </c>
    </row>
    <row r="46" spans="2:3" ht="26" x14ac:dyDescent="0.35">
      <c r="B46" s="80" t="s">
        <v>70</v>
      </c>
      <c r="C46" s="82" t="s">
        <v>449</v>
      </c>
    </row>
    <row r="47" spans="2:3" ht="26" x14ac:dyDescent="0.35">
      <c r="B47" s="80" t="s">
        <v>69</v>
      </c>
      <c r="C47" s="82" t="s">
        <v>447</v>
      </c>
    </row>
    <row r="48" spans="2:3" ht="30.65" customHeight="1" x14ac:dyDescent="0.35">
      <c r="B48" s="559" t="s">
        <v>427</v>
      </c>
      <c r="C48" s="560" t="s">
        <v>612</v>
      </c>
    </row>
    <row r="49" spans="2:3" s="300" customFormat="1" ht="30.65" customHeight="1" x14ac:dyDescent="0.35">
      <c r="B49" s="559" t="s">
        <v>577</v>
      </c>
      <c r="C49" s="560" t="s">
        <v>613</v>
      </c>
    </row>
    <row r="50" spans="2:3" ht="30.65" customHeight="1" x14ac:dyDescent="0.35">
      <c r="B50" s="80" t="s">
        <v>111</v>
      </c>
      <c r="C50" s="82" t="s">
        <v>359</v>
      </c>
    </row>
    <row r="51" spans="2:3" s="300" customFormat="1" ht="30.65" customHeight="1" x14ac:dyDescent="0.35">
      <c r="B51" s="80" t="s">
        <v>335</v>
      </c>
      <c r="C51" s="188" t="s">
        <v>448</v>
      </c>
    </row>
    <row r="52" spans="2:3" ht="30.65" customHeight="1" x14ac:dyDescent="0.35">
      <c r="B52" s="190" t="s">
        <v>303</v>
      </c>
      <c r="C52" s="191" t="s">
        <v>360</v>
      </c>
    </row>
    <row r="53" spans="2:3" ht="30.65" customHeight="1" x14ac:dyDescent="0.35"/>
    <row r="56" spans="2:3" x14ac:dyDescent="0.35">
      <c r="B56" s="143"/>
      <c r="C56" s="144"/>
    </row>
  </sheetData>
  <mergeCells count="1">
    <mergeCell ref="B3:C3"/>
  </mergeCells>
  <hyperlinks>
    <hyperlink ref="B6" location="Notes!A1" display="Notes"/>
    <hyperlink ref="B26" location="'Table 1 - NHS 24'!A1" display="Table 1 - NHS 24"/>
    <hyperlink ref="B8" location="'Table 2 - Hospital Care'!A1" display="Table 2 - Hospital Care"/>
    <hyperlink ref="B28" location="'Table 3 - Ambulance'!A1" display="Table 3 - Ambulance"/>
    <hyperlink ref="B9" location="'Table 4 - Delayed Discharges'!A1" display="Table 4 - Delayed Discharges"/>
    <hyperlink ref="B11" location="'Table 6 - Workforce'!A1" display="Table 6 - Workforce"/>
    <hyperlink ref="B41" location="'Chart 1 - NHS 24'!A1" display="Chart 1 - NHS 24"/>
    <hyperlink ref="B20" location="'Chart 2 - Hospital Care'!A1" display="Chart 2 - Hospital Confirmed"/>
    <hyperlink ref="B21" location="'Chart3 - Hospital Care (ICU)'!A1" display="Chart 3 - Hospital Care (ICU)"/>
    <hyperlink ref="B44" location="'Chart 4 - Ambulance attendances'!A1" display="Chart 4 - Ambulance attendances"/>
    <hyperlink ref="B22" location="'Chart 6 - Delayed Discharges'!A1" display="Chart 6 - Delayed Discharges"/>
    <hyperlink ref="B46" location="'Chart 7a - People Tested'!A1" display="Chart 7a - People Tested"/>
    <hyperlink ref="B23" location="'Chart 8 - Workforce'!A1" display="Chart 8 - Workforce"/>
    <hyperlink ref="B12" location="'Table 7a - Care Homes (Cases)'!A1" display="Table 7a - Care Homes (Cases)"/>
    <hyperlink ref="B45" location="'Chart 5 - Ambulance to hospital'!A1" display="Chart 5 - Ambulance to hospital"/>
    <hyperlink ref="B47" location="'Chart 7b - Number of Tests'!A1" display="Chart 7b - Number of Tests"/>
    <hyperlink ref="B48" location="'Chart 7a - Daily Positive Cases'!A1" display="Chart 7a - Daily Positive Cases"/>
    <hyperlink ref="B15" location="'Table 8 - Deaths'!A1" display="Table 8 - Deaths"/>
    <hyperlink ref="B24" location="'Chart 10 - Deaths'!A1" display="Chart 10 - Deaths"/>
    <hyperlink ref="B14" location="'Table 7c - Care Homes (Homes)'!A1" display="Table 7c - Care Homes (Homes)"/>
    <hyperlink ref="B32" location="'Table 9 - School absence 20-21'!A1" display="Table 9 - School absence, 2020-21"/>
    <hyperlink ref="B51" location="'Chart 11a -School absence 20-21'!A1" display="Chart 11a - School absence 20-21"/>
    <hyperlink ref="B42" location="'Chart 2 -Archive Hosp Confirmed'!A1" display="Table 2 - Hospital Care"/>
    <hyperlink ref="B43" location="'Chart 3 - Archive ICU'!A1" display="Chart 3 - Hospital Care (ICU)"/>
    <hyperlink ref="B27" location="'Table 2 - Archive Hospital Care'!A1" display="Table 2 - Hospital Care"/>
    <hyperlink ref="B49" location="'Chart 7b - Test positivity'!A1" display="Chart 7b- Test positivity"/>
    <hyperlink ref="B17" location="'Table 10a - Vaccinations'!A1" display="Table 10a - Vaccinations"/>
    <hyperlink ref="B18" location="'Table 11 - Vac supply'!A1" display="Table 11 - Vaccine Supply"/>
    <hyperlink ref="B36" location="'Table 12 - Uni and College'!A1" display="Table 12 - Universities and Colleges"/>
    <hyperlink ref="B52"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3" location="'Table 7b - Care Home Workforce'!A1" display="Table 7b - Care Home Workforce"/>
    <hyperlink ref="B16" location="'Table 9 - School absence 21-22'!A1" display="Table 9 - School absence, 2021-22"/>
    <hyperlink ref="B10" location="'Table 5 - Testing'!A1" display="Table 5 - Testing"/>
    <hyperlink ref="B29" location="'Table 5b - Testing (PCR)'!A1" display="Table 5b - Testing (PCR tests)"/>
    <hyperlink ref="B37" location="'Table 13a - Care Home Testing'!A1" display="Table 13a - Care Home Testing"/>
    <hyperlink ref="B38" location="'Table 13b - Care Home Testing'!A1" display="Table 13b - Care Home Testing"/>
    <hyperlink ref="B39" location="'Table 13c - Care Home Testing'!A1" display="Table 13c - Care Home Testing"/>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12"/>
  <sheetViews>
    <sheetView showGridLines="0" zoomScaleNormal="100" workbookViewId="0">
      <pane ySplit="3" topLeftCell="A96" activePane="bottomLeft" state="frozen"/>
      <selection pane="bottomLeft"/>
    </sheetView>
  </sheetViews>
  <sheetFormatPr defaultRowHeight="14.5" x14ac:dyDescent="0.35"/>
  <cols>
    <col min="1" max="1" width="9" style="155" customWidth="1"/>
    <col min="2" max="2" width="18.453125" style="2" bestFit="1" customWidth="1"/>
    <col min="3" max="3" width="25.453125" style="2" customWidth="1"/>
    <col min="4" max="4" width="24.54296875" customWidth="1"/>
  </cols>
  <sheetData>
    <row r="1" spans="1:14" x14ac:dyDescent="0.35">
      <c r="A1" s="496" t="s">
        <v>553</v>
      </c>
      <c r="B1" s="496"/>
      <c r="C1" s="496"/>
      <c r="D1" s="496"/>
      <c r="E1" s="496"/>
      <c r="N1" s="22" t="s">
        <v>28</v>
      </c>
    </row>
    <row r="2" spans="1:14" x14ac:dyDescent="0.35">
      <c r="A2" s="1"/>
      <c r="N2" s="22"/>
    </row>
    <row r="3" spans="1:14" ht="45" customHeight="1" x14ac:dyDescent="0.35">
      <c r="A3" s="145" t="s">
        <v>114</v>
      </c>
      <c r="B3" s="146" t="s">
        <v>110</v>
      </c>
      <c r="C3" s="147" t="s">
        <v>115</v>
      </c>
      <c r="D3" s="395" t="s">
        <v>412</v>
      </c>
    </row>
    <row r="4" spans="1:14" ht="15" customHeight="1" x14ac:dyDescent="0.35">
      <c r="A4" s="148">
        <v>11</v>
      </c>
      <c r="B4" s="149" t="s">
        <v>116</v>
      </c>
      <c r="C4" s="150">
        <v>9</v>
      </c>
      <c r="D4" s="150">
        <v>0</v>
      </c>
    </row>
    <row r="5" spans="1:14" ht="15" customHeight="1" x14ac:dyDescent="0.35">
      <c r="A5" s="148">
        <v>12</v>
      </c>
      <c r="B5" s="151" t="s">
        <v>117</v>
      </c>
      <c r="C5" s="152">
        <v>25</v>
      </c>
      <c r="D5" s="152">
        <v>0</v>
      </c>
    </row>
    <row r="6" spans="1:14" ht="15" customHeight="1" x14ac:dyDescent="0.35">
      <c r="A6" s="148">
        <v>13</v>
      </c>
      <c r="B6" s="151" t="s">
        <v>118</v>
      </c>
      <c r="C6" s="152">
        <v>86</v>
      </c>
      <c r="D6" s="152">
        <v>2</v>
      </c>
    </row>
    <row r="7" spans="1:14" ht="15" customHeight="1" x14ac:dyDescent="0.35">
      <c r="A7" s="148">
        <v>14</v>
      </c>
      <c r="B7" s="151" t="s">
        <v>119</v>
      </c>
      <c r="C7" s="152">
        <v>212</v>
      </c>
      <c r="D7" s="152">
        <v>7</v>
      </c>
    </row>
    <row r="8" spans="1:14" ht="15" customHeight="1" x14ac:dyDescent="0.35">
      <c r="A8" s="148">
        <v>15</v>
      </c>
      <c r="B8" s="151" t="s">
        <v>120</v>
      </c>
      <c r="C8" s="152">
        <v>317</v>
      </c>
      <c r="D8" s="152">
        <v>44</v>
      </c>
    </row>
    <row r="9" spans="1:14" ht="15" customHeight="1" x14ac:dyDescent="0.35">
      <c r="A9" s="148">
        <v>16</v>
      </c>
      <c r="B9" s="151" t="s">
        <v>121</v>
      </c>
      <c r="C9" s="152">
        <v>481</v>
      </c>
      <c r="D9" s="152">
        <v>102</v>
      </c>
    </row>
    <row r="10" spans="1:14" ht="15" customHeight="1" x14ac:dyDescent="0.35">
      <c r="A10" s="148">
        <v>17</v>
      </c>
      <c r="B10" s="151" t="s">
        <v>122</v>
      </c>
      <c r="C10" s="152">
        <v>625</v>
      </c>
      <c r="D10" s="152">
        <v>69</v>
      </c>
    </row>
    <row r="11" spans="1:14" ht="15" customHeight="1" x14ac:dyDescent="0.35">
      <c r="A11" s="148">
        <v>18</v>
      </c>
      <c r="B11" s="151" t="s">
        <v>123</v>
      </c>
      <c r="C11" s="152">
        <v>669</v>
      </c>
      <c r="D11" s="152">
        <v>69</v>
      </c>
    </row>
    <row r="12" spans="1:14" ht="15" customHeight="1" x14ac:dyDescent="0.35">
      <c r="A12" s="148">
        <v>19</v>
      </c>
      <c r="B12" s="151" t="s">
        <v>124</v>
      </c>
      <c r="C12" s="152">
        <v>609</v>
      </c>
      <c r="D12" s="152">
        <v>44</v>
      </c>
    </row>
    <row r="13" spans="1:14" ht="15" customHeight="1" x14ac:dyDescent="0.35">
      <c r="A13" s="148">
        <v>20</v>
      </c>
      <c r="B13" s="151" t="s">
        <v>125</v>
      </c>
      <c r="C13" s="152">
        <v>323</v>
      </c>
      <c r="D13" s="152">
        <v>102</v>
      </c>
    </row>
    <row r="14" spans="1:14" ht="15" customHeight="1" x14ac:dyDescent="0.35">
      <c r="A14" s="148">
        <v>21</v>
      </c>
      <c r="B14" s="153" t="s">
        <v>126</v>
      </c>
      <c r="C14" s="154">
        <v>209</v>
      </c>
      <c r="D14" s="154">
        <v>65</v>
      </c>
    </row>
    <row r="15" spans="1:14" ht="15" customHeight="1" x14ac:dyDescent="0.35">
      <c r="A15" s="148">
        <v>22</v>
      </c>
      <c r="B15" s="153" t="s">
        <v>127</v>
      </c>
      <c r="C15" s="154">
        <v>103</v>
      </c>
      <c r="D15" s="154">
        <v>23</v>
      </c>
    </row>
    <row r="16" spans="1:14" ht="15.65" customHeight="1" x14ac:dyDescent="0.35">
      <c r="A16" s="148">
        <v>23</v>
      </c>
      <c r="B16" s="153" t="s">
        <v>128</v>
      </c>
      <c r="C16" s="154">
        <v>61</v>
      </c>
      <c r="D16" s="154">
        <v>20</v>
      </c>
    </row>
    <row r="17" spans="1:5" ht="15" customHeight="1" x14ac:dyDescent="0.35">
      <c r="A17" s="148">
        <v>24</v>
      </c>
      <c r="B17" s="153" t="s">
        <v>129</v>
      </c>
      <c r="C17" s="154">
        <v>27</v>
      </c>
      <c r="D17" s="154">
        <v>15</v>
      </c>
    </row>
    <row r="18" spans="1:5" ht="15" customHeight="1" x14ac:dyDescent="0.35">
      <c r="A18" s="148">
        <v>25</v>
      </c>
      <c r="B18" s="153" t="s">
        <v>130</v>
      </c>
      <c r="C18" s="154">
        <v>39</v>
      </c>
      <c r="D18" s="154">
        <v>15</v>
      </c>
    </row>
    <row r="19" spans="1:5" ht="15" customHeight="1" x14ac:dyDescent="0.35">
      <c r="A19" s="148">
        <v>26</v>
      </c>
      <c r="B19" s="153" t="s">
        <v>131</v>
      </c>
      <c r="C19" s="154">
        <v>11</v>
      </c>
      <c r="D19" s="154">
        <v>15</v>
      </c>
    </row>
    <row r="20" spans="1:5" ht="15" customHeight="1" x14ac:dyDescent="0.35">
      <c r="A20" s="148">
        <v>27</v>
      </c>
      <c r="B20" s="153" t="s">
        <v>132</v>
      </c>
      <c r="C20" s="154">
        <v>7</v>
      </c>
      <c r="D20" s="154">
        <v>27</v>
      </c>
    </row>
    <row r="21" spans="1:5" ht="15" customHeight="1" x14ac:dyDescent="0.35">
      <c r="A21" s="148">
        <v>28</v>
      </c>
      <c r="B21" s="153" t="s">
        <v>133</v>
      </c>
      <c r="C21" s="154">
        <v>9</v>
      </c>
      <c r="D21" s="154">
        <v>17</v>
      </c>
    </row>
    <row r="22" spans="1:5" ht="15" customHeight="1" x14ac:dyDescent="0.35">
      <c r="A22" s="148">
        <v>29</v>
      </c>
      <c r="B22" s="153" t="s">
        <v>134</v>
      </c>
      <c r="C22" s="154">
        <v>7</v>
      </c>
      <c r="D22" s="154">
        <v>46</v>
      </c>
    </row>
    <row r="23" spans="1:5" ht="15" customHeight="1" x14ac:dyDescent="0.35">
      <c r="A23" s="148">
        <v>30</v>
      </c>
      <c r="B23" s="153" t="s">
        <v>135</v>
      </c>
      <c r="C23" s="154">
        <v>1</v>
      </c>
      <c r="D23" s="154">
        <v>29</v>
      </c>
    </row>
    <row r="24" spans="1:5" ht="16.5" customHeight="1" x14ac:dyDescent="0.35">
      <c r="A24" s="148">
        <v>31</v>
      </c>
      <c r="B24" s="153" t="s">
        <v>113</v>
      </c>
      <c r="C24" s="154">
        <v>2</v>
      </c>
      <c r="D24" s="154">
        <v>36</v>
      </c>
    </row>
    <row r="25" spans="1:5" ht="15" customHeight="1" x14ac:dyDescent="0.35">
      <c r="A25" s="148">
        <v>32</v>
      </c>
      <c r="B25" s="153" t="s">
        <v>112</v>
      </c>
      <c r="C25" s="148">
        <v>1</v>
      </c>
      <c r="D25" s="148">
        <v>34</v>
      </c>
    </row>
    <row r="26" spans="1:5" x14ac:dyDescent="0.35">
      <c r="A26" s="148">
        <v>33</v>
      </c>
      <c r="B26" s="153" t="s">
        <v>147</v>
      </c>
      <c r="C26" s="148">
        <v>0</v>
      </c>
      <c r="D26" s="148">
        <v>25</v>
      </c>
      <c r="E26" s="27"/>
    </row>
    <row r="27" spans="1:5" x14ac:dyDescent="0.35">
      <c r="A27" s="148">
        <v>34</v>
      </c>
      <c r="B27" s="153" t="s">
        <v>158</v>
      </c>
      <c r="C27" s="62">
        <v>2</v>
      </c>
      <c r="D27" s="62">
        <v>20</v>
      </c>
      <c r="E27" s="27"/>
    </row>
    <row r="28" spans="1:5" x14ac:dyDescent="0.35">
      <c r="A28" s="148">
        <v>35</v>
      </c>
      <c r="B28" s="153" t="s">
        <v>162</v>
      </c>
      <c r="C28" s="140">
        <v>5</v>
      </c>
      <c r="D28" s="140">
        <v>38</v>
      </c>
      <c r="E28" s="27"/>
    </row>
    <row r="29" spans="1:5" x14ac:dyDescent="0.35">
      <c r="A29" s="148">
        <v>36</v>
      </c>
      <c r="B29" s="153" t="s">
        <v>161</v>
      </c>
      <c r="C29" s="140">
        <v>0</v>
      </c>
      <c r="D29" s="140">
        <v>110</v>
      </c>
      <c r="E29" s="27"/>
    </row>
    <row r="30" spans="1:5" x14ac:dyDescent="0.35">
      <c r="A30" s="148">
        <v>37</v>
      </c>
      <c r="B30" s="153" t="s">
        <v>179</v>
      </c>
      <c r="C30" s="140">
        <v>12</v>
      </c>
      <c r="D30" s="140">
        <v>44</v>
      </c>
    </row>
    <row r="31" spans="1:5" x14ac:dyDescent="0.35">
      <c r="A31" s="148">
        <v>38</v>
      </c>
      <c r="B31" s="153" t="s">
        <v>180</v>
      </c>
      <c r="C31" s="140">
        <v>14</v>
      </c>
      <c r="D31" s="140">
        <v>31</v>
      </c>
    </row>
    <row r="32" spans="1:5" x14ac:dyDescent="0.35">
      <c r="A32" s="148">
        <v>39</v>
      </c>
      <c r="B32" s="153" t="s">
        <v>181</v>
      </c>
      <c r="C32" s="140">
        <v>39</v>
      </c>
      <c r="D32" s="140">
        <v>54</v>
      </c>
    </row>
    <row r="33" spans="1:4" x14ac:dyDescent="0.35">
      <c r="A33" s="148">
        <v>40</v>
      </c>
      <c r="B33" s="153" t="s">
        <v>183</v>
      </c>
      <c r="C33" s="140">
        <v>94</v>
      </c>
      <c r="D33" s="140">
        <v>64</v>
      </c>
    </row>
    <row r="34" spans="1:4" x14ac:dyDescent="0.35">
      <c r="A34" s="148">
        <v>41</v>
      </c>
      <c r="B34" s="153" t="s">
        <v>184</v>
      </c>
      <c r="C34" s="140">
        <v>156</v>
      </c>
      <c r="D34" s="140">
        <v>161</v>
      </c>
    </row>
    <row r="35" spans="1:4" x14ac:dyDescent="0.35">
      <c r="A35" s="148">
        <v>42</v>
      </c>
      <c r="B35" s="153" t="s">
        <v>190</v>
      </c>
      <c r="C35" s="140">
        <v>147</v>
      </c>
      <c r="D35" s="140">
        <v>150</v>
      </c>
    </row>
    <row r="36" spans="1:4" x14ac:dyDescent="0.35">
      <c r="A36" s="148">
        <v>43</v>
      </c>
      <c r="B36" s="153" t="s">
        <v>191</v>
      </c>
      <c r="C36" s="140">
        <v>279</v>
      </c>
      <c r="D36" s="140">
        <v>232</v>
      </c>
    </row>
    <row r="37" spans="1:4" x14ac:dyDescent="0.35">
      <c r="A37" s="148">
        <v>44</v>
      </c>
      <c r="B37" s="153" t="s">
        <v>192</v>
      </c>
      <c r="C37" s="140">
        <v>337</v>
      </c>
      <c r="D37" s="140">
        <v>210</v>
      </c>
    </row>
    <row r="38" spans="1:4" x14ac:dyDescent="0.35">
      <c r="A38" s="148">
        <v>45</v>
      </c>
      <c r="B38" s="153" t="s">
        <v>198</v>
      </c>
      <c r="C38" s="140">
        <v>296</v>
      </c>
      <c r="D38" s="140">
        <v>226</v>
      </c>
    </row>
    <row r="39" spans="1:4" x14ac:dyDescent="0.35">
      <c r="A39" s="148">
        <v>46</v>
      </c>
      <c r="B39" s="153" t="s">
        <v>199</v>
      </c>
      <c r="C39" s="140">
        <v>317</v>
      </c>
      <c r="D39" s="140">
        <v>248</v>
      </c>
    </row>
    <row r="40" spans="1:4" x14ac:dyDescent="0.35">
      <c r="A40" s="148">
        <v>47</v>
      </c>
      <c r="B40" s="153" t="s">
        <v>200</v>
      </c>
      <c r="C40" s="140">
        <v>351</v>
      </c>
      <c r="D40" s="140">
        <v>191</v>
      </c>
    </row>
    <row r="41" spans="1:4" x14ac:dyDescent="0.35">
      <c r="A41" s="148">
        <v>48</v>
      </c>
      <c r="B41" s="153" t="s">
        <v>204</v>
      </c>
      <c r="C41" s="140">
        <v>226</v>
      </c>
      <c r="D41" s="140">
        <v>200</v>
      </c>
    </row>
    <row r="42" spans="1:4" x14ac:dyDescent="0.35">
      <c r="A42" s="148">
        <v>49</v>
      </c>
      <c r="B42" s="153" t="s">
        <v>205</v>
      </c>
      <c r="C42" s="140">
        <v>279</v>
      </c>
      <c r="D42" s="140">
        <v>259</v>
      </c>
    </row>
    <row r="43" spans="1:4" x14ac:dyDescent="0.35">
      <c r="A43" s="148">
        <v>50</v>
      </c>
      <c r="B43" s="153" t="s">
        <v>206</v>
      </c>
      <c r="C43" s="140">
        <v>284</v>
      </c>
      <c r="D43" s="140">
        <v>301</v>
      </c>
    </row>
    <row r="44" spans="1:4" x14ac:dyDescent="0.35">
      <c r="A44" s="148">
        <v>51</v>
      </c>
      <c r="B44" s="153" t="s">
        <v>212</v>
      </c>
      <c r="C44" s="140">
        <v>342</v>
      </c>
      <c r="D44" s="140">
        <v>227</v>
      </c>
    </row>
    <row r="45" spans="1:4" x14ac:dyDescent="0.35">
      <c r="A45" s="148">
        <v>52</v>
      </c>
      <c r="B45" s="153" t="s">
        <v>213</v>
      </c>
      <c r="C45" s="140">
        <v>335</v>
      </c>
      <c r="D45" s="140">
        <v>254</v>
      </c>
    </row>
    <row r="46" spans="1:4" x14ac:dyDescent="0.35">
      <c r="A46" s="148">
        <v>53</v>
      </c>
      <c r="B46" s="153" t="s">
        <v>214</v>
      </c>
      <c r="C46" s="140">
        <v>483</v>
      </c>
      <c r="D46" s="140">
        <v>412</v>
      </c>
    </row>
    <row r="47" spans="1:4" x14ac:dyDescent="0.35">
      <c r="A47" s="148">
        <v>1</v>
      </c>
      <c r="B47" s="153" t="s">
        <v>219</v>
      </c>
      <c r="C47" s="140">
        <v>641</v>
      </c>
      <c r="D47" s="140">
        <v>443</v>
      </c>
    </row>
    <row r="48" spans="1:4" x14ac:dyDescent="0.35">
      <c r="A48" s="148">
        <v>2</v>
      </c>
      <c r="B48" s="153" t="s">
        <v>227</v>
      </c>
      <c r="C48" s="140">
        <v>479</v>
      </c>
      <c r="D48" s="140">
        <v>350</v>
      </c>
    </row>
    <row r="49" spans="1:4" x14ac:dyDescent="0.35">
      <c r="A49" s="148">
        <v>3</v>
      </c>
      <c r="B49" s="153" t="s">
        <v>239</v>
      </c>
      <c r="C49" s="12">
        <v>391</v>
      </c>
      <c r="D49" s="140">
        <v>247</v>
      </c>
    </row>
    <row r="50" spans="1:4" x14ac:dyDescent="0.35">
      <c r="A50" s="148">
        <v>4</v>
      </c>
      <c r="B50" s="153" t="s">
        <v>246</v>
      </c>
      <c r="C50" s="12">
        <v>249</v>
      </c>
      <c r="D50" s="140">
        <v>131</v>
      </c>
    </row>
    <row r="51" spans="1:4" x14ac:dyDescent="0.35">
      <c r="A51" s="148">
        <v>5</v>
      </c>
      <c r="B51" s="393" t="s">
        <v>252</v>
      </c>
      <c r="C51" s="140">
        <v>160</v>
      </c>
      <c r="D51" s="140">
        <v>117</v>
      </c>
    </row>
    <row r="52" spans="1:4" x14ac:dyDescent="0.35">
      <c r="A52" s="148">
        <v>6</v>
      </c>
      <c r="B52" s="393" t="s">
        <v>260</v>
      </c>
      <c r="C52" s="140">
        <v>130</v>
      </c>
      <c r="D52" s="140">
        <v>63</v>
      </c>
    </row>
    <row r="53" spans="1:4" x14ac:dyDescent="0.35">
      <c r="A53" s="148">
        <v>7</v>
      </c>
      <c r="B53" s="393" t="s">
        <v>278</v>
      </c>
      <c r="C53" s="140">
        <v>130</v>
      </c>
      <c r="D53" s="140">
        <v>56</v>
      </c>
    </row>
    <row r="54" spans="1:4" x14ac:dyDescent="0.35">
      <c r="A54" s="148">
        <v>8</v>
      </c>
      <c r="B54" s="393" t="s">
        <v>294</v>
      </c>
      <c r="C54" s="140">
        <v>79</v>
      </c>
      <c r="D54" s="140">
        <v>51</v>
      </c>
    </row>
    <row r="55" spans="1:4" x14ac:dyDescent="0.35">
      <c r="A55" s="148">
        <v>9</v>
      </c>
      <c r="B55" s="393" t="s">
        <v>296</v>
      </c>
      <c r="C55" s="140">
        <v>25</v>
      </c>
      <c r="D55" s="140">
        <v>19</v>
      </c>
    </row>
    <row r="56" spans="1:4" x14ac:dyDescent="0.35">
      <c r="A56" s="148">
        <v>10</v>
      </c>
      <c r="B56" s="393" t="s">
        <v>301</v>
      </c>
      <c r="C56" s="140">
        <v>22</v>
      </c>
      <c r="D56" s="140">
        <v>19</v>
      </c>
    </row>
    <row r="57" spans="1:4" x14ac:dyDescent="0.35">
      <c r="A57" s="148">
        <v>11</v>
      </c>
      <c r="B57" s="393" t="s">
        <v>307</v>
      </c>
      <c r="C57" s="140">
        <v>15</v>
      </c>
      <c r="D57" s="140">
        <v>11</v>
      </c>
    </row>
    <row r="58" spans="1:4" x14ac:dyDescent="0.35">
      <c r="A58" s="148">
        <v>12</v>
      </c>
      <c r="B58" s="393" t="s">
        <v>306</v>
      </c>
      <c r="C58" s="140">
        <v>11</v>
      </c>
      <c r="D58" s="140">
        <v>25</v>
      </c>
    </row>
    <row r="59" spans="1:4" x14ac:dyDescent="0.35">
      <c r="A59" s="148">
        <v>13</v>
      </c>
      <c r="B59" s="393" t="s">
        <v>319</v>
      </c>
      <c r="C59" s="140">
        <v>12</v>
      </c>
      <c r="D59" s="140">
        <v>12</v>
      </c>
    </row>
    <row r="60" spans="1:4" x14ac:dyDescent="0.35">
      <c r="A60" s="148">
        <v>14</v>
      </c>
      <c r="B60" s="393" t="s">
        <v>322</v>
      </c>
      <c r="C60" s="140">
        <v>1</v>
      </c>
      <c r="D60" s="140">
        <v>8</v>
      </c>
    </row>
    <row r="61" spans="1:4" x14ac:dyDescent="0.35">
      <c r="A61" s="148">
        <v>15</v>
      </c>
      <c r="B61" s="393" t="s">
        <v>325</v>
      </c>
      <c r="C61" s="140">
        <v>2</v>
      </c>
      <c r="D61" s="69">
        <v>6</v>
      </c>
    </row>
    <row r="62" spans="1:4" x14ac:dyDescent="0.35">
      <c r="A62" s="148">
        <v>16</v>
      </c>
      <c r="B62" s="393" t="s">
        <v>362</v>
      </c>
      <c r="C62" s="140">
        <v>5</v>
      </c>
      <c r="D62" s="69">
        <v>14</v>
      </c>
    </row>
    <row r="63" spans="1:4" x14ac:dyDescent="0.35">
      <c r="A63" s="148">
        <v>17</v>
      </c>
      <c r="B63" s="153" t="s">
        <v>368</v>
      </c>
      <c r="C63" s="140">
        <v>2</v>
      </c>
      <c r="D63" s="140">
        <v>2</v>
      </c>
    </row>
    <row r="64" spans="1:4" x14ac:dyDescent="0.35">
      <c r="A64" s="148">
        <v>18</v>
      </c>
      <c r="B64" s="153" t="s">
        <v>374</v>
      </c>
      <c r="C64" s="140">
        <v>2</v>
      </c>
      <c r="D64" s="140">
        <v>3</v>
      </c>
    </row>
    <row r="65" spans="1:4" x14ac:dyDescent="0.35">
      <c r="A65" s="148">
        <v>19</v>
      </c>
      <c r="B65" s="153" t="s">
        <v>378</v>
      </c>
      <c r="C65" s="140">
        <v>3</v>
      </c>
      <c r="D65" s="140">
        <v>11</v>
      </c>
    </row>
    <row r="66" spans="1:4" x14ac:dyDescent="0.35">
      <c r="A66" s="148">
        <v>20</v>
      </c>
      <c r="B66" s="153" t="s">
        <v>382</v>
      </c>
      <c r="C66" s="140">
        <v>4</v>
      </c>
      <c r="D66" s="140">
        <v>4</v>
      </c>
    </row>
    <row r="67" spans="1:4" x14ac:dyDescent="0.35">
      <c r="A67" s="148">
        <v>21</v>
      </c>
      <c r="B67" s="153" t="s">
        <v>387</v>
      </c>
      <c r="C67" s="140">
        <v>5</v>
      </c>
      <c r="D67" s="140">
        <v>8</v>
      </c>
    </row>
    <row r="68" spans="1:4" x14ac:dyDescent="0.35">
      <c r="A68" s="148">
        <v>22</v>
      </c>
      <c r="B68" s="153" t="s">
        <v>391</v>
      </c>
      <c r="C68" s="140">
        <v>4</v>
      </c>
      <c r="D68" s="140">
        <v>19</v>
      </c>
    </row>
    <row r="69" spans="1:4" x14ac:dyDescent="0.35">
      <c r="A69" s="148">
        <v>23</v>
      </c>
      <c r="B69" s="2" t="s">
        <v>396</v>
      </c>
      <c r="C69" s="140">
        <v>4</v>
      </c>
      <c r="D69" s="140">
        <v>12</v>
      </c>
    </row>
    <row r="70" spans="1:4" x14ac:dyDescent="0.35">
      <c r="A70" s="148">
        <v>24</v>
      </c>
      <c r="B70" s="2" t="s">
        <v>400</v>
      </c>
      <c r="C70" s="140">
        <v>7</v>
      </c>
      <c r="D70" s="140">
        <v>22</v>
      </c>
    </row>
    <row r="71" spans="1:4" x14ac:dyDescent="0.35">
      <c r="A71" s="148">
        <v>25</v>
      </c>
      <c r="B71" s="2" t="s">
        <v>404</v>
      </c>
      <c r="C71" s="140">
        <v>19</v>
      </c>
      <c r="D71" s="140">
        <v>40</v>
      </c>
    </row>
    <row r="72" spans="1:4" x14ac:dyDescent="0.35">
      <c r="A72" s="148">
        <v>26</v>
      </c>
      <c r="B72" s="2" t="s">
        <v>406</v>
      </c>
      <c r="C72" s="140">
        <v>15</v>
      </c>
      <c r="D72" s="140">
        <v>70</v>
      </c>
    </row>
    <row r="73" spans="1:4" x14ac:dyDescent="0.35">
      <c r="A73" s="148">
        <v>27</v>
      </c>
      <c r="B73" s="2" t="s">
        <v>409</v>
      </c>
      <c r="C73" s="140">
        <v>38</v>
      </c>
      <c r="D73" s="140">
        <v>83</v>
      </c>
    </row>
    <row r="74" spans="1:4" x14ac:dyDescent="0.35">
      <c r="A74" s="148">
        <v>28</v>
      </c>
      <c r="B74" s="2" t="s">
        <v>413</v>
      </c>
      <c r="C74" s="140">
        <v>27</v>
      </c>
      <c r="D74" s="140">
        <v>78</v>
      </c>
    </row>
    <row r="75" spans="1:4" x14ac:dyDescent="0.35">
      <c r="A75" s="148">
        <v>29</v>
      </c>
      <c r="B75" s="2" t="s">
        <v>432</v>
      </c>
      <c r="C75" s="140">
        <v>27</v>
      </c>
      <c r="D75" s="140">
        <v>30</v>
      </c>
    </row>
    <row r="76" spans="1:4" x14ac:dyDescent="0.35">
      <c r="A76" s="148">
        <v>30</v>
      </c>
      <c r="B76" s="2" t="s">
        <v>434</v>
      </c>
      <c r="C76" s="140">
        <v>49</v>
      </c>
      <c r="D76" s="140">
        <v>41</v>
      </c>
    </row>
    <row r="77" spans="1:4" x14ac:dyDescent="0.35">
      <c r="A77" s="148">
        <v>31</v>
      </c>
      <c r="B77" s="2" t="s">
        <v>436</v>
      </c>
      <c r="C77" s="140">
        <v>46</v>
      </c>
      <c r="D77" s="140">
        <v>51</v>
      </c>
    </row>
    <row r="78" spans="1:4" x14ac:dyDescent="0.35">
      <c r="A78" s="148">
        <v>32</v>
      </c>
      <c r="B78" s="2" t="s">
        <v>441</v>
      </c>
      <c r="C78" s="140">
        <v>34</v>
      </c>
      <c r="D78" s="140">
        <v>56</v>
      </c>
    </row>
    <row r="79" spans="1:4" x14ac:dyDescent="0.35">
      <c r="A79" s="148">
        <v>33</v>
      </c>
      <c r="B79" s="2" t="s">
        <v>452</v>
      </c>
      <c r="C79" s="140">
        <v>42</v>
      </c>
      <c r="D79" s="140">
        <v>116</v>
      </c>
    </row>
    <row r="80" spans="1:4" x14ac:dyDescent="0.35">
      <c r="A80" s="148">
        <v>34</v>
      </c>
      <c r="B80" s="2" t="s">
        <v>459</v>
      </c>
      <c r="C80" s="140">
        <v>104</v>
      </c>
      <c r="D80" s="140">
        <v>146</v>
      </c>
    </row>
    <row r="81" spans="1:4" x14ac:dyDescent="0.35">
      <c r="A81" s="148">
        <v>35</v>
      </c>
      <c r="B81" s="2" t="s">
        <v>462</v>
      </c>
      <c r="C81" s="140">
        <v>155</v>
      </c>
      <c r="D81" s="140">
        <v>220</v>
      </c>
    </row>
    <row r="82" spans="1:4" x14ac:dyDescent="0.35">
      <c r="A82" s="148">
        <v>36</v>
      </c>
      <c r="B82" s="433" t="s">
        <v>465</v>
      </c>
      <c r="C82" s="2">
        <v>209</v>
      </c>
      <c r="D82" s="306">
        <v>203</v>
      </c>
    </row>
    <row r="83" spans="1:4" x14ac:dyDescent="0.35">
      <c r="A83" s="148">
        <v>37</v>
      </c>
      <c r="B83" s="433" t="s">
        <v>476</v>
      </c>
      <c r="C83" s="2">
        <v>201</v>
      </c>
      <c r="D83" s="306">
        <v>146</v>
      </c>
    </row>
    <row r="84" spans="1:4" x14ac:dyDescent="0.35">
      <c r="A84" s="148">
        <v>38</v>
      </c>
      <c r="B84" s="433" t="s">
        <v>479</v>
      </c>
      <c r="C84" s="2">
        <v>168</v>
      </c>
      <c r="D84" s="306">
        <v>164</v>
      </c>
    </row>
    <row r="85" spans="1:4" x14ac:dyDescent="0.35">
      <c r="A85" s="148">
        <v>39</v>
      </c>
      <c r="B85" s="433" t="s">
        <v>483</v>
      </c>
      <c r="C85" s="2">
        <v>102</v>
      </c>
      <c r="D85" s="306">
        <v>117</v>
      </c>
    </row>
    <row r="86" spans="1:4" x14ac:dyDescent="0.35">
      <c r="A86" s="148">
        <v>40</v>
      </c>
      <c r="B86" s="433" t="s">
        <v>487</v>
      </c>
      <c r="C86" s="2">
        <v>108</v>
      </c>
      <c r="D86" s="306">
        <v>89</v>
      </c>
    </row>
    <row r="87" spans="1:4" x14ac:dyDescent="0.35">
      <c r="A87" s="148">
        <v>41</v>
      </c>
      <c r="B87" s="433" t="s">
        <v>493</v>
      </c>
      <c r="C87" s="2">
        <v>71</v>
      </c>
      <c r="D87" s="306">
        <v>100</v>
      </c>
    </row>
    <row r="88" spans="1:4" x14ac:dyDescent="0.35">
      <c r="A88" s="148">
        <v>42</v>
      </c>
      <c r="B88" s="433" t="s">
        <v>499</v>
      </c>
      <c r="C88" s="2">
        <v>62</v>
      </c>
      <c r="D88" s="306">
        <v>126</v>
      </c>
    </row>
    <row r="89" spans="1:4" x14ac:dyDescent="0.35">
      <c r="A89" s="148">
        <v>43</v>
      </c>
      <c r="B89" s="433" t="s">
        <v>506</v>
      </c>
      <c r="C89" s="2">
        <v>64</v>
      </c>
      <c r="D89" s="306">
        <v>99</v>
      </c>
    </row>
    <row r="90" spans="1:4" x14ac:dyDescent="0.35">
      <c r="A90" s="148">
        <v>44</v>
      </c>
      <c r="B90" s="433" t="s">
        <v>511</v>
      </c>
      <c r="C90" s="2">
        <v>60</v>
      </c>
      <c r="D90" s="306">
        <v>101</v>
      </c>
    </row>
    <row r="91" spans="1:4" x14ac:dyDescent="0.35">
      <c r="A91" s="148">
        <v>45</v>
      </c>
      <c r="B91" s="475" t="s">
        <v>515</v>
      </c>
      <c r="C91" s="2">
        <v>61</v>
      </c>
      <c r="D91" s="306">
        <v>86</v>
      </c>
    </row>
    <row r="92" spans="1:4" x14ac:dyDescent="0.35">
      <c r="A92" s="148">
        <v>46</v>
      </c>
      <c r="B92" s="475" t="s">
        <v>520</v>
      </c>
      <c r="C92" s="2">
        <v>44</v>
      </c>
      <c r="D92" s="306">
        <v>70</v>
      </c>
    </row>
    <row r="93" spans="1:4" x14ac:dyDescent="0.35">
      <c r="A93" s="148">
        <v>47</v>
      </c>
      <c r="B93" s="475" t="s">
        <v>521</v>
      </c>
      <c r="C93" s="2">
        <v>50</v>
      </c>
      <c r="D93" s="306">
        <v>83</v>
      </c>
    </row>
    <row r="94" spans="1:4" x14ac:dyDescent="0.35">
      <c r="A94" s="148">
        <v>48</v>
      </c>
      <c r="B94" s="475" t="s">
        <v>527</v>
      </c>
      <c r="C94" s="2">
        <v>53</v>
      </c>
      <c r="D94" s="306">
        <v>91</v>
      </c>
    </row>
    <row r="95" spans="1:4" x14ac:dyDescent="0.35">
      <c r="A95" s="148">
        <v>49</v>
      </c>
      <c r="B95" s="475" t="s">
        <v>534</v>
      </c>
      <c r="C95" s="2">
        <v>33</v>
      </c>
      <c r="D95" s="306">
        <v>127</v>
      </c>
    </row>
    <row r="96" spans="1:4" x14ac:dyDescent="0.35">
      <c r="A96" s="148">
        <v>50</v>
      </c>
      <c r="B96" s="475" t="s">
        <v>544</v>
      </c>
      <c r="C96" s="2">
        <v>109</v>
      </c>
      <c r="D96" s="306">
        <v>171</v>
      </c>
    </row>
    <row r="97" spans="1:4" x14ac:dyDescent="0.35">
      <c r="A97" s="148">
        <v>51</v>
      </c>
      <c r="B97" s="475" t="s">
        <v>554</v>
      </c>
      <c r="C97" s="2">
        <v>243</v>
      </c>
      <c r="D97" s="306">
        <v>477</v>
      </c>
    </row>
    <row r="98" spans="1:4" s="509" customFormat="1" x14ac:dyDescent="0.35">
      <c r="A98" s="148">
        <v>52</v>
      </c>
      <c r="B98" s="475" t="s">
        <v>564</v>
      </c>
      <c r="C98" s="2">
        <v>649</v>
      </c>
      <c r="D98" s="500">
        <v>1104</v>
      </c>
    </row>
    <row r="99" spans="1:4" s="509" customFormat="1" x14ac:dyDescent="0.35">
      <c r="A99" s="148">
        <v>1</v>
      </c>
      <c r="B99" s="475" t="s">
        <v>578</v>
      </c>
      <c r="C99" s="2">
        <v>833</v>
      </c>
      <c r="D99" s="500">
        <v>1090</v>
      </c>
    </row>
    <row r="100" spans="1:4" x14ac:dyDescent="0.35">
      <c r="A100" s="148">
        <v>2</v>
      </c>
      <c r="B100" s="536" t="s">
        <v>595</v>
      </c>
      <c r="C100" s="2">
        <v>680</v>
      </c>
      <c r="D100" s="500">
        <v>720</v>
      </c>
    </row>
    <row r="101" spans="1:4" x14ac:dyDescent="0.35">
      <c r="A101" s="148">
        <v>3</v>
      </c>
      <c r="B101" s="536" t="s">
        <v>598</v>
      </c>
      <c r="C101" s="2">
        <v>423</v>
      </c>
      <c r="D101" s="500">
        <v>582</v>
      </c>
    </row>
    <row r="102" spans="1:4" x14ac:dyDescent="0.35">
      <c r="A102" s="148">
        <v>4</v>
      </c>
      <c r="B102" s="536" t="s">
        <v>600</v>
      </c>
      <c r="C102" s="510">
        <v>353</v>
      </c>
      <c r="D102" s="500">
        <v>467</v>
      </c>
    </row>
    <row r="103" spans="1:4" x14ac:dyDescent="0.35">
      <c r="A103" s="148">
        <v>5</v>
      </c>
      <c r="B103" s="536" t="s">
        <v>604</v>
      </c>
      <c r="C103" s="2">
        <v>198</v>
      </c>
      <c r="D103" s="500">
        <v>417</v>
      </c>
    </row>
    <row r="104" spans="1:4" x14ac:dyDescent="0.35">
      <c r="A104" s="148">
        <v>6</v>
      </c>
      <c r="B104" s="536" t="s">
        <v>608</v>
      </c>
      <c r="C104" s="510">
        <v>336</v>
      </c>
      <c r="D104" s="500">
        <v>471</v>
      </c>
    </row>
    <row r="105" spans="1:4" x14ac:dyDescent="0.35">
      <c r="A105" s="148">
        <v>7</v>
      </c>
      <c r="B105" s="536" t="s">
        <v>610</v>
      </c>
      <c r="C105" s="2">
        <v>346</v>
      </c>
      <c r="D105" s="500">
        <v>527</v>
      </c>
    </row>
    <row r="106" spans="1:4" x14ac:dyDescent="0.35">
      <c r="A106" s="148">
        <v>8</v>
      </c>
      <c r="B106" s="536" t="s">
        <v>619</v>
      </c>
      <c r="C106" s="510">
        <v>504</v>
      </c>
      <c r="D106" s="500">
        <v>532</v>
      </c>
    </row>
    <row r="107" spans="1:4" x14ac:dyDescent="0.35">
      <c r="A107" s="148">
        <v>9</v>
      </c>
      <c r="B107" s="536" t="s">
        <v>622</v>
      </c>
      <c r="C107" s="2">
        <v>601</v>
      </c>
      <c r="D107" s="500">
        <v>663</v>
      </c>
    </row>
    <row r="108" spans="1:4" x14ac:dyDescent="0.35">
      <c r="A108" s="148">
        <v>10</v>
      </c>
      <c r="B108" s="536" t="s">
        <v>628</v>
      </c>
      <c r="C108" s="510">
        <v>784</v>
      </c>
      <c r="D108" s="500">
        <v>793</v>
      </c>
    </row>
    <row r="109" spans="1:4" x14ac:dyDescent="0.35">
      <c r="A109" s="148">
        <v>11</v>
      </c>
      <c r="B109" s="536" t="s">
        <v>634</v>
      </c>
      <c r="C109" s="2">
        <v>794</v>
      </c>
      <c r="D109" s="500">
        <v>830</v>
      </c>
    </row>
    <row r="110" spans="1:4" x14ac:dyDescent="0.35">
      <c r="A110" s="148">
        <v>12</v>
      </c>
      <c r="B110" s="536" t="s">
        <v>641</v>
      </c>
      <c r="C110" s="510">
        <v>604</v>
      </c>
      <c r="D110" s="500">
        <v>798</v>
      </c>
    </row>
    <row r="111" spans="1:4" x14ac:dyDescent="0.35">
      <c r="A111" s="148">
        <v>13</v>
      </c>
      <c r="B111" s="536" t="s">
        <v>645</v>
      </c>
      <c r="C111" s="2">
        <v>414</v>
      </c>
      <c r="D111" s="500">
        <v>612</v>
      </c>
    </row>
    <row r="112" spans="1:4" x14ac:dyDescent="0.35">
      <c r="D112"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5"/>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37" t="s">
        <v>458</v>
      </c>
      <c r="B1" s="537"/>
      <c r="C1" s="537"/>
      <c r="D1" s="537"/>
      <c r="E1" s="537"/>
      <c r="F1" s="537"/>
      <c r="G1" s="537"/>
      <c r="L1" s="22"/>
    </row>
    <row r="2" spans="1:17" ht="69" customHeight="1" x14ac:dyDescent="0.35">
      <c r="A2" s="476"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86">
        <v>0.72</v>
      </c>
      <c r="E21" s="70">
        <v>40323</v>
      </c>
      <c r="F21" s="58">
        <v>1.4E-2</v>
      </c>
      <c r="G21" s="8"/>
    </row>
    <row r="22" spans="1:7" x14ac:dyDescent="0.35">
      <c r="A22" s="11">
        <v>44075</v>
      </c>
      <c r="B22" s="55">
        <v>496</v>
      </c>
      <c r="C22" s="55">
        <v>796</v>
      </c>
      <c r="D22" s="186">
        <v>0.74</v>
      </c>
      <c r="E22" s="70">
        <v>42316</v>
      </c>
      <c r="F22" s="58">
        <v>1.2E-2</v>
      </c>
      <c r="G22" s="8"/>
    </row>
    <row r="23" spans="1:7" x14ac:dyDescent="0.35">
      <c r="A23" s="11">
        <v>44082</v>
      </c>
      <c r="B23" s="55">
        <v>548</v>
      </c>
      <c r="C23" s="55">
        <v>825</v>
      </c>
      <c r="D23" s="186">
        <v>0.76</v>
      </c>
      <c r="E23" s="70">
        <v>43053</v>
      </c>
      <c r="F23" s="58">
        <v>1.2999999999999999E-2</v>
      </c>
      <c r="G23" s="8"/>
    </row>
    <row r="24" spans="1:7" x14ac:dyDescent="0.35">
      <c r="A24" s="11">
        <v>44089</v>
      </c>
      <c r="B24" s="55">
        <v>496</v>
      </c>
      <c r="C24" s="55">
        <v>806</v>
      </c>
      <c r="D24" s="186">
        <v>0.75</v>
      </c>
      <c r="E24" s="70">
        <v>42935</v>
      </c>
      <c r="F24" s="58">
        <v>1.2E-2</v>
      </c>
      <c r="G24" s="8"/>
    </row>
    <row r="25" spans="1:7" x14ac:dyDescent="0.35">
      <c r="A25" s="11">
        <v>44096</v>
      </c>
      <c r="B25" s="55">
        <v>504</v>
      </c>
      <c r="C25" s="55">
        <v>792</v>
      </c>
      <c r="D25" s="186">
        <v>0.73</v>
      </c>
      <c r="E25" s="70">
        <v>41727</v>
      </c>
      <c r="F25" s="58">
        <v>1.2E-2</v>
      </c>
      <c r="G25" s="8"/>
    </row>
    <row r="26" spans="1:7" x14ac:dyDescent="0.35">
      <c r="A26" s="11">
        <v>44103</v>
      </c>
      <c r="B26" s="55">
        <v>511</v>
      </c>
      <c r="C26" s="55">
        <v>810</v>
      </c>
      <c r="D26" s="186">
        <v>0.75</v>
      </c>
      <c r="E26" s="70">
        <v>42474</v>
      </c>
      <c r="F26" s="58">
        <v>1.2E-2</v>
      </c>
      <c r="G26" s="8"/>
    </row>
    <row r="27" spans="1:7" x14ac:dyDescent="0.35">
      <c r="A27" s="11">
        <v>44110</v>
      </c>
      <c r="B27" s="55">
        <v>610</v>
      </c>
      <c r="C27" s="55">
        <v>794</v>
      </c>
      <c r="D27" s="186">
        <v>0.74</v>
      </c>
      <c r="E27" s="70">
        <v>41454</v>
      </c>
      <c r="F27" s="58">
        <v>1.4999999999999999E-2</v>
      </c>
      <c r="G27" s="8"/>
    </row>
    <row r="28" spans="1:7" x14ac:dyDescent="0.35">
      <c r="A28" s="11">
        <v>44117</v>
      </c>
      <c r="B28" s="55">
        <v>795</v>
      </c>
      <c r="C28" s="55">
        <v>768</v>
      </c>
      <c r="D28" s="186">
        <v>0.71</v>
      </c>
      <c r="E28" s="70">
        <v>40635</v>
      </c>
      <c r="F28" s="58">
        <v>0.02</v>
      </c>
      <c r="G28" s="8"/>
    </row>
    <row r="29" spans="1:7" x14ac:dyDescent="0.35">
      <c r="A29" s="11">
        <v>44124</v>
      </c>
      <c r="B29" s="301">
        <v>952</v>
      </c>
      <c r="C29" s="301">
        <v>801</v>
      </c>
      <c r="D29" s="186">
        <v>0.74</v>
      </c>
      <c r="E29" s="70">
        <v>41950</v>
      </c>
      <c r="F29" s="58">
        <v>2.3E-2</v>
      </c>
      <c r="G29" s="8"/>
    </row>
    <row r="30" spans="1:7" x14ac:dyDescent="0.35">
      <c r="A30" s="11">
        <v>44131</v>
      </c>
      <c r="B30" s="301">
        <v>1062</v>
      </c>
      <c r="C30" s="301">
        <v>789</v>
      </c>
      <c r="D30" s="186">
        <v>0.73</v>
      </c>
      <c r="E30" s="70">
        <v>40996</v>
      </c>
      <c r="F30" s="58">
        <v>2.5999999999999999E-2</v>
      </c>
      <c r="G30" s="8"/>
    </row>
    <row r="31" spans="1:7" x14ac:dyDescent="0.35">
      <c r="A31" s="11">
        <v>44138</v>
      </c>
      <c r="B31" s="301">
        <v>957</v>
      </c>
      <c r="C31" s="301">
        <v>817</v>
      </c>
      <c r="D31" s="186">
        <v>0.76</v>
      </c>
      <c r="E31" s="70">
        <v>42985</v>
      </c>
      <c r="F31" s="58">
        <v>2.1999999999999999E-2</v>
      </c>
      <c r="G31" s="8"/>
    </row>
    <row r="32" spans="1:7" x14ac:dyDescent="0.35">
      <c r="A32" s="11">
        <v>44145</v>
      </c>
      <c r="B32" s="301">
        <v>1004</v>
      </c>
      <c r="C32" s="301">
        <v>808</v>
      </c>
      <c r="D32" s="186">
        <v>0.75</v>
      </c>
      <c r="E32" s="70">
        <v>41234</v>
      </c>
      <c r="F32" s="58">
        <v>2.4E-2</v>
      </c>
    </row>
    <row r="33" spans="1:6" x14ac:dyDescent="0.35">
      <c r="A33" s="11">
        <v>44152</v>
      </c>
      <c r="B33" s="301">
        <v>1004</v>
      </c>
      <c r="C33" s="301">
        <v>803</v>
      </c>
      <c r="D33" s="186">
        <v>0.75</v>
      </c>
      <c r="E33" s="70">
        <v>42319</v>
      </c>
      <c r="F33" s="58">
        <v>2.4E-2</v>
      </c>
    </row>
    <row r="34" spans="1:6" x14ac:dyDescent="0.35">
      <c r="A34" s="11">
        <v>44159</v>
      </c>
      <c r="B34" s="301">
        <v>805</v>
      </c>
      <c r="C34" s="301">
        <v>809</v>
      </c>
      <c r="D34" s="186">
        <v>0.75</v>
      </c>
      <c r="E34" s="70">
        <v>42704</v>
      </c>
      <c r="F34" s="58">
        <v>1.9E-2</v>
      </c>
    </row>
    <row r="35" spans="1:6" x14ac:dyDescent="0.35">
      <c r="A35" s="11">
        <v>44166</v>
      </c>
      <c r="B35" s="301">
        <v>813</v>
      </c>
      <c r="C35" s="301">
        <v>819</v>
      </c>
      <c r="D35" s="186">
        <v>0.76</v>
      </c>
      <c r="E35" s="70">
        <v>42687</v>
      </c>
      <c r="F35" s="58">
        <v>1.9E-2</v>
      </c>
    </row>
    <row r="36" spans="1:6" x14ac:dyDescent="0.35">
      <c r="A36" s="11">
        <v>44173</v>
      </c>
      <c r="B36" s="301">
        <v>774</v>
      </c>
      <c r="C36" s="301">
        <v>774</v>
      </c>
      <c r="D36" s="186">
        <v>0.72</v>
      </c>
      <c r="E36" s="70">
        <v>40403</v>
      </c>
      <c r="F36" s="58">
        <v>1.9E-2</v>
      </c>
    </row>
    <row r="37" spans="1:6" x14ac:dyDescent="0.35">
      <c r="A37" s="11">
        <v>44180</v>
      </c>
      <c r="B37" s="301">
        <v>780</v>
      </c>
      <c r="C37" s="301">
        <v>705</v>
      </c>
      <c r="D37" s="186">
        <v>0.66</v>
      </c>
      <c r="E37" s="70">
        <v>35954</v>
      </c>
      <c r="F37" s="58">
        <v>2.1999999999999999E-2</v>
      </c>
    </row>
    <row r="38" spans="1:6" x14ac:dyDescent="0.35">
      <c r="A38" s="11">
        <v>44187</v>
      </c>
      <c r="B38" s="301">
        <v>576</v>
      </c>
      <c r="C38" s="301">
        <v>670</v>
      </c>
      <c r="D38" s="186">
        <v>0.62</v>
      </c>
      <c r="E38" s="70">
        <v>34066</v>
      </c>
      <c r="F38" s="58">
        <v>1.7000000000000001E-2</v>
      </c>
    </row>
    <row r="39" spans="1:6" x14ac:dyDescent="0.35">
      <c r="A39" s="11">
        <v>44201</v>
      </c>
      <c r="B39" s="301">
        <v>1311</v>
      </c>
      <c r="C39" s="301">
        <v>709</v>
      </c>
      <c r="D39" s="186">
        <v>0.66</v>
      </c>
      <c r="E39" s="70">
        <v>36734</v>
      </c>
      <c r="F39" s="58">
        <v>3.5999999999999997E-2</v>
      </c>
    </row>
    <row r="40" spans="1:6" x14ac:dyDescent="0.35">
      <c r="A40" s="11">
        <v>44208</v>
      </c>
      <c r="B40" s="301">
        <v>1594</v>
      </c>
      <c r="C40" s="301">
        <v>726</v>
      </c>
      <c r="D40" s="186">
        <v>0.68</v>
      </c>
      <c r="E40" s="70">
        <v>37654</v>
      </c>
      <c r="F40" s="58">
        <v>4.2000000000000003E-2</v>
      </c>
    </row>
    <row r="41" spans="1:6" x14ac:dyDescent="0.35">
      <c r="A41" s="11">
        <v>44215</v>
      </c>
      <c r="B41" s="301">
        <v>1592</v>
      </c>
      <c r="C41" s="301">
        <v>743</v>
      </c>
      <c r="D41" s="186">
        <v>0.69</v>
      </c>
      <c r="E41" s="70">
        <v>38660</v>
      </c>
      <c r="F41" s="58">
        <v>4.1000000000000002E-2</v>
      </c>
    </row>
    <row r="42" spans="1:6" x14ac:dyDescent="0.35">
      <c r="A42" s="11">
        <v>44222</v>
      </c>
      <c r="B42" s="301">
        <v>1423</v>
      </c>
      <c r="C42" s="301">
        <v>728</v>
      </c>
      <c r="D42" s="186">
        <v>0.68</v>
      </c>
      <c r="E42" s="70">
        <v>38017</v>
      </c>
      <c r="F42" s="58">
        <v>3.6999999999999998E-2</v>
      </c>
    </row>
    <row r="43" spans="1:6" x14ac:dyDescent="0.35">
      <c r="A43" s="11">
        <v>44229</v>
      </c>
      <c r="B43" s="301">
        <v>1175</v>
      </c>
      <c r="C43" s="301">
        <v>717</v>
      </c>
      <c r="D43" s="186">
        <v>0.67</v>
      </c>
      <c r="E43" s="70">
        <v>37506</v>
      </c>
      <c r="F43" s="58">
        <v>3.1E-2</v>
      </c>
    </row>
    <row r="44" spans="1:6" x14ac:dyDescent="0.35">
      <c r="A44" s="11">
        <v>44236</v>
      </c>
      <c r="B44" s="301">
        <v>1031</v>
      </c>
      <c r="C44" s="301">
        <v>711</v>
      </c>
      <c r="D44" s="186">
        <v>0.66</v>
      </c>
      <c r="E44" s="70">
        <v>35981</v>
      </c>
      <c r="F44" s="58">
        <v>2.9000000000000001E-2</v>
      </c>
    </row>
    <row r="45" spans="1:6" x14ac:dyDescent="0.35">
      <c r="A45" s="11">
        <v>44243</v>
      </c>
      <c r="B45" s="301">
        <v>997</v>
      </c>
      <c r="C45" s="301">
        <v>724</v>
      </c>
      <c r="D45" s="186">
        <v>0.67</v>
      </c>
      <c r="E45" s="70">
        <v>37831</v>
      </c>
      <c r="F45" s="58">
        <v>2.5999999999999999E-2</v>
      </c>
    </row>
    <row r="46" spans="1:6" x14ac:dyDescent="0.35">
      <c r="A46" s="11">
        <v>44250</v>
      </c>
      <c r="B46" s="301">
        <v>1040</v>
      </c>
      <c r="C46" s="301">
        <v>746</v>
      </c>
      <c r="D46" s="186">
        <v>0.69</v>
      </c>
      <c r="E46" s="70">
        <v>37452</v>
      </c>
      <c r="F46" s="58">
        <v>2.8000000000000001E-2</v>
      </c>
    </row>
    <row r="47" spans="1:6" x14ac:dyDescent="0.35">
      <c r="A47" s="11">
        <v>44257</v>
      </c>
      <c r="B47" s="301">
        <v>947</v>
      </c>
      <c r="C47" s="301">
        <v>723</v>
      </c>
      <c r="D47" s="186">
        <v>0.67</v>
      </c>
      <c r="E47" s="70">
        <v>38011</v>
      </c>
      <c r="F47" s="58">
        <v>2.5000000000000001E-2</v>
      </c>
    </row>
    <row r="48" spans="1:6" x14ac:dyDescent="0.35">
      <c r="A48" s="11">
        <v>44264</v>
      </c>
      <c r="B48" s="301">
        <v>919</v>
      </c>
      <c r="C48" s="301">
        <v>747</v>
      </c>
      <c r="D48" s="186">
        <v>0.7</v>
      </c>
      <c r="E48" s="70">
        <v>38384</v>
      </c>
      <c r="F48" s="58">
        <v>2.4E-2</v>
      </c>
    </row>
    <row r="49" spans="1:7" x14ac:dyDescent="0.35">
      <c r="A49" s="11">
        <v>44271</v>
      </c>
      <c r="B49" s="301">
        <v>836</v>
      </c>
      <c r="C49" s="301">
        <v>730</v>
      </c>
      <c r="D49" s="186">
        <v>0.68</v>
      </c>
      <c r="E49" s="70">
        <v>36869</v>
      </c>
      <c r="F49" s="58">
        <v>2.3E-2</v>
      </c>
    </row>
    <row r="50" spans="1:7" x14ac:dyDescent="0.35">
      <c r="A50" s="11">
        <v>44278</v>
      </c>
      <c r="B50" s="301">
        <v>842</v>
      </c>
      <c r="C50" s="301">
        <v>740</v>
      </c>
      <c r="D50" s="186">
        <v>0.69</v>
      </c>
      <c r="E50" s="70">
        <v>37659</v>
      </c>
      <c r="F50" s="58">
        <v>2.24E-2</v>
      </c>
    </row>
    <row r="51" spans="1:7" s="2" customFormat="1" ht="12.5" x14ac:dyDescent="0.25">
      <c r="A51" s="11">
        <v>44285</v>
      </c>
      <c r="B51" s="301">
        <v>848</v>
      </c>
      <c r="C51" s="301">
        <v>750</v>
      </c>
      <c r="D51" s="186">
        <v>0.7</v>
      </c>
      <c r="E51" s="70">
        <v>38449</v>
      </c>
      <c r="F51" s="58">
        <v>2.18E-2</v>
      </c>
    </row>
    <row r="52" spans="1:7" x14ac:dyDescent="0.35">
      <c r="A52" s="11">
        <v>44292</v>
      </c>
      <c r="B52" s="301">
        <v>745</v>
      </c>
      <c r="C52" s="301">
        <v>710</v>
      </c>
      <c r="D52" s="186">
        <v>0.66</v>
      </c>
      <c r="E52" s="70">
        <v>36860</v>
      </c>
      <c r="F52" s="58">
        <v>2.0199999999999999E-2</v>
      </c>
    </row>
    <row r="53" spans="1:7" x14ac:dyDescent="0.35">
      <c r="A53" s="11">
        <v>44299</v>
      </c>
      <c r="B53" s="301">
        <v>783</v>
      </c>
      <c r="C53" s="301">
        <v>724</v>
      </c>
      <c r="D53" s="186">
        <v>0.68</v>
      </c>
      <c r="E53" s="70">
        <v>37935</v>
      </c>
      <c r="F53" s="58">
        <v>2.1000000000000001E-2</v>
      </c>
    </row>
    <row r="54" spans="1:7" x14ac:dyDescent="0.35">
      <c r="A54" s="11">
        <v>44306</v>
      </c>
      <c r="B54" s="301">
        <v>783</v>
      </c>
      <c r="C54" s="301">
        <v>762</v>
      </c>
      <c r="D54" s="186">
        <v>0.71</v>
      </c>
      <c r="E54" s="70">
        <v>39029</v>
      </c>
      <c r="F54" s="58">
        <v>2.01E-2</v>
      </c>
    </row>
    <row r="55" spans="1:7" x14ac:dyDescent="0.35">
      <c r="A55" s="11">
        <v>44313</v>
      </c>
      <c r="B55" s="301">
        <v>348</v>
      </c>
      <c r="C55" s="301">
        <v>729</v>
      </c>
      <c r="D55" s="186">
        <v>0.68</v>
      </c>
      <c r="E55" s="70">
        <v>37388</v>
      </c>
      <c r="F55" s="58">
        <v>8.9999999999999993E-3</v>
      </c>
      <c r="G55" s="390" t="s">
        <v>369</v>
      </c>
    </row>
    <row r="56" spans="1:7" x14ac:dyDescent="0.35">
      <c r="A56" s="11">
        <v>44320</v>
      </c>
      <c r="B56" s="301">
        <v>245</v>
      </c>
      <c r="C56" s="301">
        <v>705</v>
      </c>
      <c r="D56" s="186">
        <v>0.66</v>
      </c>
      <c r="E56" s="70">
        <v>35434</v>
      </c>
      <c r="F56" s="58">
        <v>7.0000000000000001E-3</v>
      </c>
    </row>
    <row r="57" spans="1:7" x14ac:dyDescent="0.35">
      <c r="A57" s="11">
        <v>44327</v>
      </c>
      <c r="B57" s="301">
        <v>261</v>
      </c>
      <c r="C57" s="301">
        <v>754</v>
      </c>
      <c r="D57" s="186">
        <v>0.71</v>
      </c>
      <c r="E57" s="70">
        <v>38735</v>
      </c>
      <c r="F57" s="58">
        <v>7.0000000000000001E-3</v>
      </c>
    </row>
    <row r="58" spans="1:7" x14ac:dyDescent="0.35">
      <c r="A58" s="11">
        <v>44334</v>
      </c>
      <c r="B58" s="301">
        <v>245</v>
      </c>
      <c r="C58" s="301">
        <v>732</v>
      </c>
      <c r="D58" s="186">
        <v>0.69</v>
      </c>
      <c r="E58" s="70">
        <v>37231</v>
      </c>
      <c r="F58" s="58">
        <v>7.0000000000000001E-3</v>
      </c>
    </row>
    <row r="59" spans="1:7" x14ac:dyDescent="0.35">
      <c r="A59" s="11">
        <v>44341</v>
      </c>
      <c r="B59" s="301">
        <v>262</v>
      </c>
      <c r="C59" s="301">
        <v>736</v>
      </c>
      <c r="D59" s="186">
        <v>0.69</v>
      </c>
      <c r="E59" s="70">
        <v>37699</v>
      </c>
      <c r="F59" s="58">
        <v>7.0000000000000001E-3</v>
      </c>
    </row>
    <row r="60" spans="1:7" x14ac:dyDescent="0.35">
      <c r="A60" s="11">
        <v>44348</v>
      </c>
      <c r="B60" s="301">
        <v>258</v>
      </c>
      <c r="C60" s="301">
        <v>690</v>
      </c>
      <c r="D60" s="186">
        <v>0.65</v>
      </c>
      <c r="E60" s="70">
        <v>35501</v>
      </c>
      <c r="F60" s="58">
        <v>7.0000000000000001E-3</v>
      </c>
    </row>
    <row r="61" spans="1:7" x14ac:dyDescent="0.35">
      <c r="A61" s="11">
        <v>44355</v>
      </c>
      <c r="B61" s="301">
        <v>330</v>
      </c>
      <c r="C61" s="301">
        <v>715</v>
      </c>
      <c r="D61" s="186">
        <v>0.67</v>
      </c>
      <c r="E61" s="70">
        <v>35873</v>
      </c>
      <c r="F61" s="58">
        <v>8.9999999999999993E-3</v>
      </c>
    </row>
    <row r="62" spans="1:7" x14ac:dyDescent="0.35">
      <c r="A62" s="11">
        <v>44362</v>
      </c>
      <c r="B62" s="301">
        <v>363</v>
      </c>
      <c r="C62" s="301">
        <v>721</v>
      </c>
      <c r="D62" s="186">
        <v>0.68</v>
      </c>
      <c r="E62" s="70">
        <v>37297</v>
      </c>
      <c r="F62" s="58">
        <v>0.01</v>
      </c>
    </row>
    <row r="63" spans="1:7" x14ac:dyDescent="0.35">
      <c r="A63" s="11">
        <v>44369</v>
      </c>
      <c r="B63" s="301">
        <v>427</v>
      </c>
      <c r="C63" s="301">
        <v>738</v>
      </c>
      <c r="D63" s="186">
        <v>0.69</v>
      </c>
      <c r="E63" s="70">
        <v>39187</v>
      </c>
      <c r="F63" s="58">
        <v>1.0999999999999999E-2</v>
      </c>
    </row>
    <row r="64" spans="1:7" x14ac:dyDescent="0.35">
      <c r="A64" s="11">
        <v>44376</v>
      </c>
      <c r="B64" s="301">
        <v>636</v>
      </c>
      <c r="C64" s="301">
        <v>753</v>
      </c>
      <c r="D64" s="186">
        <v>0.71</v>
      </c>
      <c r="E64" s="70">
        <v>39660</v>
      </c>
      <c r="F64" s="58">
        <v>1.6E-2</v>
      </c>
    </row>
    <row r="65" spans="1:6" x14ac:dyDescent="0.35">
      <c r="A65" s="11">
        <v>44383</v>
      </c>
      <c r="B65" s="301">
        <v>702</v>
      </c>
      <c r="C65" s="301">
        <v>736</v>
      </c>
      <c r="D65" s="186">
        <v>0.69</v>
      </c>
      <c r="E65" s="70">
        <v>38469</v>
      </c>
      <c r="F65" s="58">
        <v>1.7999999999999999E-2</v>
      </c>
    </row>
    <row r="66" spans="1:6" x14ac:dyDescent="0.35">
      <c r="A66" s="11">
        <v>44390</v>
      </c>
      <c r="B66" s="301">
        <v>614</v>
      </c>
      <c r="C66" s="301">
        <v>742</v>
      </c>
      <c r="D66" s="186">
        <v>0.7</v>
      </c>
      <c r="E66" s="70">
        <v>38525</v>
      </c>
      <c r="F66" s="58">
        <v>1.6E-2</v>
      </c>
    </row>
    <row r="67" spans="1:6" x14ac:dyDescent="0.35">
      <c r="A67" s="11">
        <v>44397</v>
      </c>
      <c r="B67" s="301">
        <v>521</v>
      </c>
      <c r="C67" s="301">
        <v>737</v>
      </c>
      <c r="D67" s="186">
        <v>0.69</v>
      </c>
      <c r="E67" s="70">
        <v>38412</v>
      </c>
      <c r="F67" s="58">
        <v>1.4E-2</v>
      </c>
    </row>
    <row r="68" spans="1:6" x14ac:dyDescent="0.35">
      <c r="A68" s="11">
        <v>44404</v>
      </c>
      <c r="B68" s="301">
        <v>385</v>
      </c>
      <c r="C68" s="301">
        <v>717</v>
      </c>
      <c r="D68" s="186">
        <v>0.67</v>
      </c>
      <c r="E68" s="70">
        <v>37586</v>
      </c>
      <c r="F68" s="58">
        <v>0.01</v>
      </c>
    </row>
    <row r="69" spans="1:6" x14ac:dyDescent="0.35">
      <c r="A69" s="11">
        <v>44411</v>
      </c>
      <c r="B69" s="301">
        <v>368</v>
      </c>
      <c r="C69" s="301">
        <v>726</v>
      </c>
      <c r="D69" s="186">
        <v>0.68</v>
      </c>
      <c r="E69" s="70">
        <v>38310</v>
      </c>
      <c r="F69" s="58">
        <v>0.01</v>
      </c>
    </row>
    <row r="70" spans="1:6" x14ac:dyDescent="0.35">
      <c r="A70" s="11">
        <v>44418</v>
      </c>
      <c r="B70" s="301">
        <v>349</v>
      </c>
      <c r="C70" s="301">
        <v>733</v>
      </c>
      <c r="D70" s="186">
        <v>0.69</v>
      </c>
      <c r="E70" s="70">
        <v>38971</v>
      </c>
      <c r="F70" s="58">
        <v>8.9999999999999993E-3</v>
      </c>
    </row>
    <row r="71" spans="1:6" x14ac:dyDescent="0.35">
      <c r="A71" s="11">
        <v>44425</v>
      </c>
      <c r="B71" s="301">
        <v>423</v>
      </c>
      <c r="C71" s="301">
        <v>757</v>
      </c>
      <c r="D71" s="186">
        <v>0.71</v>
      </c>
      <c r="E71" s="70">
        <v>39609</v>
      </c>
      <c r="F71" s="58">
        <v>1.0999999999999999E-2</v>
      </c>
    </row>
    <row r="72" spans="1:6" x14ac:dyDescent="0.35">
      <c r="A72" s="11">
        <v>44432</v>
      </c>
      <c r="B72" s="301">
        <v>652</v>
      </c>
      <c r="C72" s="301">
        <v>759</v>
      </c>
      <c r="D72" s="186">
        <v>0.71</v>
      </c>
      <c r="E72" s="70">
        <v>40172</v>
      </c>
      <c r="F72" s="58">
        <v>1.6E-2</v>
      </c>
    </row>
    <row r="73" spans="1:6" x14ac:dyDescent="0.35">
      <c r="A73" s="11">
        <v>44439</v>
      </c>
      <c r="B73" s="301">
        <v>962</v>
      </c>
      <c r="C73" s="301">
        <v>730</v>
      </c>
      <c r="D73" s="186">
        <v>0.69</v>
      </c>
      <c r="E73" s="70">
        <v>37520</v>
      </c>
      <c r="F73" s="58">
        <v>2.5999999999999999E-2</v>
      </c>
    </row>
    <row r="74" spans="1:6" x14ac:dyDescent="0.35">
      <c r="A74" s="11">
        <v>44446</v>
      </c>
      <c r="B74" s="301">
        <v>992</v>
      </c>
      <c r="C74" s="301">
        <v>758</v>
      </c>
      <c r="D74" s="186">
        <v>0.71</v>
      </c>
      <c r="E74" s="70">
        <v>38707</v>
      </c>
      <c r="F74" s="58">
        <v>2.5999999999999999E-2</v>
      </c>
    </row>
    <row r="75" spans="1:6" x14ac:dyDescent="0.35">
      <c r="A75" s="11">
        <v>44453</v>
      </c>
      <c r="B75" s="301">
        <v>857</v>
      </c>
      <c r="C75" s="301">
        <v>762</v>
      </c>
      <c r="D75" s="186">
        <v>0.72</v>
      </c>
      <c r="E75" s="70">
        <v>39955</v>
      </c>
      <c r="F75" s="58">
        <v>2.1000000000000001E-2</v>
      </c>
    </row>
    <row r="76" spans="1:6" x14ac:dyDescent="0.35">
      <c r="A76" s="11">
        <v>44460</v>
      </c>
      <c r="B76" s="301">
        <v>673</v>
      </c>
      <c r="C76" s="301">
        <v>723</v>
      </c>
      <c r="D76" s="186">
        <v>0.68</v>
      </c>
      <c r="E76" s="70">
        <v>37388</v>
      </c>
      <c r="F76" s="58">
        <v>1.7999999999999999E-2</v>
      </c>
    </row>
    <row r="77" spans="1:6" x14ac:dyDescent="0.35">
      <c r="A77" s="11">
        <v>44467</v>
      </c>
      <c r="B77" s="301">
        <v>654</v>
      </c>
      <c r="C77" s="301">
        <v>750</v>
      </c>
      <c r="D77" s="186">
        <v>0.71</v>
      </c>
      <c r="E77" s="70">
        <v>39486</v>
      </c>
      <c r="F77" s="58">
        <v>1.7000000000000001E-2</v>
      </c>
    </row>
    <row r="78" spans="1:6" x14ac:dyDescent="0.35">
      <c r="A78" s="11">
        <v>44474</v>
      </c>
      <c r="B78" s="301">
        <v>437</v>
      </c>
      <c r="C78" s="301">
        <v>707</v>
      </c>
      <c r="D78" s="186">
        <v>0.67</v>
      </c>
      <c r="E78" s="70">
        <v>35868</v>
      </c>
      <c r="F78" s="58">
        <v>1.2E-2</v>
      </c>
    </row>
    <row r="79" spans="1:6" x14ac:dyDescent="0.35">
      <c r="A79" s="11">
        <v>44481</v>
      </c>
      <c r="B79" s="301">
        <v>451</v>
      </c>
      <c r="C79" s="301">
        <v>727</v>
      </c>
      <c r="D79" s="186">
        <v>0.68</v>
      </c>
      <c r="E79" s="70">
        <v>38548</v>
      </c>
      <c r="F79" s="58">
        <v>1.2E-2</v>
      </c>
    </row>
    <row r="80" spans="1:6" x14ac:dyDescent="0.35">
      <c r="A80" s="11">
        <v>44488</v>
      </c>
      <c r="B80" s="301">
        <v>440</v>
      </c>
      <c r="C80" s="301">
        <v>762</v>
      </c>
      <c r="D80" s="186">
        <v>0.72</v>
      </c>
      <c r="E80" s="70">
        <v>39184</v>
      </c>
      <c r="F80" s="58">
        <v>1.1000000000000001E-2</v>
      </c>
    </row>
    <row r="81" spans="1:7" x14ac:dyDescent="0.35">
      <c r="A81" s="11">
        <v>44495</v>
      </c>
      <c r="B81" s="301">
        <v>449</v>
      </c>
      <c r="C81" s="301">
        <v>728</v>
      </c>
      <c r="D81" s="186">
        <v>0.68</v>
      </c>
      <c r="E81" s="70">
        <v>36331</v>
      </c>
      <c r="F81" s="58">
        <v>1.2E-2</v>
      </c>
    </row>
    <row r="82" spans="1:7" x14ac:dyDescent="0.35">
      <c r="A82" s="11">
        <v>44502</v>
      </c>
      <c r="B82" s="301">
        <v>431</v>
      </c>
      <c r="C82" s="301">
        <v>763</v>
      </c>
      <c r="D82" s="186">
        <v>0.72</v>
      </c>
      <c r="E82" s="70">
        <v>39073</v>
      </c>
      <c r="F82" s="58">
        <v>1.0999999999999999E-2</v>
      </c>
    </row>
    <row r="83" spans="1:7" x14ac:dyDescent="0.35">
      <c r="A83" s="11">
        <v>44509</v>
      </c>
      <c r="B83" s="301">
        <v>434</v>
      </c>
      <c r="C83" s="301">
        <v>736</v>
      </c>
      <c r="D83" s="186">
        <v>0.69</v>
      </c>
      <c r="E83" s="70">
        <v>38327</v>
      </c>
      <c r="F83" s="58">
        <v>1.0999999999999999E-2</v>
      </c>
    </row>
    <row r="84" spans="1:7" x14ac:dyDescent="0.35">
      <c r="A84" s="11">
        <v>44516</v>
      </c>
      <c r="B84" s="301">
        <v>385</v>
      </c>
      <c r="C84" s="301">
        <v>737</v>
      </c>
      <c r="D84" s="186">
        <v>0.69</v>
      </c>
      <c r="E84" s="70">
        <v>37338</v>
      </c>
      <c r="F84" s="58">
        <v>0.01</v>
      </c>
    </row>
    <row r="85" spans="1:7" x14ac:dyDescent="0.35">
      <c r="A85" s="11">
        <v>44523</v>
      </c>
      <c r="B85" s="301">
        <v>375</v>
      </c>
      <c r="C85" s="301">
        <v>752</v>
      </c>
      <c r="D85" s="186">
        <v>0.71</v>
      </c>
      <c r="E85" s="70">
        <v>38732</v>
      </c>
      <c r="F85" s="58">
        <v>0.01</v>
      </c>
    </row>
    <row r="86" spans="1:7" x14ac:dyDescent="0.35">
      <c r="A86" s="11">
        <v>44530</v>
      </c>
      <c r="B86" s="301">
        <v>346</v>
      </c>
      <c r="C86" s="301">
        <v>724</v>
      </c>
      <c r="D86" s="186">
        <v>0.68</v>
      </c>
      <c r="E86" s="70">
        <v>37516</v>
      </c>
      <c r="F86" s="58">
        <v>8.9999999999999993E-3</v>
      </c>
    </row>
    <row r="87" spans="1:7" x14ac:dyDescent="0.35">
      <c r="A87" s="11">
        <v>44537</v>
      </c>
      <c r="B87" s="301">
        <v>406</v>
      </c>
      <c r="C87" s="301">
        <v>745</v>
      </c>
      <c r="D87" s="186">
        <v>0.7</v>
      </c>
      <c r="E87" s="70">
        <v>39015</v>
      </c>
      <c r="F87" s="58">
        <v>0.01</v>
      </c>
    </row>
    <row r="88" spans="1:7" x14ac:dyDescent="0.35">
      <c r="A88" s="11">
        <v>44544</v>
      </c>
      <c r="B88" s="301">
        <v>520</v>
      </c>
      <c r="C88" s="301">
        <v>726</v>
      </c>
      <c r="D88" s="186">
        <v>0.69</v>
      </c>
      <c r="E88" s="70">
        <v>37332</v>
      </c>
      <c r="F88" s="58">
        <v>1.4E-2</v>
      </c>
    </row>
    <row r="89" spans="1:7" x14ac:dyDescent="0.35">
      <c r="A89" s="11">
        <v>44551</v>
      </c>
      <c r="B89" s="301">
        <v>922</v>
      </c>
      <c r="C89" s="301">
        <v>736</v>
      </c>
      <c r="D89" s="186">
        <v>0.7</v>
      </c>
      <c r="E89" s="70">
        <v>37566</v>
      </c>
      <c r="F89" s="58">
        <v>2.5000000000000001E-2</v>
      </c>
    </row>
    <row r="90" spans="1:7" x14ac:dyDescent="0.35">
      <c r="A90" s="11">
        <v>44566</v>
      </c>
      <c r="B90" s="301">
        <v>3222</v>
      </c>
      <c r="C90" s="301">
        <v>705</v>
      </c>
      <c r="D90" s="186">
        <v>0.67</v>
      </c>
      <c r="E90" s="70">
        <v>35502</v>
      </c>
      <c r="F90" s="58">
        <v>9.0999999999999998E-2</v>
      </c>
    </row>
    <row r="91" spans="1:7" s="509" customFormat="1" x14ac:dyDescent="0.35">
      <c r="A91" s="11">
        <v>44572</v>
      </c>
      <c r="B91" s="301">
        <v>2319</v>
      </c>
      <c r="C91" s="301">
        <v>730</v>
      </c>
      <c r="D91" s="186">
        <v>0.69</v>
      </c>
      <c r="E91" s="70">
        <v>37497</v>
      </c>
      <c r="F91" s="58">
        <v>6.1844947595807664E-2</v>
      </c>
    </row>
    <row r="92" spans="1:7" x14ac:dyDescent="0.35">
      <c r="A92" s="11">
        <v>44579</v>
      </c>
      <c r="B92" s="301">
        <v>1624</v>
      </c>
      <c r="C92" s="301">
        <v>750</v>
      </c>
      <c r="D92" s="186">
        <v>0.71</v>
      </c>
      <c r="E92" s="70">
        <v>38216</v>
      </c>
      <c r="F92" s="58">
        <v>4.2000000000000003E-2</v>
      </c>
    </row>
    <row r="93" spans="1:7" x14ac:dyDescent="0.35">
      <c r="A93" s="11">
        <v>44586</v>
      </c>
      <c r="B93" s="301">
        <v>1291</v>
      </c>
      <c r="C93" s="301">
        <v>761</v>
      </c>
      <c r="D93" s="186">
        <v>0.72132701421800949</v>
      </c>
      <c r="E93" s="70">
        <v>39700</v>
      </c>
      <c r="F93" s="58">
        <v>3.2518891687657432E-2</v>
      </c>
    </row>
    <row r="94" spans="1:7" x14ac:dyDescent="0.35">
      <c r="A94" s="11">
        <v>44593</v>
      </c>
      <c r="B94" s="301">
        <v>1098</v>
      </c>
      <c r="C94" s="301">
        <v>767</v>
      </c>
      <c r="D94" s="186">
        <v>0.73</v>
      </c>
      <c r="E94" s="70">
        <v>38714</v>
      </c>
      <c r="F94" s="58">
        <v>2.8000000000000001E-2</v>
      </c>
    </row>
    <row r="95" spans="1:7" x14ac:dyDescent="0.35">
      <c r="A95" s="11">
        <v>44600</v>
      </c>
      <c r="B95" s="301">
        <v>1044</v>
      </c>
      <c r="C95" s="301">
        <v>722</v>
      </c>
      <c r="D95" s="186">
        <v>0.68306527909176917</v>
      </c>
      <c r="E95" s="70">
        <v>36728</v>
      </c>
      <c r="F95" s="58">
        <v>2.8425179699411891E-2</v>
      </c>
    </row>
    <row r="96" spans="1:7" x14ac:dyDescent="0.35">
      <c r="A96" s="11">
        <v>44607</v>
      </c>
      <c r="B96" s="301">
        <v>1148</v>
      </c>
      <c r="C96" s="301">
        <v>730</v>
      </c>
      <c r="D96" s="186">
        <v>0.69128787878787878</v>
      </c>
      <c r="E96" s="70">
        <v>36949</v>
      </c>
      <c r="F96" s="58">
        <v>3.1069853040677692E-2</v>
      </c>
      <c r="G96" s="509"/>
    </row>
    <row r="97" spans="1:9" x14ac:dyDescent="0.35">
      <c r="A97" s="11">
        <v>44614</v>
      </c>
      <c r="B97" s="301">
        <v>1225</v>
      </c>
      <c r="C97" s="301">
        <v>727</v>
      </c>
      <c r="D97" s="186">
        <v>0.68779564806054871</v>
      </c>
      <c r="E97" s="70">
        <v>36794</v>
      </c>
      <c r="F97" s="58">
        <v>3.3293471761700277E-2</v>
      </c>
    </row>
    <row r="98" spans="1:9" x14ac:dyDescent="0.35">
      <c r="A98" s="11">
        <v>44621</v>
      </c>
      <c r="B98" s="301">
        <v>1245</v>
      </c>
      <c r="C98" s="301">
        <v>739</v>
      </c>
      <c r="D98" s="186">
        <v>0.7</v>
      </c>
      <c r="E98" s="70">
        <v>37750</v>
      </c>
      <c r="F98" s="58">
        <v>3.3000000000000002E-2</v>
      </c>
    </row>
    <row r="99" spans="1:9" x14ac:dyDescent="0.35">
      <c r="A99" s="11">
        <v>44628</v>
      </c>
      <c r="B99" s="301">
        <v>1476</v>
      </c>
      <c r="C99" s="301">
        <v>701</v>
      </c>
      <c r="D99" s="186">
        <v>0.66698382492863939</v>
      </c>
      <c r="E99" s="70">
        <v>35721</v>
      </c>
      <c r="F99" s="58">
        <v>4.1320231796422274E-2</v>
      </c>
    </row>
    <row r="100" spans="1:9" x14ac:dyDescent="0.35">
      <c r="A100" s="11">
        <v>44635</v>
      </c>
      <c r="B100" s="301">
        <v>1984</v>
      </c>
      <c r="C100" s="301">
        <v>735</v>
      </c>
      <c r="D100" s="186">
        <v>0.69734345351043647</v>
      </c>
      <c r="E100" s="70">
        <v>37729</v>
      </c>
      <c r="F100" s="58">
        <v>5.2585544276286145E-2</v>
      </c>
    </row>
    <row r="101" spans="1:9" x14ac:dyDescent="0.35">
      <c r="A101" s="11">
        <v>44642</v>
      </c>
      <c r="B101" s="301">
        <v>1933</v>
      </c>
      <c r="C101" s="301">
        <v>712</v>
      </c>
      <c r="D101" s="186">
        <v>0.67</v>
      </c>
      <c r="E101" s="70">
        <v>35996</v>
      </c>
      <c r="F101" s="58">
        <v>5.3999999999999999E-2</v>
      </c>
      <c r="H101" s="27"/>
      <c r="I101" s="27"/>
    </row>
    <row r="102" spans="1:9" x14ac:dyDescent="0.35">
      <c r="A102" s="11">
        <v>44649</v>
      </c>
      <c r="B102" s="301">
        <v>1736</v>
      </c>
      <c r="C102" s="301">
        <v>703</v>
      </c>
      <c r="D102" s="186">
        <v>0.66666666666666663</v>
      </c>
      <c r="E102" s="70">
        <v>36100</v>
      </c>
      <c r="F102" s="58">
        <v>4.8085978616143152E-2</v>
      </c>
      <c r="H102" s="301"/>
      <c r="I102" s="27"/>
    </row>
    <row r="103" spans="1:9" x14ac:dyDescent="0.35">
      <c r="A103" s="11">
        <v>44656</v>
      </c>
      <c r="B103" s="301">
        <v>1382</v>
      </c>
      <c r="C103" s="301">
        <v>700</v>
      </c>
      <c r="D103" s="186">
        <v>0.66603235014272122</v>
      </c>
      <c r="E103" s="70">
        <v>35547</v>
      </c>
      <c r="F103" s="58">
        <v>3.8878105044026216E-2</v>
      </c>
      <c r="H103" s="27"/>
      <c r="I103" s="27"/>
    </row>
    <row r="104" spans="1:9" x14ac:dyDescent="0.35">
      <c r="H104" s="27"/>
      <c r="I104" s="27"/>
    </row>
    <row r="105" spans="1:9" x14ac:dyDescent="0.35">
      <c r="H105" s="27"/>
      <c r="I105" s="27"/>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5"/>
  <sheetViews>
    <sheetView showGridLines="0" zoomScaleNormal="100" workbookViewId="0">
      <pane ySplit="3" topLeftCell="A79" activePane="bottomLeft" state="frozen"/>
      <selection pane="bottomLeft" sqref="A1:F1"/>
    </sheetView>
  </sheetViews>
  <sheetFormatPr defaultRowHeight="14.5" x14ac:dyDescent="0.35"/>
  <cols>
    <col min="1" max="1" width="10.453125" style="485" customWidth="1"/>
    <col min="2" max="2" width="11" style="478" bestFit="1" customWidth="1"/>
    <col min="3" max="3" width="23.453125" style="2" customWidth="1"/>
    <col min="4" max="4" width="26.453125" style="2" customWidth="1"/>
    <col min="5" max="5" width="3.453125" style="2" customWidth="1"/>
    <col min="6" max="6" width="9.453125" style="27"/>
  </cols>
  <sheetData>
    <row r="1" spans="1:16" x14ac:dyDescent="0.35">
      <c r="A1" s="737" t="s">
        <v>139</v>
      </c>
      <c r="B1" s="737"/>
      <c r="C1" s="737"/>
      <c r="D1" s="737"/>
      <c r="E1" s="737"/>
      <c r="F1" s="737"/>
      <c r="P1" s="22" t="s">
        <v>28</v>
      </c>
    </row>
    <row r="2" spans="1:16" x14ac:dyDescent="0.35">
      <c r="A2" s="477"/>
      <c r="C2" s="1"/>
      <c r="D2" s="1"/>
      <c r="E2" s="1"/>
      <c r="P2" s="22"/>
    </row>
    <row r="3" spans="1:16" ht="39.5" x14ac:dyDescent="0.35">
      <c r="A3" s="479" t="s">
        <v>114</v>
      </c>
      <c r="B3" s="480" t="s">
        <v>0</v>
      </c>
      <c r="C3" s="141" t="s">
        <v>54</v>
      </c>
      <c r="D3" s="141" t="s">
        <v>45</v>
      </c>
      <c r="E3" s="43"/>
    </row>
    <row r="4" spans="1:16" x14ac:dyDescent="0.35">
      <c r="A4" s="481">
        <v>27</v>
      </c>
      <c r="B4" s="482">
        <v>44013</v>
      </c>
      <c r="C4" s="140">
        <v>135</v>
      </c>
      <c r="D4" s="74">
        <v>0.13</v>
      </c>
      <c r="E4" s="12"/>
    </row>
    <row r="5" spans="1:16" x14ac:dyDescent="0.35">
      <c r="A5" s="481">
        <v>28</v>
      </c>
      <c r="B5" s="482">
        <v>44020</v>
      </c>
      <c r="C5" s="140">
        <v>113</v>
      </c>
      <c r="D5" s="74">
        <v>0.1</v>
      </c>
      <c r="E5" s="12"/>
    </row>
    <row r="6" spans="1:16" x14ac:dyDescent="0.35">
      <c r="A6" s="481">
        <v>29</v>
      </c>
      <c r="B6" s="482">
        <v>44027</v>
      </c>
      <c r="C6" s="140">
        <v>97</v>
      </c>
      <c r="D6" s="74">
        <v>0.09</v>
      </c>
      <c r="E6" s="12"/>
    </row>
    <row r="7" spans="1:16" x14ac:dyDescent="0.35">
      <c r="A7" s="481">
        <v>30</v>
      </c>
      <c r="B7" s="482">
        <v>44034</v>
      </c>
      <c r="C7" s="140">
        <v>81</v>
      </c>
      <c r="D7" s="74">
        <v>0.08</v>
      </c>
      <c r="E7" s="12"/>
    </row>
    <row r="8" spans="1:16" x14ac:dyDescent="0.35">
      <c r="A8" s="481">
        <v>31</v>
      </c>
      <c r="B8" s="482">
        <v>44041</v>
      </c>
      <c r="C8" s="140">
        <v>66</v>
      </c>
      <c r="D8" s="56">
        <v>0.06</v>
      </c>
      <c r="E8" s="62"/>
    </row>
    <row r="9" spans="1:16" x14ac:dyDescent="0.35">
      <c r="A9" s="481">
        <v>32</v>
      </c>
      <c r="B9" s="483">
        <v>44048</v>
      </c>
      <c r="C9" s="156">
        <v>60</v>
      </c>
      <c r="D9" s="157">
        <v>0.06</v>
      </c>
      <c r="E9" s="62"/>
    </row>
    <row r="10" spans="1:16" x14ac:dyDescent="0.35">
      <c r="A10" s="481">
        <v>33</v>
      </c>
      <c r="B10" s="483">
        <v>44055</v>
      </c>
      <c r="C10" s="156">
        <v>53</v>
      </c>
      <c r="D10" s="158">
        <v>0.05</v>
      </c>
      <c r="E10" s="12"/>
    </row>
    <row r="11" spans="1:16" x14ac:dyDescent="0.35">
      <c r="A11" s="481">
        <v>34</v>
      </c>
      <c r="B11" s="483">
        <v>44062</v>
      </c>
      <c r="C11" s="156">
        <v>52</v>
      </c>
      <c r="D11" s="158">
        <v>0.05</v>
      </c>
    </row>
    <row r="12" spans="1:16" x14ac:dyDescent="0.35">
      <c r="A12" s="481">
        <v>35</v>
      </c>
      <c r="B12" s="483">
        <v>44069</v>
      </c>
      <c r="C12" s="156">
        <v>66</v>
      </c>
      <c r="D12" s="158">
        <v>0.06</v>
      </c>
    </row>
    <row r="13" spans="1:16" x14ac:dyDescent="0.35">
      <c r="A13" s="481">
        <v>36</v>
      </c>
      <c r="B13" s="483">
        <v>44076</v>
      </c>
      <c r="C13" s="156">
        <v>69</v>
      </c>
      <c r="D13" s="158">
        <v>0.06</v>
      </c>
    </row>
    <row r="14" spans="1:16" x14ac:dyDescent="0.35">
      <c r="A14" s="481">
        <v>37</v>
      </c>
      <c r="B14" s="483">
        <v>44083</v>
      </c>
      <c r="C14" s="156">
        <v>78</v>
      </c>
      <c r="D14" s="158">
        <v>7.0000000000000007E-2</v>
      </c>
    </row>
    <row r="15" spans="1:16" x14ac:dyDescent="0.35">
      <c r="A15" s="481">
        <v>38</v>
      </c>
      <c r="B15" s="483">
        <v>44090</v>
      </c>
      <c r="C15" s="156">
        <v>91</v>
      </c>
      <c r="D15" s="296">
        <v>0.08</v>
      </c>
    </row>
    <row r="16" spans="1:16" x14ac:dyDescent="0.35">
      <c r="A16" s="481">
        <v>39</v>
      </c>
      <c r="B16" s="483">
        <v>44097</v>
      </c>
      <c r="C16" s="156">
        <v>95</v>
      </c>
      <c r="D16" s="296">
        <v>0.09</v>
      </c>
      <c r="E16" s="62"/>
    </row>
    <row r="17" spans="1:4" x14ac:dyDescent="0.35">
      <c r="A17" s="481">
        <v>40</v>
      </c>
      <c r="B17" s="483">
        <v>44104</v>
      </c>
      <c r="C17" s="156">
        <v>92</v>
      </c>
      <c r="D17" s="296">
        <v>0.09</v>
      </c>
    </row>
    <row r="18" spans="1:4" x14ac:dyDescent="0.35">
      <c r="A18" s="481">
        <v>41</v>
      </c>
      <c r="B18" s="483">
        <v>44111</v>
      </c>
      <c r="C18" s="156">
        <v>91</v>
      </c>
      <c r="D18" s="296">
        <v>0.08</v>
      </c>
    </row>
    <row r="19" spans="1:4" x14ac:dyDescent="0.35">
      <c r="A19" s="481">
        <v>42</v>
      </c>
      <c r="B19" s="483">
        <v>44118</v>
      </c>
      <c r="C19" s="156">
        <v>101</v>
      </c>
      <c r="D19" s="296">
        <v>0.09</v>
      </c>
    </row>
    <row r="20" spans="1:4" x14ac:dyDescent="0.35">
      <c r="A20" s="481">
        <v>43</v>
      </c>
      <c r="B20" s="483">
        <v>44125</v>
      </c>
      <c r="C20" s="156">
        <v>114</v>
      </c>
      <c r="D20" s="296">
        <v>0.11</v>
      </c>
    </row>
    <row r="21" spans="1:4" x14ac:dyDescent="0.35">
      <c r="A21" s="481">
        <v>44</v>
      </c>
      <c r="B21" s="483">
        <v>44132</v>
      </c>
      <c r="C21" s="156">
        <v>134</v>
      </c>
      <c r="D21" s="296">
        <v>0.12</v>
      </c>
    </row>
    <row r="22" spans="1:4" x14ac:dyDescent="0.35">
      <c r="A22" s="481">
        <v>45</v>
      </c>
      <c r="B22" s="483">
        <v>44139</v>
      </c>
      <c r="C22" s="156">
        <v>137</v>
      </c>
      <c r="D22" s="296">
        <v>0.13</v>
      </c>
    </row>
    <row r="23" spans="1:4" x14ac:dyDescent="0.35">
      <c r="A23" s="481">
        <v>46</v>
      </c>
      <c r="B23" s="483">
        <v>44146</v>
      </c>
      <c r="C23" s="156">
        <v>146</v>
      </c>
      <c r="D23" s="296">
        <v>0.14000000000000001</v>
      </c>
    </row>
    <row r="24" spans="1:4" x14ac:dyDescent="0.35">
      <c r="A24" s="481">
        <v>47</v>
      </c>
      <c r="B24" s="483">
        <v>44153</v>
      </c>
      <c r="C24" s="156">
        <v>141</v>
      </c>
      <c r="D24" s="296">
        <v>0.13</v>
      </c>
    </row>
    <row r="25" spans="1:4" x14ac:dyDescent="0.35">
      <c r="A25" s="481">
        <v>48</v>
      </c>
      <c r="B25" s="483">
        <v>44160</v>
      </c>
      <c r="C25" s="156">
        <v>129</v>
      </c>
      <c r="D25" s="296">
        <v>0.12</v>
      </c>
    </row>
    <row r="26" spans="1:4" x14ac:dyDescent="0.35">
      <c r="A26" s="481">
        <v>49</v>
      </c>
      <c r="B26" s="483">
        <v>44167</v>
      </c>
      <c r="C26" s="156">
        <v>128</v>
      </c>
      <c r="D26" s="296">
        <v>0.12</v>
      </c>
    </row>
    <row r="27" spans="1:4" x14ac:dyDescent="0.35">
      <c r="A27" s="481">
        <v>50</v>
      </c>
      <c r="B27" s="483">
        <v>44174</v>
      </c>
      <c r="C27" s="156">
        <v>117</v>
      </c>
      <c r="D27" s="296">
        <v>0.11</v>
      </c>
    </row>
    <row r="28" spans="1:4" x14ac:dyDescent="0.35">
      <c r="A28" s="481">
        <v>51</v>
      </c>
      <c r="B28" s="483">
        <v>44181</v>
      </c>
      <c r="C28" s="156">
        <v>140</v>
      </c>
      <c r="D28" s="296">
        <v>0.13</v>
      </c>
    </row>
    <row r="29" spans="1:4" x14ac:dyDescent="0.35">
      <c r="A29" s="481">
        <v>52</v>
      </c>
      <c r="B29" s="483">
        <v>44188</v>
      </c>
      <c r="C29" s="156">
        <v>138</v>
      </c>
      <c r="D29" s="296">
        <v>0.13</v>
      </c>
    </row>
    <row r="30" spans="1:4" x14ac:dyDescent="0.35">
      <c r="A30" s="481">
        <v>53</v>
      </c>
      <c r="B30" s="483">
        <v>44194</v>
      </c>
      <c r="C30" s="156">
        <v>149</v>
      </c>
      <c r="D30" s="296">
        <v>0.14000000000000001</v>
      </c>
    </row>
    <row r="31" spans="1:4" x14ac:dyDescent="0.35">
      <c r="A31" s="484">
        <v>1</v>
      </c>
      <c r="B31" s="483">
        <v>44201</v>
      </c>
      <c r="C31" s="140">
        <v>154</v>
      </c>
      <c r="D31" s="56">
        <v>0.14000000000000001</v>
      </c>
    </row>
    <row r="32" spans="1:4" x14ac:dyDescent="0.35">
      <c r="A32" s="484">
        <v>2</v>
      </c>
      <c r="B32" s="483">
        <v>44209</v>
      </c>
      <c r="C32" s="140">
        <v>180</v>
      </c>
      <c r="D32" s="56">
        <v>0.17</v>
      </c>
    </row>
    <row r="33" spans="1:4" x14ac:dyDescent="0.35">
      <c r="A33" s="484">
        <v>3</v>
      </c>
      <c r="B33" s="483">
        <v>44216</v>
      </c>
      <c r="C33" s="140">
        <v>172</v>
      </c>
      <c r="D33" s="56">
        <v>0.16</v>
      </c>
    </row>
    <row r="34" spans="1:4" x14ac:dyDescent="0.35">
      <c r="A34" s="484">
        <v>4</v>
      </c>
      <c r="B34" s="483">
        <v>44223</v>
      </c>
      <c r="C34" s="140">
        <v>181</v>
      </c>
      <c r="D34" s="56">
        <v>0.17</v>
      </c>
    </row>
    <row r="35" spans="1:4" x14ac:dyDescent="0.35">
      <c r="A35" s="484">
        <v>5</v>
      </c>
      <c r="B35" s="483">
        <v>44230</v>
      </c>
      <c r="C35" s="140">
        <v>140</v>
      </c>
      <c r="D35" s="56">
        <v>0.13</v>
      </c>
    </row>
    <row r="36" spans="1:4" x14ac:dyDescent="0.35">
      <c r="A36" s="484">
        <v>6</v>
      </c>
      <c r="B36" s="483">
        <v>44237</v>
      </c>
      <c r="C36" s="140">
        <v>116</v>
      </c>
      <c r="D36" s="56">
        <v>0.11</v>
      </c>
    </row>
    <row r="37" spans="1:4" x14ac:dyDescent="0.35">
      <c r="A37" s="484">
        <v>7</v>
      </c>
      <c r="B37" s="483">
        <v>44244</v>
      </c>
      <c r="C37" s="140">
        <v>88</v>
      </c>
      <c r="D37" s="56">
        <v>0.08</v>
      </c>
    </row>
    <row r="38" spans="1:4" x14ac:dyDescent="0.35">
      <c r="A38" s="484">
        <v>8</v>
      </c>
      <c r="B38" s="483">
        <v>44251</v>
      </c>
      <c r="C38" s="140">
        <v>73</v>
      </c>
      <c r="D38" s="56">
        <v>7.0000000000000007E-2</v>
      </c>
    </row>
    <row r="39" spans="1:4" x14ac:dyDescent="0.35">
      <c r="A39" s="484">
        <v>9</v>
      </c>
      <c r="B39" s="483">
        <v>44258</v>
      </c>
      <c r="C39" s="140">
        <v>61</v>
      </c>
      <c r="D39" s="56">
        <v>0.06</v>
      </c>
    </row>
    <row r="40" spans="1:4" x14ac:dyDescent="0.35">
      <c r="A40" s="484">
        <v>10</v>
      </c>
      <c r="B40" s="483">
        <v>44265</v>
      </c>
      <c r="C40" s="140">
        <v>44</v>
      </c>
      <c r="D40" s="56">
        <v>0.04</v>
      </c>
    </row>
    <row r="41" spans="1:4" x14ac:dyDescent="0.35">
      <c r="A41" s="484">
        <v>11</v>
      </c>
      <c r="B41" s="483">
        <v>44272</v>
      </c>
      <c r="C41" s="140">
        <v>31</v>
      </c>
      <c r="D41" s="56">
        <v>0.03</v>
      </c>
    </row>
    <row r="42" spans="1:4" x14ac:dyDescent="0.35">
      <c r="A42" s="484">
        <v>12</v>
      </c>
      <c r="B42" s="483">
        <v>44279</v>
      </c>
      <c r="C42" s="140">
        <v>40</v>
      </c>
      <c r="D42" s="56">
        <v>0.04</v>
      </c>
    </row>
    <row r="43" spans="1:4" x14ac:dyDescent="0.35">
      <c r="A43" s="484">
        <v>13</v>
      </c>
      <c r="B43" s="483">
        <v>44286</v>
      </c>
      <c r="C43" s="140">
        <v>39</v>
      </c>
      <c r="D43" s="56">
        <v>0.04</v>
      </c>
    </row>
    <row r="44" spans="1:4" x14ac:dyDescent="0.35">
      <c r="A44" s="484">
        <v>14</v>
      </c>
      <c r="B44" s="483">
        <v>44293</v>
      </c>
      <c r="C44" s="140">
        <v>39</v>
      </c>
      <c r="D44" s="56">
        <v>0.04</v>
      </c>
    </row>
    <row r="45" spans="1:4" x14ac:dyDescent="0.35">
      <c r="A45" s="484">
        <v>15</v>
      </c>
      <c r="B45" s="483">
        <v>44300</v>
      </c>
      <c r="C45" s="140">
        <v>29</v>
      </c>
      <c r="D45" s="56">
        <v>0.03</v>
      </c>
    </row>
    <row r="46" spans="1:4" x14ac:dyDescent="0.35">
      <c r="A46" s="484">
        <v>16</v>
      </c>
      <c r="B46" s="483">
        <v>44307</v>
      </c>
      <c r="C46" s="140">
        <v>32</v>
      </c>
      <c r="D46" s="56">
        <v>0.03</v>
      </c>
    </row>
    <row r="47" spans="1:4" x14ac:dyDescent="0.35">
      <c r="A47" s="484">
        <v>17</v>
      </c>
      <c r="B47" s="483">
        <v>44314</v>
      </c>
      <c r="C47" s="140">
        <v>25</v>
      </c>
      <c r="D47" s="56">
        <v>0.02</v>
      </c>
    </row>
    <row r="48" spans="1:4" x14ac:dyDescent="0.35">
      <c r="A48" s="484">
        <v>18</v>
      </c>
      <c r="B48" s="483">
        <v>44321</v>
      </c>
      <c r="C48" s="140">
        <v>30</v>
      </c>
      <c r="D48" s="56">
        <v>0.03</v>
      </c>
    </row>
    <row r="49" spans="1:4" x14ac:dyDescent="0.35">
      <c r="A49" s="484">
        <v>19</v>
      </c>
      <c r="B49" s="483">
        <v>44328</v>
      </c>
      <c r="C49" s="140">
        <v>26</v>
      </c>
      <c r="D49" s="56">
        <v>0.02</v>
      </c>
    </row>
    <row r="50" spans="1:4" x14ac:dyDescent="0.35">
      <c r="A50" s="484">
        <v>20</v>
      </c>
      <c r="B50" s="483">
        <v>44335</v>
      </c>
      <c r="C50" s="140">
        <v>26</v>
      </c>
      <c r="D50" s="56">
        <v>0.02</v>
      </c>
    </row>
    <row r="51" spans="1:4" x14ac:dyDescent="0.35">
      <c r="A51" s="484">
        <v>21</v>
      </c>
      <c r="B51" s="483">
        <v>44342</v>
      </c>
      <c r="C51" s="2">
        <v>18</v>
      </c>
      <c r="D51" s="56">
        <v>0.02</v>
      </c>
    </row>
    <row r="52" spans="1:4" x14ac:dyDescent="0.35">
      <c r="A52" s="484">
        <v>22</v>
      </c>
      <c r="B52" s="483">
        <v>44349</v>
      </c>
      <c r="C52" s="140">
        <v>17</v>
      </c>
      <c r="D52" s="56">
        <v>0.02</v>
      </c>
    </row>
    <row r="53" spans="1:4" x14ac:dyDescent="0.35">
      <c r="A53" s="484">
        <v>23</v>
      </c>
      <c r="B53" s="483">
        <v>44356</v>
      </c>
      <c r="C53" s="2">
        <v>19</v>
      </c>
      <c r="D53" s="56">
        <v>0.02</v>
      </c>
    </row>
    <row r="54" spans="1:4" x14ac:dyDescent="0.35">
      <c r="A54" s="484">
        <v>24</v>
      </c>
      <c r="B54" s="483">
        <v>44363</v>
      </c>
      <c r="C54" s="2">
        <v>21</v>
      </c>
      <c r="D54" s="56">
        <v>0.02</v>
      </c>
    </row>
    <row r="55" spans="1:4" x14ac:dyDescent="0.35">
      <c r="A55" s="484">
        <v>25</v>
      </c>
      <c r="B55" s="483">
        <v>44370</v>
      </c>
      <c r="C55" s="2">
        <v>30</v>
      </c>
      <c r="D55" s="56">
        <v>0.03</v>
      </c>
    </row>
    <row r="56" spans="1:4" x14ac:dyDescent="0.35">
      <c r="A56" s="484">
        <v>26</v>
      </c>
      <c r="B56" s="483">
        <v>44377</v>
      </c>
      <c r="C56" s="2">
        <v>39</v>
      </c>
      <c r="D56" s="56">
        <v>0.04</v>
      </c>
    </row>
    <row r="57" spans="1:4" x14ac:dyDescent="0.35">
      <c r="A57" s="484">
        <v>27</v>
      </c>
      <c r="B57" s="483">
        <v>44384</v>
      </c>
      <c r="C57" s="2">
        <v>44</v>
      </c>
      <c r="D57" s="56">
        <v>0.04</v>
      </c>
    </row>
    <row r="58" spans="1:4" x14ac:dyDescent="0.35">
      <c r="A58" s="484">
        <v>28</v>
      </c>
      <c r="B58" s="483">
        <v>44391</v>
      </c>
      <c r="C58" s="2">
        <v>55</v>
      </c>
      <c r="D58" s="56">
        <v>0.05</v>
      </c>
    </row>
    <row r="59" spans="1:4" x14ac:dyDescent="0.35">
      <c r="A59" s="484">
        <v>29</v>
      </c>
      <c r="B59" s="483">
        <v>44398</v>
      </c>
      <c r="C59" s="2">
        <v>59</v>
      </c>
      <c r="D59" s="56">
        <v>0.06</v>
      </c>
    </row>
    <row r="60" spans="1:4" x14ac:dyDescent="0.35">
      <c r="A60" s="484">
        <v>30</v>
      </c>
      <c r="B60" s="483">
        <v>44405</v>
      </c>
      <c r="C60" s="2">
        <v>54</v>
      </c>
      <c r="D60" s="56">
        <v>0.05</v>
      </c>
    </row>
    <row r="61" spans="1:4" x14ac:dyDescent="0.35">
      <c r="A61" s="484">
        <v>31</v>
      </c>
      <c r="B61" s="483">
        <v>44412</v>
      </c>
      <c r="C61" s="2">
        <v>50</v>
      </c>
      <c r="D61" s="56">
        <v>0.05</v>
      </c>
    </row>
    <row r="62" spans="1:4" x14ac:dyDescent="0.35">
      <c r="A62" s="484">
        <v>32</v>
      </c>
      <c r="B62" s="483">
        <v>44419</v>
      </c>
      <c r="C62" s="2">
        <v>49</v>
      </c>
      <c r="D62" s="56">
        <v>0.05</v>
      </c>
    </row>
    <row r="63" spans="1:4" x14ac:dyDescent="0.35">
      <c r="A63" s="484">
        <v>33</v>
      </c>
      <c r="B63" s="483">
        <v>44426</v>
      </c>
      <c r="C63" s="2">
        <v>47</v>
      </c>
      <c r="D63" s="56">
        <v>0.04</v>
      </c>
    </row>
    <row r="64" spans="1:4" x14ac:dyDescent="0.35">
      <c r="A64" s="484">
        <v>34</v>
      </c>
      <c r="B64" s="483">
        <v>44433</v>
      </c>
      <c r="C64" s="2">
        <v>52</v>
      </c>
      <c r="D64" s="56">
        <v>0.05</v>
      </c>
    </row>
    <row r="65" spans="1:4" x14ac:dyDescent="0.35">
      <c r="A65" s="484">
        <v>35</v>
      </c>
      <c r="B65" s="483">
        <v>44440</v>
      </c>
      <c r="C65" s="2">
        <v>70</v>
      </c>
      <c r="D65" s="56">
        <v>7.0000000000000007E-2</v>
      </c>
    </row>
    <row r="66" spans="1:4" x14ac:dyDescent="0.35">
      <c r="A66" s="484">
        <v>36</v>
      </c>
      <c r="B66" s="483">
        <v>44447</v>
      </c>
      <c r="C66" s="2">
        <v>114</v>
      </c>
      <c r="D66" s="56">
        <v>0.11</v>
      </c>
    </row>
    <row r="67" spans="1:4" x14ac:dyDescent="0.35">
      <c r="A67" s="484">
        <v>37</v>
      </c>
      <c r="B67" s="483">
        <v>44454</v>
      </c>
      <c r="C67" s="2">
        <v>130</v>
      </c>
      <c r="D67" s="56">
        <v>0.12</v>
      </c>
    </row>
    <row r="68" spans="1:4" x14ac:dyDescent="0.35">
      <c r="A68" s="484">
        <v>38</v>
      </c>
      <c r="B68" s="483">
        <v>44461</v>
      </c>
      <c r="C68" s="2">
        <v>131</v>
      </c>
      <c r="D68" s="56">
        <v>0.12</v>
      </c>
    </row>
    <row r="69" spans="1:4" x14ac:dyDescent="0.35">
      <c r="A69" s="484">
        <v>39</v>
      </c>
      <c r="B69" s="483">
        <v>44468</v>
      </c>
      <c r="C69" s="2">
        <v>125</v>
      </c>
      <c r="D69" s="56">
        <v>0.12</v>
      </c>
    </row>
    <row r="70" spans="1:4" x14ac:dyDescent="0.35">
      <c r="A70" s="484">
        <v>40</v>
      </c>
      <c r="B70" s="483">
        <v>44475</v>
      </c>
      <c r="C70" s="2">
        <v>103</v>
      </c>
      <c r="D70" s="56">
        <v>0.1</v>
      </c>
    </row>
    <row r="71" spans="1:4" x14ac:dyDescent="0.35">
      <c r="A71" s="484">
        <v>41</v>
      </c>
      <c r="B71" s="483">
        <v>44482</v>
      </c>
      <c r="C71" s="2">
        <v>74</v>
      </c>
      <c r="D71" s="56">
        <v>7.0000000000000007E-2</v>
      </c>
    </row>
    <row r="72" spans="1:4" x14ac:dyDescent="0.35">
      <c r="A72" s="484">
        <v>42</v>
      </c>
      <c r="B72" s="483">
        <v>44489</v>
      </c>
      <c r="C72" s="2">
        <v>74</v>
      </c>
      <c r="D72" s="56">
        <v>7.0000000000000007E-2</v>
      </c>
    </row>
    <row r="73" spans="1:4" x14ac:dyDescent="0.35">
      <c r="A73" s="484">
        <v>43</v>
      </c>
      <c r="B73" s="483">
        <v>44496</v>
      </c>
      <c r="C73" s="2">
        <v>66</v>
      </c>
      <c r="D73" s="56">
        <v>0.06</v>
      </c>
    </row>
    <row r="74" spans="1:4" x14ac:dyDescent="0.35">
      <c r="A74" s="484">
        <v>44</v>
      </c>
      <c r="B74" s="483">
        <v>44503</v>
      </c>
      <c r="C74" s="2">
        <v>71</v>
      </c>
      <c r="D74" s="56">
        <v>7.0000000000000007E-2</v>
      </c>
    </row>
    <row r="75" spans="1:4" x14ac:dyDescent="0.35">
      <c r="A75" s="484">
        <v>45</v>
      </c>
      <c r="B75" s="483">
        <v>44510</v>
      </c>
      <c r="C75" s="2">
        <v>68</v>
      </c>
      <c r="D75" s="56">
        <v>0.06</v>
      </c>
    </row>
    <row r="76" spans="1:4" x14ac:dyDescent="0.35">
      <c r="A76" s="484">
        <v>46</v>
      </c>
      <c r="B76" s="483">
        <v>44517</v>
      </c>
      <c r="C76" s="2">
        <v>60</v>
      </c>
      <c r="D76" s="56">
        <v>0.06</v>
      </c>
    </row>
    <row r="77" spans="1:4" x14ac:dyDescent="0.35">
      <c r="A77" s="484">
        <v>47</v>
      </c>
      <c r="B77" s="483">
        <v>44524</v>
      </c>
      <c r="C77" s="2">
        <v>68</v>
      </c>
      <c r="D77" s="56">
        <v>0.06</v>
      </c>
    </row>
    <row r="78" spans="1:4" x14ac:dyDescent="0.35">
      <c r="A78" s="484">
        <v>48</v>
      </c>
      <c r="B78" s="483">
        <v>44531</v>
      </c>
      <c r="C78" s="2">
        <v>71</v>
      </c>
      <c r="D78" s="56">
        <v>7.0000000000000007E-2</v>
      </c>
    </row>
    <row r="79" spans="1:4" x14ac:dyDescent="0.35">
      <c r="A79" s="484">
        <v>49</v>
      </c>
      <c r="B79" s="483">
        <v>44538</v>
      </c>
      <c r="C79" s="2">
        <v>66</v>
      </c>
      <c r="D79" s="56">
        <v>0.06</v>
      </c>
    </row>
    <row r="80" spans="1:4" x14ac:dyDescent="0.35">
      <c r="A80" s="484">
        <v>50</v>
      </c>
      <c r="B80" s="483">
        <v>44545</v>
      </c>
      <c r="C80" s="2">
        <v>76</v>
      </c>
      <c r="D80" s="56">
        <v>7.0000000000000007E-2</v>
      </c>
    </row>
    <row r="81" spans="1:4" x14ac:dyDescent="0.35">
      <c r="A81" s="484">
        <v>51</v>
      </c>
      <c r="B81" s="483">
        <v>44552</v>
      </c>
      <c r="C81" s="2">
        <v>86</v>
      </c>
      <c r="D81" s="56">
        <v>0.08</v>
      </c>
    </row>
    <row r="82" spans="1:4" x14ac:dyDescent="0.35">
      <c r="A82" s="484">
        <v>1</v>
      </c>
      <c r="B82" s="483">
        <v>44566</v>
      </c>
      <c r="C82" s="2">
        <v>251</v>
      </c>
      <c r="D82" s="56">
        <v>0.24</v>
      </c>
    </row>
    <row r="83" spans="1:4" x14ac:dyDescent="0.35">
      <c r="A83" s="484">
        <v>2</v>
      </c>
      <c r="B83" s="483">
        <v>44573</v>
      </c>
      <c r="C83" s="2">
        <v>287</v>
      </c>
      <c r="D83" s="56">
        <v>0.27</v>
      </c>
    </row>
    <row r="84" spans="1:4" x14ac:dyDescent="0.35">
      <c r="A84" s="484">
        <v>3</v>
      </c>
      <c r="B84" s="483">
        <v>44580</v>
      </c>
      <c r="C84" s="2">
        <v>303</v>
      </c>
      <c r="D84" s="56">
        <v>0.28999999999999998</v>
      </c>
    </row>
    <row r="85" spans="1:4" x14ac:dyDescent="0.35">
      <c r="A85" s="484">
        <v>4</v>
      </c>
      <c r="B85" s="483">
        <v>44587</v>
      </c>
      <c r="C85" s="2">
        <v>262</v>
      </c>
      <c r="D85" s="56">
        <v>0.25</v>
      </c>
    </row>
    <row r="86" spans="1:4" x14ac:dyDescent="0.35">
      <c r="A86" s="484">
        <v>5</v>
      </c>
      <c r="B86" s="483">
        <v>44593</v>
      </c>
      <c r="C86" s="2">
        <v>218</v>
      </c>
      <c r="D86" s="56">
        <v>0.21</v>
      </c>
    </row>
    <row r="87" spans="1:4" x14ac:dyDescent="0.35">
      <c r="A87" s="484">
        <v>6</v>
      </c>
      <c r="B87" s="483">
        <v>44600</v>
      </c>
      <c r="C87" s="2">
        <v>192</v>
      </c>
      <c r="D87" s="56">
        <v>0.18</v>
      </c>
    </row>
    <row r="88" spans="1:4" x14ac:dyDescent="0.35">
      <c r="A88" s="484">
        <v>7</v>
      </c>
      <c r="B88" s="483">
        <v>44607</v>
      </c>
      <c r="C88" s="2">
        <v>184</v>
      </c>
      <c r="D88" s="56">
        <v>0.17</v>
      </c>
    </row>
    <row r="89" spans="1:4" x14ac:dyDescent="0.35">
      <c r="A89" s="484">
        <v>8</v>
      </c>
      <c r="B89" s="483">
        <v>44614</v>
      </c>
      <c r="C89" s="2">
        <v>197</v>
      </c>
      <c r="D89" s="56">
        <v>0.19</v>
      </c>
    </row>
    <row r="90" spans="1:4" x14ac:dyDescent="0.35">
      <c r="A90" s="484">
        <v>9</v>
      </c>
      <c r="B90" s="483">
        <v>44621</v>
      </c>
      <c r="C90" s="2">
        <v>223</v>
      </c>
      <c r="D90" s="56">
        <v>0.21</v>
      </c>
    </row>
    <row r="91" spans="1:4" x14ac:dyDescent="0.35">
      <c r="A91" s="484">
        <v>10</v>
      </c>
      <c r="B91" s="483">
        <v>44628</v>
      </c>
      <c r="C91" s="2">
        <v>272</v>
      </c>
      <c r="D91" s="56">
        <v>0.26</v>
      </c>
    </row>
    <row r="92" spans="1:4" x14ac:dyDescent="0.35">
      <c r="A92" s="484">
        <v>11</v>
      </c>
      <c r="B92" s="483">
        <v>44635</v>
      </c>
      <c r="C92" s="2">
        <v>325</v>
      </c>
      <c r="D92" s="56">
        <v>0.31</v>
      </c>
    </row>
    <row r="93" spans="1:4" x14ac:dyDescent="0.35">
      <c r="A93" s="484">
        <v>12</v>
      </c>
      <c r="B93" s="483">
        <v>44642</v>
      </c>
      <c r="C93" s="2">
        <v>343</v>
      </c>
      <c r="D93" s="56">
        <v>0.33</v>
      </c>
    </row>
    <row r="94" spans="1:4" x14ac:dyDescent="0.35">
      <c r="A94" s="484">
        <v>13</v>
      </c>
      <c r="B94" s="483">
        <v>44649</v>
      </c>
      <c r="C94" s="2">
        <v>348</v>
      </c>
      <c r="D94" s="56">
        <v>0.33</v>
      </c>
    </row>
    <row r="95" spans="1:4" x14ac:dyDescent="0.35">
      <c r="A95" s="484">
        <v>14</v>
      </c>
      <c r="B95" s="483">
        <v>44656</v>
      </c>
      <c r="C95" s="2">
        <v>324</v>
      </c>
      <c r="D95" s="56">
        <v>0.31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59"/>
  <sheetViews>
    <sheetView workbookViewId="0">
      <pane xSplit="1" ySplit="3" topLeftCell="B744"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29" t="s">
        <v>48</v>
      </c>
      <c r="B1" s="729"/>
      <c r="C1" s="729"/>
      <c r="D1" s="729"/>
      <c r="E1" s="729"/>
      <c r="F1" s="729"/>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1">
        <v>44075</v>
      </c>
      <c r="B175" s="79">
        <v>2494</v>
      </c>
    </row>
    <row r="176" spans="1:2" x14ac:dyDescent="0.35">
      <c r="A176" s="221">
        <v>44076</v>
      </c>
      <c r="B176" s="79">
        <v>2495</v>
      </c>
    </row>
    <row r="177" spans="1:2" x14ac:dyDescent="0.35">
      <c r="A177" s="221">
        <v>44077</v>
      </c>
      <c r="B177" s="79">
        <v>2496</v>
      </c>
    </row>
    <row r="178" spans="1:2" x14ac:dyDescent="0.35">
      <c r="A178" s="221">
        <v>44078</v>
      </c>
      <c r="B178" s="79">
        <v>2496</v>
      </c>
    </row>
    <row r="179" spans="1:2" x14ac:dyDescent="0.35">
      <c r="A179" s="221">
        <v>44079</v>
      </c>
      <c r="B179" s="79">
        <v>2496</v>
      </c>
    </row>
    <row r="180" spans="1:2" x14ac:dyDescent="0.35">
      <c r="A180" s="221">
        <v>44080</v>
      </c>
      <c r="B180" s="79">
        <v>2496</v>
      </c>
    </row>
    <row r="181" spans="1:2" x14ac:dyDescent="0.35">
      <c r="A181" s="221">
        <v>44081</v>
      </c>
      <c r="B181" s="79">
        <v>2496</v>
      </c>
    </row>
    <row r="182" spans="1:2" x14ac:dyDescent="0.35">
      <c r="A182" s="221">
        <v>44082</v>
      </c>
      <c r="B182" s="79">
        <v>2499</v>
      </c>
    </row>
    <row r="183" spans="1:2" x14ac:dyDescent="0.35">
      <c r="A183" s="221">
        <v>44083</v>
      </c>
      <c r="B183" s="79">
        <v>2499</v>
      </c>
    </row>
    <row r="184" spans="1:2" x14ac:dyDescent="0.35">
      <c r="A184" s="221">
        <v>44084</v>
      </c>
      <c r="B184" s="79">
        <v>2499</v>
      </c>
    </row>
    <row r="185" spans="1:2" x14ac:dyDescent="0.35">
      <c r="A185" s="221">
        <v>44085</v>
      </c>
      <c r="B185" s="79">
        <v>2499</v>
      </c>
    </row>
    <row r="186" spans="1:2" x14ac:dyDescent="0.35">
      <c r="A186" s="221">
        <v>44086</v>
      </c>
      <c r="B186" s="79">
        <v>2499</v>
      </c>
    </row>
    <row r="187" spans="1:2" x14ac:dyDescent="0.35">
      <c r="A187" s="221">
        <v>44087</v>
      </c>
      <c r="B187" s="79">
        <v>2499</v>
      </c>
    </row>
    <row r="188" spans="1:2" x14ac:dyDescent="0.35">
      <c r="A188" s="221">
        <v>44088</v>
      </c>
      <c r="B188" s="79">
        <v>2499</v>
      </c>
    </row>
    <row r="189" spans="1:2" x14ac:dyDescent="0.35">
      <c r="A189" s="221">
        <v>44089</v>
      </c>
      <c r="B189" s="79">
        <v>2500</v>
      </c>
    </row>
    <row r="190" spans="1:2" x14ac:dyDescent="0.35">
      <c r="A190" s="221">
        <v>44090</v>
      </c>
      <c r="B190" s="79">
        <v>2501</v>
      </c>
    </row>
    <row r="191" spans="1:2" x14ac:dyDescent="0.35">
      <c r="A191" s="221">
        <v>44091</v>
      </c>
      <c r="B191" s="79">
        <v>2501</v>
      </c>
    </row>
    <row r="192" spans="1:2" x14ac:dyDescent="0.35">
      <c r="A192" s="221">
        <v>44092</v>
      </c>
      <c r="B192" s="79">
        <v>2502</v>
      </c>
    </row>
    <row r="193" spans="1:3" x14ac:dyDescent="0.35">
      <c r="A193" s="221">
        <v>44093</v>
      </c>
      <c r="B193" s="79">
        <v>2505</v>
      </c>
    </row>
    <row r="194" spans="1:3" x14ac:dyDescent="0.35">
      <c r="A194" s="221">
        <v>44094</v>
      </c>
      <c r="B194" s="79">
        <v>2505</v>
      </c>
    </row>
    <row r="195" spans="1:3" x14ac:dyDescent="0.35">
      <c r="A195" s="221">
        <v>44095</v>
      </c>
      <c r="B195" s="79">
        <v>2505</v>
      </c>
    </row>
    <row r="196" spans="1:3" x14ac:dyDescent="0.35">
      <c r="A196" s="221">
        <v>44096</v>
      </c>
      <c r="B196" s="79">
        <v>2506</v>
      </c>
    </row>
    <row r="197" spans="1:3" x14ac:dyDescent="0.35">
      <c r="A197" s="221">
        <v>44097</v>
      </c>
      <c r="B197" s="79">
        <v>2508</v>
      </c>
    </row>
    <row r="198" spans="1:3" x14ac:dyDescent="0.35">
      <c r="A198" s="221">
        <v>44098</v>
      </c>
      <c r="B198" s="79">
        <v>2510</v>
      </c>
    </row>
    <row r="199" spans="1:3" x14ac:dyDescent="0.35">
      <c r="A199" s="221">
        <v>44099</v>
      </c>
      <c r="B199" s="79">
        <v>2511</v>
      </c>
      <c r="C199" s="281"/>
    </row>
    <row r="200" spans="1:3" x14ac:dyDescent="0.35">
      <c r="A200" s="221">
        <v>44100</v>
      </c>
      <c r="B200" s="79">
        <v>2511</v>
      </c>
    </row>
    <row r="201" spans="1:3" x14ac:dyDescent="0.35">
      <c r="A201" s="221">
        <v>44101</v>
      </c>
      <c r="B201" s="79">
        <v>2512</v>
      </c>
    </row>
    <row r="202" spans="1:3" x14ac:dyDescent="0.35">
      <c r="A202" s="221">
        <v>44102</v>
      </c>
      <c r="B202" s="79">
        <v>2512</v>
      </c>
    </row>
    <row r="203" spans="1:3" x14ac:dyDescent="0.35">
      <c r="A203" s="221">
        <v>44103</v>
      </c>
      <c r="B203" s="79">
        <v>2512</v>
      </c>
    </row>
    <row r="204" spans="1:3" x14ac:dyDescent="0.35">
      <c r="A204" s="221">
        <v>44104</v>
      </c>
      <c r="B204" s="79">
        <v>2519</v>
      </c>
    </row>
    <row r="205" spans="1:3" x14ac:dyDescent="0.35">
      <c r="A205" s="221">
        <v>44105</v>
      </c>
      <c r="B205" s="79">
        <v>2522</v>
      </c>
    </row>
    <row r="206" spans="1:3" x14ac:dyDescent="0.35">
      <c r="A206" s="221">
        <v>44106</v>
      </c>
      <c r="B206" s="79">
        <v>2526</v>
      </c>
    </row>
    <row r="207" spans="1:3" x14ac:dyDescent="0.35">
      <c r="A207" s="221">
        <v>44107</v>
      </c>
      <c r="B207" s="79">
        <v>2530</v>
      </c>
    </row>
    <row r="208" spans="1:3" x14ac:dyDescent="0.35">
      <c r="A208" s="221">
        <v>44108</v>
      </c>
      <c r="B208" s="79">
        <v>2530</v>
      </c>
    </row>
    <row r="209" spans="1:2" x14ac:dyDescent="0.35">
      <c r="A209" s="221">
        <v>44109</v>
      </c>
      <c r="B209" s="79">
        <v>2530</v>
      </c>
    </row>
    <row r="210" spans="1:2" x14ac:dyDescent="0.35">
      <c r="A210" s="221">
        <v>44110</v>
      </c>
      <c r="B210" s="79">
        <v>2532</v>
      </c>
    </row>
    <row r="211" spans="1:2" x14ac:dyDescent="0.35">
      <c r="A211" s="221">
        <v>44111</v>
      </c>
      <c r="B211" s="79">
        <v>2533</v>
      </c>
    </row>
    <row r="212" spans="1:2" x14ac:dyDescent="0.35">
      <c r="A212" s="221">
        <v>44112</v>
      </c>
      <c r="B212" s="79">
        <v>2538</v>
      </c>
    </row>
    <row r="213" spans="1:2" x14ac:dyDescent="0.35">
      <c r="A213" s="221">
        <v>44113</v>
      </c>
      <c r="B213" s="79">
        <v>2544</v>
      </c>
    </row>
    <row r="214" spans="1:2" x14ac:dyDescent="0.35">
      <c r="A214" s="221">
        <v>44114</v>
      </c>
      <c r="B214" s="79">
        <v>2550</v>
      </c>
    </row>
    <row r="215" spans="1:2" x14ac:dyDescent="0.35">
      <c r="A215" s="221">
        <v>44115</v>
      </c>
      <c r="B215" s="79">
        <v>2550</v>
      </c>
    </row>
    <row r="216" spans="1:2" x14ac:dyDescent="0.35">
      <c r="A216" s="221">
        <v>44116</v>
      </c>
      <c r="B216" s="79">
        <v>2550</v>
      </c>
    </row>
    <row r="217" spans="1:2" x14ac:dyDescent="0.35">
      <c r="A217" s="221">
        <v>44117</v>
      </c>
      <c r="B217" s="79">
        <v>2557</v>
      </c>
    </row>
    <row r="218" spans="1:2" x14ac:dyDescent="0.35">
      <c r="A218" s="221">
        <v>44118</v>
      </c>
      <c r="B218" s="79">
        <v>2572</v>
      </c>
    </row>
    <row r="219" spans="1:2" x14ac:dyDescent="0.35">
      <c r="A219" s="221">
        <v>44119</v>
      </c>
      <c r="B219" s="79">
        <v>2585</v>
      </c>
    </row>
    <row r="220" spans="1:2" x14ac:dyDescent="0.35">
      <c r="A220" s="221">
        <v>44120</v>
      </c>
      <c r="B220" s="79">
        <v>2594</v>
      </c>
    </row>
    <row r="221" spans="1:2" x14ac:dyDescent="0.35">
      <c r="A221" s="221">
        <v>44121</v>
      </c>
      <c r="B221" s="79">
        <v>2609</v>
      </c>
    </row>
    <row r="222" spans="1:2" x14ac:dyDescent="0.35">
      <c r="A222" s="221">
        <v>44122</v>
      </c>
      <c r="B222" s="79">
        <v>2609</v>
      </c>
    </row>
    <row r="223" spans="1:2" x14ac:dyDescent="0.35">
      <c r="A223" s="221">
        <v>44123</v>
      </c>
      <c r="B223" s="79">
        <v>2610</v>
      </c>
    </row>
    <row r="224" spans="1:2" x14ac:dyDescent="0.35">
      <c r="A224" s="221">
        <v>44124</v>
      </c>
      <c r="B224" s="79">
        <v>2625</v>
      </c>
    </row>
    <row r="225" spans="1:2" x14ac:dyDescent="0.35">
      <c r="A225" s="221">
        <v>44125</v>
      </c>
      <c r="B225" s="79">
        <v>2653</v>
      </c>
    </row>
    <row r="226" spans="1:2" x14ac:dyDescent="0.35">
      <c r="A226" s="221">
        <v>44126</v>
      </c>
      <c r="B226" s="79">
        <v>2670</v>
      </c>
    </row>
    <row r="227" spans="1:2" x14ac:dyDescent="0.35">
      <c r="A227" s="221">
        <v>44127</v>
      </c>
      <c r="B227" s="79">
        <v>2688</v>
      </c>
    </row>
    <row r="228" spans="1:2" x14ac:dyDescent="0.35">
      <c r="A228" s="221">
        <v>44128</v>
      </c>
      <c r="B228" s="79">
        <v>2699</v>
      </c>
    </row>
    <row r="229" spans="1:2" x14ac:dyDescent="0.35">
      <c r="A229" s="221">
        <v>44129</v>
      </c>
      <c r="B229" s="79">
        <v>2700</v>
      </c>
    </row>
    <row r="230" spans="1:2" x14ac:dyDescent="0.35">
      <c r="A230" s="221">
        <v>44130</v>
      </c>
      <c r="B230" s="79">
        <v>2701</v>
      </c>
    </row>
    <row r="231" spans="1:2" x14ac:dyDescent="0.35">
      <c r="A231" s="221">
        <v>44131</v>
      </c>
      <c r="B231" s="79">
        <v>2726</v>
      </c>
    </row>
    <row r="232" spans="1:2" x14ac:dyDescent="0.35">
      <c r="A232" s="221">
        <v>44132</v>
      </c>
      <c r="B232" s="79">
        <v>2754</v>
      </c>
    </row>
    <row r="233" spans="1:2" x14ac:dyDescent="0.35">
      <c r="A233" s="221">
        <v>44133</v>
      </c>
      <c r="B233" s="79">
        <v>2791</v>
      </c>
    </row>
    <row r="234" spans="1:2" x14ac:dyDescent="0.35">
      <c r="A234" s="221">
        <v>44134</v>
      </c>
      <c r="B234" s="79">
        <v>2819</v>
      </c>
    </row>
    <row r="235" spans="1:2" x14ac:dyDescent="0.35">
      <c r="A235" s="221">
        <v>44135</v>
      </c>
      <c r="B235" s="79">
        <v>2843</v>
      </c>
    </row>
    <row r="236" spans="1:2" x14ac:dyDescent="0.35">
      <c r="A236" s="221">
        <v>44136</v>
      </c>
      <c r="B236" s="79">
        <v>2849</v>
      </c>
    </row>
    <row r="237" spans="1:2" x14ac:dyDescent="0.35">
      <c r="A237" s="221">
        <v>44137</v>
      </c>
      <c r="B237" s="79">
        <v>2849</v>
      </c>
    </row>
    <row r="238" spans="1:2" x14ac:dyDescent="0.35">
      <c r="A238" s="221">
        <v>44138</v>
      </c>
      <c r="B238" s="79">
        <v>2877</v>
      </c>
    </row>
    <row r="239" spans="1:2" x14ac:dyDescent="0.35">
      <c r="A239" s="221">
        <v>44139</v>
      </c>
      <c r="B239" s="79">
        <v>2927</v>
      </c>
    </row>
    <row r="240" spans="1:2" x14ac:dyDescent="0.35">
      <c r="A240" s="221">
        <v>44140</v>
      </c>
      <c r="B240" s="79">
        <v>2966</v>
      </c>
    </row>
    <row r="241" spans="1:3" x14ac:dyDescent="0.35">
      <c r="A241" s="221">
        <v>44141</v>
      </c>
      <c r="B241" s="79">
        <v>2997</v>
      </c>
    </row>
    <row r="242" spans="1:3" x14ac:dyDescent="0.35">
      <c r="A242" s="221">
        <v>44142</v>
      </c>
      <c r="B242" s="79">
        <v>3036</v>
      </c>
    </row>
    <row r="243" spans="1:3" x14ac:dyDescent="0.35">
      <c r="A243" s="221">
        <v>44143</v>
      </c>
      <c r="B243" s="79">
        <v>3039</v>
      </c>
    </row>
    <row r="244" spans="1:3" x14ac:dyDescent="0.35">
      <c r="A244" s="221">
        <v>44144</v>
      </c>
      <c r="B244" s="79">
        <v>3040</v>
      </c>
    </row>
    <row r="245" spans="1:3" x14ac:dyDescent="0.35">
      <c r="A245" s="221">
        <v>44145</v>
      </c>
      <c r="B245" s="79">
        <v>3079</v>
      </c>
    </row>
    <row r="246" spans="1:3" x14ac:dyDescent="0.35">
      <c r="A246" s="221">
        <v>44146</v>
      </c>
      <c r="B246" s="79">
        <v>3143</v>
      </c>
    </row>
    <row r="247" spans="1:3" x14ac:dyDescent="0.35">
      <c r="A247" s="221">
        <v>44147</v>
      </c>
      <c r="B247" s="79">
        <v>3188</v>
      </c>
    </row>
    <row r="248" spans="1:3" x14ac:dyDescent="0.35">
      <c r="A248" s="221">
        <v>44148</v>
      </c>
      <c r="B248" s="79">
        <v>3244</v>
      </c>
      <c r="C248" s="277"/>
    </row>
    <row r="249" spans="1:3" x14ac:dyDescent="0.35">
      <c r="A249" s="221">
        <v>44149</v>
      </c>
      <c r="B249" s="79">
        <v>3280</v>
      </c>
    </row>
    <row r="250" spans="1:3" x14ac:dyDescent="0.35">
      <c r="A250" s="221">
        <v>44150</v>
      </c>
      <c r="B250" s="79">
        <v>3280</v>
      </c>
    </row>
    <row r="251" spans="1:3" x14ac:dyDescent="0.35">
      <c r="A251" s="221">
        <v>44151</v>
      </c>
      <c r="B251" s="79">
        <v>3286</v>
      </c>
    </row>
    <row r="252" spans="1:3" x14ac:dyDescent="0.35">
      <c r="A252" s="221">
        <v>44152</v>
      </c>
      <c r="B252" s="79">
        <v>3323</v>
      </c>
    </row>
    <row r="253" spans="1:3" x14ac:dyDescent="0.35">
      <c r="A253" s="221">
        <v>44153</v>
      </c>
      <c r="B253" s="79">
        <v>3377</v>
      </c>
    </row>
    <row r="254" spans="1:3" x14ac:dyDescent="0.35">
      <c r="A254" s="221">
        <v>44154</v>
      </c>
      <c r="B254" s="79">
        <v>3427</v>
      </c>
    </row>
    <row r="255" spans="1:3" x14ac:dyDescent="0.35">
      <c r="A255" s="221">
        <v>44155</v>
      </c>
      <c r="B255" s="79">
        <v>3459</v>
      </c>
    </row>
    <row r="256" spans="1:3" x14ac:dyDescent="0.35">
      <c r="A256" s="221">
        <v>44156</v>
      </c>
      <c r="B256" s="79">
        <v>3496</v>
      </c>
    </row>
    <row r="257" spans="1:3" x14ac:dyDescent="0.35">
      <c r="A257" s="221">
        <v>44157</v>
      </c>
      <c r="B257" s="79">
        <v>3503</v>
      </c>
    </row>
    <row r="258" spans="1:3" x14ac:dyDescent="0.35">
      <c r="A258" s="221">
        <v>44158</v>
      </c>
      <c r="B258" s="79">
        <v>3503</v>
      </c>
    </row>
    <row r="259" spans="1:3" x14ac:dyDescent="0.35">
      <c r="A259" s="221">
        <v>44159</v>
      </c>
      <c r="B259" s="79">
        <v>3544</v>
      </c>
    </row>
    <row r="260" spans="1:3" x14ac:dyDescent="0.35">
      <c r="A260" s="221">
        <v>44160</v>
      </c>
      <c r="B260" s="79">
        <v>3588</v>
      </c>
    </row>
    <row r="261" spans="1:3" x14ac:dyDescent="0.35">
      <c r="A261" s="221">
        <v>44161</v>
      </c>
      <c r="B261" s="79">
        <v>3639</v>
      </c>
    </row>
    <row r="262" spans="1:3" x14ac:dyDescent="0.35">
      <c r="A262" s="221">
        <v>44162</v>
      </c>
      <c r="B262" s="79">
        <v>3676</v>
      </c>
    </row>
    <row r="263" spans="1:3" x14ac:dyDescent="0.35">
      <c r="A263" s="221">
        <v>44163</v>
      </c>
      <c r="B263" s="53">
        <v>3720</v>
      </c>
      <c r="C263" s="52"/>
    </row>
    <row r="264" spans="1:3" x14ac:dyDescent="0.35">
      <c r="A264" s="221">
        <v>44164</v>
      </c>
      <c r="B264" s="53">
        <v>3722</v>
      </c>
      <c r="C264" s="52"/>
    </row>
    <row r="265" spans="1:3" x14ac:dyDescent="0.35">
      <c r="A265" s="221">
        <v>44165</v>
      </c>
      <c r="B265" s="79">
        <v>3725</v>
      </c>
    </row>
    <row r="266" spans="1:3" x14ac:dyDescent="0.35">
      <c r="A266" s="221">
        <v>44166</v>
      </c>
      <c r="B266" s="79">
        <v>3759</v>
      </c>
    </row>
    <row r="267" spans="1:3" x14ac:dyDescent="0.35">
      <c r="A267" s="221">
        <v>44167</v>
      </c>
      <c r="B267" s="79">
        <v>3797</v>
      </c>
    </row>
    <row r="268" spans="1:3" x14ac:dyDescent="0.35">
      <c r="A268" s="221">
        <v>44168</v>
      </c>
      <c r="B268" s="79">
        <v>3848</v>
      </c>
    </row>
    <row r="269" spans="1:3" x14ac:dyDescent="0.35">
      <c r="A269" s="221">
        <v>44169</v>
      </c>
      <c r="B269" s="79">
        <v>3889</v>
      </c>
    </row>
    <row r="270" spans="1:3" x14ac:dyDescent="0.35">
      <c r="A270" s="221">
        <v>44170</v>
      </c>
      <c r="B270" s="79">
        <v>3911</v>
      </c>
    </row>
    <row r="271" spans="1:3" x14ac:dyDescent="0.35">
      <c r="A271" s="221">
        <v>44171</v>
      </c>
      <c r="B271" s="79">
        <v>3916</v>
      </c>
    </row>
    <row r="272" spans="1:3" x14ac:dyDescent="0.35">
      <c r="A272" s="221">
        <v>44172</v>
      </c>
      <c r="B272" s="79">
        <v>3917</v>
      </c>
    </row>
    <row r="273" spans="1:2" x14ac:dyDescent="0.35">
      <c r="A273" s="221">
        <v>44173</v>
      </c>
      <c r="B273" s="79">
        <v>3950</v>
      </c>
    </row>
    <row r="274" spans="1:2" x14ac:dyDescent="0.35">
      <c r="A274" s="221">
        <v>44174</v>
      </c>
      <c r="B274" s="79">
        <v>3989</v>
      </c>
    </row>
    <row r="275" spans="1:2" x14ac:dyDescent="0.35">
      <c r="A275" s="221">
        <v>44175</v>
      </c>
      <c r="B275" s="79">
        <v>4039</v>
      </c>
    </row>
    <row r="276" spans="1:2" x14ac:dyDescent="0.35">
      <c r="A276" s="221">
        <v>44176</v>
      </c>
      <c r="B276" s="79">
        <v>4070</v>
      </c>
    </row>
    <row r="277" spans="1:2" x14ac:dyDescent="0.35">
      <c r="A277" s="221">
        <v>44177</v>
      </c>
      <c r="B277" s="79">
        <f>B276+39</f>
        <v>4109</v>
      </c>
    </row>
    <row r="278" spans="1:2" x14ac:dyDescent="0.35">
      <c r="A278" s="221">
        <v>44178</v>
      </c>
      <c r="B278" s="79">
        <v>4111</v>
      </c>
    </row>
    <row r="279" spans="1:2" x14ac:dyDescent="0.35">
      <c r="A279" s="221">
        <v>44179</v>
      </c>
      <c r="B279" s="79">
        <v>4111</v>
      </c>
    </row>
    <row r="280" spans="1:2" x14ac:dyDescent="0.35">
      <c r="A280" s="221">
        <v>44180</v>
      </c>
      <c r="B280" s="79">
        <v>4135</v>
      </c>
    </row>
    <row r="281" spans="1:2" x14ac:dyDescent="0.35">
      <c r="A281" s="221">
        <v>44181</v>
      </c>
      <c r="B281" s="79">
        <v>4173</v>
      </c>
    </row>
    <row r="282" spans="1:2" x14ac:dyDescent="0.35">
      <c r="A282" s="221">
        <v>44182</v>
      </c>
      <c r="B282" s="79">
        <v>4203</v>
      </c>
    </row>
    <row r="283" spans="1:2" x14ac:dyDescent="0.35">
      <c r="A283" s="221">
        <v>44183</v>
      </c>
      <c r="B283" s="79">
        <v>4239</v>
      </c>
    </row>
    <row r="284" spans="1:2" x14ac:dyDescent="0.35">
      <c r="A284" s="221">
        <v>44184</v>
      </c>
      <c r="B284" s="79">
        <v>4280</v>
      </c>
    </row>
    <row r="285" spans="1:2" x14ac:dyDescent="0.35">
      <c r="A285" s="221">
        <v>44185</v>
      </c>
      <c r="B285" s="79">
        <v>4283</v>
      </c>
    </row>
    <row r="286" spans="1:2" x14ac:dyDescent="0.35">
      <c r="A286" s="221">
        <v>44186</v>
      </c>
      <c r="B286" s="79">
        <v>4283</v>
      </c>
    </row>
    <row r="287" spans="1:2" x14ac:dyDescent="0.35">
      <c r="A287" s="221">
        <v>44187</v>
      </c>
      <c r="B287" s="79">
        <v>4326</v>
      </c>
    </row>
    <row r="288" spans="1:2" x14ac:dyDescent="0.35">
      <c r="A288" s="221">
        <v>44188</v>
      </c>
      <c r="B288" s="79">
        <v>4373</v>
      </c>
    </row>
    <row r="289" spans="1:2" x14ac:dyDescent="0.35">
      <c r="A289" s="221">
        <v>44189</v>
      </c>
      <c r="B289" s="79">
        <v>4416</v>
      </c>
    </row>
    <row r="290" spans="1:2" x14ac:dyDescent="0.35">
      <c r="A290" s="221">
        <v>44190</v>
      </c>
      <c r="B290" s="79">
        <v>4459</v>
      </c>
    </row>
    <row r="291" spans="1:2" x14ac:dyDescent="0.35">
      <c r="A291" s="221">
        <v>44191</v>
      </c>
      <c r="B291" s="79">
        <v>4459</v>
      </c>
    </row>
    <row r="292" spans="1:2" x14ac:dyDescent="0.35">
      <c r="A292" s="221">
        <v>44192</v>
      </c>
      <c r="B292" s="79">
        <v>4460</v>
      </c>
    </row>
    <row r="293" spans="1:2" x14ac:dyDescent="0.35">
      <c r="A293" s="221">
        <v>44193</v>
      </c>
      <c r="B293" s="79">
        <v>4460</v>
      </c>
    </row>
    <row r="294" spans="1:2" x14ac:dyDescent="0.35">
      <c r="A294" s="221">
        <v>44194</v>
      </c>
      <c r="B294" s="79">
        <v>4467</v>
      </c>
    </row>
    <row r="295" spans="1:2" x14ac:dyDescent="0.35">
      <c r="A295" s="221">
        <v>44195</v>
      </c>
      <c r="B295" s="79">
        <v>4510</v>
      </c>
    </row>
    <row r="296" spans="1:2" x14ac:dyDescent="0.35">
      <c r="A296" s="221">
        <v>44196</v>
      </c>
      <c r="B296" s="79">
        <v>4578</v>
      </c>
    </row>
    <row r="297" spans="1:2" x14ac:dyDescent="0.35">
      <c r="A297" s="221">
        <v>44197</v>
      </c>
      <c r="B297" s="79">
        <v>4621</v>
      </c>
    </row>
    <row r="298" spans="1:2" x14ac:dyDescent="0.35">
      <c r="A298" s="221">
        <v>44198</v>
      </c>
      <c r="B298" s="79">
        <v>4621</v>
      </c>
    </row>
    <row r="299" spans="1:2" x14ac:dyDescent="0.35">
      <c r="A299" s="221">
        <v>44199</v>
      </c>
      <c r="B299" s="79">
        <v>4622</v>
      </c>
    </row>
    <row r="300" spans="1:2" x14ac:dyDescent="0.35">
      <c r="A300" s="221">
        <v>44200</v>
      </c>
      <c r="B300" s="79">
        <v>4622</v>
      </c>
    </row>
    <row r="301" spans="1:2" x14ac:dyDescent="0.35">
      <c r="A301" s="221">
        <v>44201</v>
      </c>
      <c r="B301" s="79">
        <v>4633</v>
      </c>
    </row>
    <row r="302" spans="1:2" x14ac:dyDescent="0.35">
      <c r="A302" s="221">
        <v>44202</v>
      </c>
      <c r="B302" s="79">
        <v>4701</v>
      </c>
    </row>
    <row r="303" spans="1:2" x14ac:dyDescent="0.35">
      <c r="A303" s="221">
        <v>44203</v>
      </c>
      <c r="B303" s="79">
        <v>4779</v>
      </c>
    </row>
    <row r="304" spans="1:2" x14ac:dyDescent="0.35">
      <c r="A304" s="221">
        <v>44204</v>
      </c>
      <c r="B304" s="79">
        <v>4872</v>
      </c>
    </row>
    <row r="305" spans="1:2" x14ac:dyDescent="0.35">
      <c r="A305" s="221">
        <v>44205</v>
      </c>
      <c r="B305" s="79">
        <v>4965</v>
      </c>
    </row>
    <row r="306" spans="1:2" x14ac:dyDescent="0.35">
      <c r="A306" s="221">
        <v>44206</v>
      </c>
      <c r="B306" s="79">
        <v>4968</v>
      </c>
    </row>
    <row r="307" spans="1:2" x14ac:dyDescent="0.35">
      <c r="A307" s="221">
        <v>44207</v>
      </c>
      <c r="B307" s="79">
        <v>4969</v>
      </c>
    </row>
    <row r="308" spans="1:2" x14ac:dyDescent="0.35">
      <c r="A308" s="221">
        <v>44208</v>
      </c>
      <c r="B308" s="79">
        <v>5023</v>
      </c>
    </row>
    <row r="309" spans="1:2" x14ac:dyDescent="0.35">
      <c r="A309" s="221">
        <v>44209</v>
      </c>
      <c r="B309" s="79">
        <v>5102</v>
      </c>
    </row>
    <row r="310" spans="1:2" x14ac:dyDescent="0.35">
      <c r="A310" s="221">
        <v>44210</v>
      </c>
      <c r="B310" s="79">
        <v>5166</v>
      </c>
    </row>
    <row r="311" spans="1:2" x14ac:dyDescent="0.35">
      <c r="A311" s="221">
        <v>44211</v>
      </c>
      <c r="B311" s="79">
        <v>5227</v>
      </c>
    </row>
    <row r="312" spans="1:2" x14ac:dyDescent="0.35">
      <c r="A312" s="221">
        <v>44212</v>
      </c>
      <c r="B312" s="79">
        <v>5305</v>
      </c>
    </row>
    <row r="313" spans="1:2" x14ac:dyDescent="0.35">
      <c r="A313" s="221">
        <v>44213</v>
      </c>
      <c r="B313" s="79">
        <v>5305</v>
      </c>
    </row>
    <row r="314" spans="1:2" x14ac:dyDescent="0.35">
      <c r="A314" s="221">
        <v>44214</v>
      </c>
      <c r="B314" s="79">
        <v>5305</v>
      </c>
    </row>
    <row r="315" spans="1:2" x14ac:dyDescent="0.35">
      <c r="A315" s="221">
        <v>44215</v>
      </c>
      <c r="B315" s="79">
        <v>5376</v>
      </c>
    </row>
    <row r="316" spans="1:2" x14ac:dyDescent="0.35">
      <c r="A316" s="221">
        <v>44216</v>
      </c>
      <c r="B316" s="79">
        <v>5468</v>
      </c>
    </row>
    <row r="317" spans="1:2" x14ac:dyDescent="0.35">
      <c r="A317" s="221">
        <v>44217</v>
      </c>
      <c r="B317" s="79">
        <v>5557</v>
      </c>
    </row>
    <row r="318" spans="1:2" x14ac:dyDescent="0.35">
      <c r="A318" s="221">
        <v>44218</v>
      </c>
      <c r="B318" s="79">
        <v>5628</v>
      </c>
    </row>
    <row r="319" spans="1:2" x14ac:dyDescent="0.35">
      <c r="A319" s="221">
        <v>44219</v>
      </c>
      <c r="B319" s="79">
        <v>5704</v>
      </c>
    </row>
    <row r="320" spans="1:2" x14ac:dyDescent="0.35">
      <c r="A320" s="221">
        <v>44220</v>
      </c>
      <c r="B320" s="79">
        <v>5705</v>
      </c>
    </row>
    <row r="321" spans="1:2" x14ac:dyDescent="0.35">
      <c r="A321" s="221">
        <v>44221</v>
      </c>
      <c r="B321" s="79">
        <v>5709</v>
      </c>
    </row>
    <row r="322" spans="1:2" x14ac:dyDescent="0.35">
      <c r="A322" s="221">
        <v>44222</v>
      </c>
      <c r="B322" s="79">
        <v>5796</v>
      </c>
    </row>
    <row r="323" spans="1:2" x14ac:dyDescent="0.35">
      <c r="A323" s="221">
        <v>44223</v>
      </c>
      <c r="B323" s="79">
        <v>5888</v>
      </c>
    </row>
    <row r="324" spans="1:2" x14ac:dyDescent="0.35">
      <c r="A324" s="221">
        <v>44224</v>
      </c>
      <c r="B324" s="79">
        <v>5970</v>
      </c>
    </row>
    <row r="325" spans="1:2" x14ac:dyDescent="0.35">
      <c r="A325" s="221">
        <v>44225</v>
      </c>
      <c r="B325" s="79">
        <v>6040</v>
      </c>
    </row>
    <row r="326" spans="1:2" x14ac:dyDescent="0.35">
      <c r="A326" s="221">
        <v>44226</v>
      </c>
      <c r="B326" s="79">
        <v>6100</v>
      </c>
    </row>
    <row r="327" spans="1:2" x14ac:dyDescent="0.35">
      <c r="A327" s="221">
        <v>44227</v>
      </c>
      <c r="B327" s="79">
        <v>6106</v>
      </c>
    </row>
    <row r="328" spans="1:2" x14ac:dyDescent="0.35">
      <c r="A328" s="221">
        <v>44228</v>
      </c>
      <c r="B328" s="79">
        <v>6112</v>
      </c>
    </row>
    <row r="329" spans="1:2" x14ac:dyDescent="0.35">
      <c r="A329" s="221">
        <v>44229</v>
      </c>
      <c r="B329" s="79">
        <v>6181</v>
      </c>
    </row>
    <row r="330" spans="1:2" x14ac:dyDescent="0.35">
      <c r="A330" s="221">
        <v>44230</v>
      </c>
      <c r="B330" s="79">
        <v>6269</v>
      </c>
    </row>
    <row r="331" spans="1:2" x14ac:dyDescent="0.35">
      <c r="A331" s="221">
        <v>44231</v>
      </c>
      <c r="B331" s="79">
        <v>6322</v>
      </c>
    </row>
    <row r="332" spans="1:2" x14ac:dyDescent="0.35">
      <c r="A332" s="221">
        <v>44232</v>
      </c>
      <c r="B332" s="79">
        <v>6383</v>
      </c>
    </row>
    <row r="333" spans="1:2" x14ac:dyDescent="0.35">
      <c r="A333" s="221">
        <v>44233</v>
      </c>
      <c r="B333" s="79">
        <v>6431</v>
      </c>
    </row>
    <row r="334" spans="1:2" x14ac:dyDescent="0.35">
      <c r="A334" s="221">
        <v>44234</v>
      </c>
      <c r="B334" s="79">
        <v>6438</v>
      </c>
    </row>
    <row r="335" spans="1:2" x14ac:dyDescent="0.35">
      <c r="A335" s="221">
        <v>44235</v>
      </c>
      <c r="B335" s="79">
        <v>6443</v>
      </c>
    </row>
    <row r="336" spans="1:2" x14ac:dyDescent="0.35">
      <c r="A336" s="221">
        <v>44236</v>
      </c>
      <c r="B336" s="79">
        <v>6501</v>
      </c>
    </row>
    <row r="337" spans="1:3" x14ac:dyDescent="0.35">
      <c r="A337" s="221">
        <v>44237</v>
      </c>
      <c r="B337" s="79">
        <v>6551</v>
      </c>
    </row>
    <row r="338" spans="1:3" x14ac:dyDescent="0.35">
      <c r="A338" s="221">
        <v>44238</v>
      </c>
      <c r="B338" s="79">
        <v>6599</v>
      </c>
    </row>
    <row r="339" spans="1:3" x14ac:dyDescent="0.35">
      <c r="A339" s="221">
        <v>44239</v>
      </c>
      <c r="B339" s="79">
        <v>6666</v>
      </c>
    </row>
    <row r="340" spans="1:3" x14ac:dyDescent="0.35">
      <c r="A340" s="221">
        <v>44240</v>
      </c>
      <c r="B340" s="79">
        <v>6711</v>
      </c>
    </row>
    <row r="341" spans="1:3" x14ac:dyDescent="0.35">
      <c r="A341" s="221">
        <v>44241</v>
      </c>
      <c r="B341" s="79">
        <v>6715</v>
      </c>
    </row>
    <row r="342" spans="1:3" x14ac:dyDescent="0.35">
      <c r="A342" s="221">
        <v>44242</v>
      </c>
      <c r="B342" s="79">
        <v>6715</v>
      </c>
    </row>
    <row r="343" spans="1:3" x14ac:dyDescent="0.35">
      <c r="A343" s="221">
        <v>44243</v>
      </c>
      <c r="B343" s="79">
        <v>6764</v>
      </c>
    </row>
    <row r="344" spans="1:3" x14ac:dyDescent="0.35">
      <c r="A344" s="221">
        <v>44244</v>
      </c>
      <c r="B344" s="79">
        <v>6828</v>
      </c>
    </row>
    <row r="345" spans="1:3" x14ac:dyDescent="0.35">
      <c r="A345" s="221">
        <v>44245</v>
      </c>
      <c r="B345" s="79">
        <v>6885</v>
      </c>
    </row>
    <row r="346" spans="1:3" x14ac:dyDescent="0.35">
      <c r="A346" s="221">
        <v>44246</v>
      </c>
      <c r="B346" s="79">
        <v>6916</v>
      </c>
    </row>
    <row r="347" spans="1:3" x14ac:dyDescent="0.35">
      <c r="A347" s="221">
        <v>44247</v>
      </c>
      <c r="B347" s="53">
        <v>6945</v>
      </c>
      <c r="C347" s="52"/>
    </row>
    <row r="348" spans="1:3" x14ac:dyDescent="0.35">
      <c r="A348" s="221">
        <v>44248</v>
      </c>
      <c r="B348" s="79">
        <v>6950</v>
      </c>
    </row>
    <row r="349" spans="1:3" x14ac:dyDescent="0.35">
      <c r="A349" s="221">
        <v>44249</v>
      </c>
      <c r="B349" s="79">
        <v>6950</v>
      </c>
    </row>
    <row r="350" spans="1:3" x14ac:dyDescent="0.35">
      <c r="A350" s="221">
        <v>44250</v>
      </c>
      <c r="B350" s="79">
        <v>7006</v>
      </c>
    </row>
    <row r="351" spans="1:3" x14ac:dyDescent="0.35">
      <c r="A351" s="221">
        <v>44251</v>
      </c>
      <c r="B351" s="79">
        <v>7053</v>
      </c>
    </row>
    <row r="352" spans="1:3" x14ac:dyDescent="0.35">
      <c r="A352" s="221">
        <v>44252</v>
      </c>
      <c r="B352" s="79">
        <v>7084</v>
      </c>
    </row>
    <row r="353" spans="1:2" x14ac:dyDescent="0.35">
      <c r="A353" s="221">
        <v>44253</v>
      </c>
      <c r="B353" s="79">
        <v>7111</v>
      </c>
    </row>
    <row r="354" spans="1:2" x14ac:dyDescent="0.35">
      <c r="A354" s="221">
        <v>44254</v>
      </c>
      <c r="B354" s="79">
        <v>7129</v>
      </c>
    </row>
    <row r="355" spans="1:2" x14ac:dyDescent="0.35">
      <c r="A355" s="221">
        <v>44255</v>
      </c>
      <c r="B355" s="79">
        <v>7131</v>
      </c>
    </row>
    <row r="356" spans="1:2" x14ac:dyDescent="0.35">
      <c r="A356" s="221">
        <v>44256</v>
      </c>
      <c r="B356" s="79">
        <v>7131</v>
      </c>
    </row>
    <row r="357" spans="1:2" x14ac:dyDescent="0.35">
      <c r="A357" s="221">
        <v>44257</v>
      </c>
      <c r="B357" s="79">
        <v>7164</v>
      </c>
    </row>
    <row r="358" spans="1:2" x14ac:dyDescent="0.35">
      <c r="A358" s="221">
        <v>44258</v>
      </c>
      <c r="B358" s="79">
        <v>7371</v>
      </c>
    </row>
    <row r="359" spans="1:2" x14ac:dyDescent="0.35">
      <c r="A359" s="221">
        <v>44259</v>
      </c>
      <c r="B359" s="79">
        <v>7398</v>
      </c>
    </row>
    <row r="360" spans="1:2" x14ac:dyDescent="0.35">
      <c r="A360" s="221">
        <v>44260</v>
      </c>
      <c r="B360" s="49">
        <v>7409</v>
      </c>
    </row>
    <row r="361" spans="1:2" x14ac:dyDescent="0.35">
      <c r="A361" s="221">
        <v>44261</v>
      </c>
      <c r="B361" s="49">
        <v>7421</v>
      </c>
    </row>
    <row r="362" spans="1:2" x14ac:dyDescent="0.35">
      <c r="A362" s="221">
        <v>44262</v>
      </c>
      <c r="B362" s="49">
        <v>7421</v>
      </c>
    </row>
    <row r="363" spans="1:2" x14ac:dyDescent="0.35">
      <c r="A363" s="221">
        <v>44263</v>
      </c>
      <c r="B363" s="49">
        <v>7422</v>
      </c>
    </row>
    <row r="364" spans="1:2" x14ac:dyDescent="0.35">
      <c r="A364" s="221">
        <v>44264</v>
      </c>
      <c r="B364" s="49">
        <v>7441</v>
      </c>
    </row>
    <row r="365" spans="1:2" x14ac:dyDescent="0.35">
      <c r="A365" s="221">
        <v>44265</v>
      </c>
      <c r="B365" s="49">
        <v>7461</v>
      </c>
    </row>
    <row r="366" spans="1:2" x14ac:dyDescent="0.35">
      <c r="A366" s="221">
        <v>44266</v>
      </c>
      <c r="B366" s="49">
        <v>7483</v>
      </c>
    </row>
    <row r="367" spans="1:2" x14ac:dyDescent="0.35">
      <c r="A367" s="221">
        <v>44267</v>
      </c>
      <c r="B367" s="49">
        <v>7500</v>
      </c>
    </row>
    <row r="368" spans="1:2" x14ac:dyDescent="0.35">
      <c r="A368" s="221">
        <v>44268</v>
      </c>
      <c r="B368" s="49">
        <v>7508</v>
      </c>
    </row>
    <row r="369" spans="1:3" x14ac:dyDescent="0.35">
      <c r="A369" s="221">
        <v>44269</v>
      </c>
      <c r="B369" s="49">
        <v>7510</v>
      </c>
    </row>
    <row r="370" spans="1:3" x14ac:dyDescent="0.35">
      <c r="A370" s="221">
        <v>44270</v>
      </c>
      <c r="B370" s="49">
        <v>7510</v>
      </c>
    </row>
    <row r="371" spans="1:3" x14ac:dyDescent="0.35">
      <c r="A371" s="221">
        <v>44271</v>
      </c>
      <c r="B371" s="49">
        <v>7517</v>
      </c>
    </row>
    <row r="372" spans="1:3" x14ac:dyDescent="0.35">
      <c r="A372" s="221">
        <v>44272</v>
      </c>
      <c r="B372" s="49">
        <v>7529</v>
      </c>
    </row>
    <row r="373" spans="1:3" x14ac:dyDescent="0.35">
      <c r="A373" s="221">
        <v>44273</v>
      </c>
      <c r="B373" s="49">
        <v>7536</v>
      </c>
    </row>
    <row r="374" spans="1:3" x14ac:dyDescent="0.35">
      <c r="A374" s="221">
        <v>44274</v>
      </c>
      <c r="B374" s="49">
        <v>7544</v>
      </c>
    </row>
    <row r="375" spans="1:3" x14ac:dyDescent="0.35">
      <c r="A375" s="221">
        <v>44275</v>
      </c>
      <c r="B375" s="53">
        <v>7552</v>
      </c>
      <c r="C375" s="52"/>
    </row>
    <row r="376" spans="1:3" x14ac:dyDescent="0.35">
      <c r="A376" s="221">
        <v>44276</v>
      </c>
      <c r="B376" s="79">
        <v>7552</v>
      </c>
    </row>
    <row r="377" spans="1:3" x14ac:dyDescent="0.35">
      <c r="A377" s="221">
        <v>44277</v>
      </c>
      <c r="B377" s="79">
        <v>7552</v>
      </c>
    </row>
    <row r="378" spans="1:3" x14ac:dyDescent="0.35">
      <c r="A378" s="221">
        <v>44278</v>
      </c>
      <c r="B378" s="79">
        <v>7559</v>
      </c>
    </row>
    <row r="379" spans="1:3" x14ac:dyDescent="0.35">
      <c r="A379" s="221">
        <v>44279</v>
      </c>
      <c r="B379" s="79">
        <v>7562</v>
      </c>
    </row>
    <row r="380" spans="1:3" x14ac:dyDescent="0.35">
      <c r="A380" s="221">
        <v>44280</v>
      </c>
      <c r="B380" s="79">
        <v>7572</v>
      </c>
      <c r="C380" s="277"/>
    </row>
    <row r="381" spans="1:3" x14ac:dyDescent="0.35">
      <c r="A381" s="221">
        <v>44281</v>
      </c>
      <c r="B381" s="79">
        <v>7578</v>
      </c>
    </row>
    <row r="382" spans="1:3" x14ac:dyDescent="0.35">
      <c r="A382" s="221">
        <v>44282</v>
      </c>
      <c r="B382" s="79">
        <v>7584</v>
      </c>
    </row>
    <row r="383" spans="1:3" x14ac:dyDescent="0.35">
      <c r="A383" s="221">
        <v>44283</v>
      </c>
      <c r="B383" s="79">
        <v>7584</v>
      </c>
    </row>
    <row r="384" spans="1:3" x14ac:dyDescent="0.35">
      <c r="A384" s="221">
        <v>44284</v>
      </c>
      <c r="B384" s="79">
        <v>7584</v>
      </c>
    </row>
    <row r="385" spans="1:2" x14ac:dyDescent="0.35">
      <c r="A385" s="221">
        <v>44285</v>
      </c>
      <c r="B385" s="79">
        <v>7596</v>
      </c>
    </row>
    <row r="386" spans="1:2" x14ac:dyDescent="0.35">
      <c r="A386" s="221">
        <v>44286</v>
      </c>
      <c r="B386" s="79">
        <v>7602</v>
      </c>
    </row>
    <row r="387" spans="1:2" x14ac:dyDescent="0.35">
      <c r="A387" s="221">
        <v>44287</v>
      </c>
      <c r="B387" s="79">
        <v>7610</v>
      </c>
    </row>
    <row r="388" spans="1:2" x14ac:dyDescent="0.35">
      <c r="A388" s="221">
        <v>44288</v>
      </c>
      <c r="B388" s="79">
        <v>7614</v>
      </c>
    </row>
    <row r="389" spans="1:2" x14ac:dyDescent="0.35">
      <c r="A389" s="221">
        <v>44289</v>
      </c>
      <c r="B389" s="79">
        <v>7614</v>
      </c>
    </row>
    <row r="390" spans="1:2" x14ac:dyDescent="0.35">
      <c r="A390" s="221">
        <v>44290</v>
      </c>
      <c r="B390" s="79">
        <v>7614</v>
      </c>
    </row>
    <row r="391" spans="1:2" x14ac:dyDescent="0.35">
      <c r="A391" s="221">
        <v>44291</v>
      </c>
      <c r="B391" s="79">
        <v>7614</v>
      </c>
    </row>
    <row r="392" spans="1:2" x14ac:dyDescent="0.35">
      <c r="A392" s="221">
        <v>44292</v>
      </c>
      <c r="B392" s="79">
        <v>7614</v>
      </c>
    </row>
    <row r="393" spans="1:2" x14ac:dyDescent="0.35">
      <c r="A393" s="221">
        <v>44293</v>
      </c>
      <c r="B393" s="79">
        <v>7619</v>
      </c>
    </row>
    <row r="394" spans="1:2" x14ac:dyDescent="0.35">
      <c r="A394" s="221">
        <v>44294</v>
      </c>
      <c r="B394" s="79">
        <v>7620</v>
      </c>
    </row>
    <row r="395" spans="1:2" x14ac:dyDescent="0.35">
      <c r="A395" s="221">
        <v>44295</v>
      </c>
      <c r="B395" s="79">
        <v>7626</v>
      </c>
    </row>
    <row r="396" spans="1:2" x14ac:dyDescent="0.35">
      <c r="A396" s="221">
        <v>44296</v>
      </c>
      <c r="B396" s="79">
        <v>7630</v>
      </c>
    </row>
    <row r="397" spans="1:2" x14ac:dyDescent="0.35">
      <c r="A397" s="221">
        <v>44297</v>
      </c>
      <c r="B397" s="79">
        <v>7630</v>
      </c>
    </row>
    <row r="398" spans="1:2" x14ac:dyDescent="0.35">
      <c r="A398" s="221">
        <v>44298</v>
      </c>
      <c r="B398" s="79">
        <v>7630</v>
      </c>
    </row>
    <row r="399" spans="1:2" x14ac:dyDescent="0.35">
      <c r="A399" s="221">
        <v>44299</v>
      </c>
      <c r="B399" s="79">
        <v>7633</v>
      </c>
    </row>
    <row r="400" spans="1:2" x14ac:dyDescent="0.35">
      <c r="A400" s="221">
        <v>44300</v>
      </c>
      <c r="B400" s="79">
        <v>7636</v>
      </c>
    </row>
    <row r="401" spans="1:4" x14ac:dyDescent="0.35">
      <c r="A401" s="221">
        <v>44301</v>
      </c>
      <c r="B401" s="79">
        <v>7637</v>
      </c>
    </row>
    <row r="402" spans="1:4" x14ac:dyDescent="0.35">
      <c r="A402" s="221">
        <v>44302</v>
      </c>
      <c r="B402" s="79">
        <v>7640</v>
      </c>
    </row>
    <row r="403" spans="1:4" x14ac:dyDescent="0.35">
      <c r="A403" s="221">
        <v>44303</v>
      </c>
      <c r="B403" s="79">
        <v>7642</v>
      </c>
    </row>
    <row r="404" spans="1:4" x14ac:dyDescent="0.35">
      <c r="A404" s="221">
        <v>44304</v>
      </c>
      <c r="B404" s="79">
        <v>7642</v>
      </c>
    </row>
    <row r="405" spans="1:4" x14ac:dyDescent="0.35">
      <c r="A405" s="221">
        <v>44305</v>
      </c>
      <c r="B405" s="79">
        <v>7642</v>
      </c>
    </row>
    <row r="406" spans="1:4" x14ac:dyDescent="0.35">
      <c r="A406" s="221">
        <v>44306</v>
      </c>
      <c r="B406" s="79">
        <v>7644</v>
      </c>
    </row>
    <row r="407" spans="1:4" x14ac:dyDescent="0.35">
      <c r="A407" s="221">
        <v>44307</v>
      </c>
      <c r="B407" s="79">
        <v>7643</v>
      </c>
      <c r="D407" s="273" t="s">
        <v>438</v>
      </c>
    </row>
    <row r="408" spans="1:4" x14ac:dyDescent="0.35">
      <c r="A408" s="221">
        <v>44308</v>
      </c>
      <c r="B408" s="79">
        <v>7646</v>
      </c>
    </row>
    <row r="409" spans="1:4" x14ac:dyDescent="0.35">
      <c r="A409" s="221">
        <v>44309</v>
      </c>
      <c r="B409" s="79">
        <v>7647</v>
      </c>
    </row>
    <row r="410" spans="1:4" x14ac:dyDescent="0.35">
      <c r="A410" s="221">
        <v>44310</v>
      </c>
      <c r="B410" s="79">
        <v>7651</v>
      </c>
    </row>
    <row r="411" spans="1:4" x14ac:dyDescent="0.35">
      <c r="A411" s="221">
        <v>44311</v>
      </c>
      <c r="B411" s="79">
        <v>7652</v>
      </c>
    </row>
    <row r="412" spans="1:4" x14ac:dyDescent="0.35">
      <c r="A412" s="221">
        <v>44312</v>
      </c>
      <c r="B412" s="79">
        <v>7652</v>
      </c>
    </row>
    <row r="413" spans="1:4" x14ac:dyDescent="0.35">
      <c r="A413" s="221">
        <v>44313</v>
      </c>
      <c r="B413" s="79">
        <v>7653</v>
      </c>
    </row>
    <row r="414" spans="1:4" x14ac:dyDescent="0.35">
      <c r="A414" s="221">
        <v>44314</v>
      </c>
      <c r="B414" s="79">
        <v>7654</v>
      </c>
    </row>
    <row r="415" spans="1:4" x14ac:dyDescent="0.35">
      <c r="A415" s="221">
        <v>44315</v>
      </c>
      <c r="B415" s="79">
        <v>7659</v>
      </c>
    </row>
    <row r="416" spans="1:4" x14ac:dyDescent="0.35">
      <c r="A416" s="221">
        <v>44316</v>
      </c>
      <c r="B416" s="79">
        <v>7659</v>
      </c>
    </row>
    <row r="417" spans="1:2" x14ac:dyDescent="0.35">
      <c r="A417" s="221">
        <v>44317</v>
      </c>
      <c r="B417" s="79">
        <v>7660</v>
      </c>
    </row>
    <row r="418" spans="1:2" x14ac:dyDescent="0.35">
      <c r="A418" s="221">
        <v>44318</v>
      </c>
      <c r="B418" s="79">
        <v>7660</v>
      </c>
    </row>
    <row r="419" spans="1:2" x14ac:dyDescent="0.35">
      <c r="A419" s="221">
        <v>44319</v>
      </c>
      <c r="B419" s="79">
        <v>7660</v>
      </c>
    </row>
    <row r="420" spans="1:2" x14ac:dyDescent="0.35">
      <c r="A420" s="221">
        <v>44320</v>
      </c>
      <c r="B420" s="79">
        <v>7660</v>
      </c>
    </row>
    <row r="421" spans="1:2" x14ac:dyDescent="0.35">
      <c r="A421" s="221">
        <v>44321</v>
      </c>
      <c r="B421" s="79">
        <v>7660</v>
      </c>
    </row>
    <row r="422" spans="1:2" x14ac:dyDescent="0.35">
      <c r="A422" s="221">
        <v>44322</v>
      </c>
      <c r="B422" s="79">
        <v>7660</v>
      </c>
    </row>
    <row r="423" spans="1:2" x14ac:dyDescent="0.35">
      <c r="A423" s="221">
        <v>44323</v>
      </c>
      <c r="B423" s="79">
        <v>7661</v>
      </c>
    </row>
    <row r="424" spans="1:2" x14ac:dyDescent="0.35">
      <c r="A424" s="221">
        <v>44324</v>
      </c>
      <c r="B424" s="79">
        <v>7661</v>
      </c>
    </row>
    <row r="425" spans="1:2" x14ac:dyDescent="0.35">
      <c r="A425" s="221">
        <v>44325</v>
      </c>
      <c r="B425" s="79">
        <v>7661</v>
      </c>
    </row>
    <row r="426" spans="1:2" x14ac:dyDescent="0.35">
      <c r="A426" s="221">
        <v>44326</v>
      </c>
      <c r="B426" s="79">
        <v>7661</v>
      </c>
    </row>
    <row r="427" spans="1:2" x14ac:dyDescent="0.35">
      <c r="A427" s="221">
        <v>44327</v>
      </c>
      <c r="B427" s="79">
        <v>7661</v>
      </c>
    </row>
    <row r="428" spans="1:2" x14ac:dyDescent="0.35">
      <c r="A428" s="221">
        <v>44328</v>
      </c>
      <c r="B428" s="79">
        <v>7661</v>
      </c>
    </row>
    <row r="429" spans="1:2" x14ac:dyDescent="0.35">
      <c r="A429" s="221">
        <v>44329</v>
      </c>
      <c r="B429" s="79">
        <v>7662</v>
      </c>
    </row>
    <row r="430" spans="1:2" x14ac:dyDescent="0.35">
      <c r="A430" s="221">
        <v>44330</v>
      </c>
      <c r="B430" s="79">
        <v>7664</v>
      </c>
    </row>
    <row r="431" spans="1:2" x14ac:dyDescent="0.35">
      <c r="A431" s="221">
        <v>44331</v>
      </c>
      <c r="B431" s="79">
        <v>7664</v>
      </c>
    </row>
    <row r="432" spans="1:2" x14ac:dyDescent="0.35">
      <c r="A432" s="221">
        <v>44332</v>
      </c>
      <c r="B432" s="79">
        <v>7664</v>
      </c>
    </row>
    <row r="433" spans="1:2" x14ac:dyDescent="0.35">
      <c r="A433" s="221">
        <v>44333</v>
      </c>
      <c r="B433" s="79">
        <v>7664</v>
      </c>
    </row>
    <row r="434" spans="1:2" x14ac:dyDescent="0.35">
      <c r="A434" s="221">
        <v>44334</v>
      </c>
      <c r="B434" s="79">
        <v>7664</v>
      </c>
    </row>
    <row r="435" spans="1:2" x14ac:dyDescent="0.35">
      <c r="A435" s="221">
        <v>44335</v>
      </c>
      <c r="B435" s="79">
        <v>7664</v>
      </c>
    </row>
    <row r="436" spans="1:2" x14ac:dyDescent="0.35">
      <c r="A436" s="221">
        <v>44336</v>
      </c>
      <c r="B436" s="79">
        <v>7664</v>
      </c>
    </row>
    <row r="437" spans="1:2" x14ac:dyDescent="0.35">
      <c r="A437" s="221">
        <v>44337</v>
      </c>
      <c r="B437" s="79">
        <v>7664</v>
      </c>
    </row>
    <row r="438" spans="1:2" x14ac:dyDescent="0.35">
      <c r="A438" s="221">
        <v>44338</v>
      </c>
      <c r="B438" s="79">
        <v>7664</v>
      </c>
    </row>
    <row r="439" spans="1:2" x14ac:dyDescent="0.35">
      <c r="A439" s="221">
        <v>44339</v>
      </c>
      <c r="B439" s="79">
        <v>7664</v>
      </c>
    </row>
    <row r="440" spans="1:2" x14ac:dyDescent="0.35">
      <c r="A440" s="221">
        <v>44340</v>
      </c>
      <c r="B440" s="79">
        <v>7664</v>
      </c>
    </row>
    <row r="441" spans="1:2" x14ac:dyDescent="0.35">
      <c r="A441" s="221">
        <v>44341</v>
      </c>
      <c r="B441" s="79">
        <v>7666</v>
      </c>
    </row>
    <row r="442" spans="1:2" x14ac:dyDescent="0.35">
      <c r="A442" s="221">
        <v>44342</v>
      </c>
      <c r="B442" s="79">
        <v>7666</v>
      </c>
    </row>
    <row r="443" spans="1:2" x14ac:dyDescent="0.35">
      <c r="A443" s="221">
        <v>44343</v>
      </c>
      <c r="B443" s="79">
        <v>7666</v>
      </c>
    </row>
    <row r="444" spans="1:2" x14ac:dyDescent="0.35">
      <c r="A444" s="221">
        <v>44344</v>
      </c>
      <c r="B444" s="79">
        <v>7668</v>
      </c>
    </row>
    <row r="445" spans="1:2" x14ac:dyDescent="0.35">
      <c r="A445" s="221">
        <v>44345</v>
      </c>
      <c r="B445" s="79">
        <v>7668</v>
      </c>
    </row>
    <row r="446" spans="1:2" x14ac:dyDescent="0.35">
      <c r="A446" s="221">
        <v>44346</v>
      </c>
      <c r="B446" s="79">
        <v>7668</v>
      </c>
    </row>
    <row r="447" spans="1:2" x14ac:dyDescent="0.35">
      <c r="A447" s="221">
        <v>44347</v>
      </c>
      <c r="B447" s="79">
        <v>7669</v>
      </c>
    </row>
    <row r="448" spans="1:2" x14ac:dyDescent="0.35">
      <c r="A448" s="221">
        <v>44348</v>
      </c>
      <c r="B448" s="79">
        <v>7669</v>
      </c>
    </row>
    <row r="449" spans="1:2" x14ac:dyDescent="0.35">
      <c r="A449" s="221">
        <v>44349</v>
      </c>
      <c r="B449" s="79">
        <v>7670</v>
      </c>
    </row>
    <row r="450" spans="1:2" x14ac:dyDescent="0.35">
      <c r="A450" s="221">
        <v>44350</v>
      </c>
      <c r="B450" s="79">
        <v>7674</v>
      </c>
    </row>
    <row r="451" spans="1:2" x14ac:dyDescent="0.35">
      <c r="A451" s="221">
        <v>44351</v>
      </c>
      <c r="B451" s="79">
        <v>7676</v>
      </c>
    </row>
    <row r="452" spans="1:2" x14ac:dyDescent="0.35">
      <c r="A452" s="221">
        <v>44352</v>
      </c>
      <c r="B452" s="79">
        <v>7677</v>
      </c>
    </row>
    <row r="453" spans="1:2" x14ac:dyDescent="0.35">
      <c r="A453" s="221">
        <v>44353</v>
      </c>
      <c r="B453" s="79">
        <v>7677</v>
      </c>
    </row>
    <row r="454" spans="1:2" x14ac:dyDescent="0.35">
      <c r="A454" s="221">
        <v>44354</v>
      </c>
      <c r="B454" s="79">
        <v>7677</v>
      </c>
    </row>
    <row r="455" spans="1:2" x14ac:dyDescent="0.35">
      <c r="A455" s="221">
        <v>44355</v>
      </c>
      <c r="B455" s="79">
        <v>7677</v>
      </c>
    </row>
    <row r="456" spans="1:2" x14ac:dyDescent="0.35">
      <c r="A456" s="221">
        <v>44356</v>
      </c>
      <c r="B456" s="79">
        <v>7678</v>
      </c>
    </row>
    <row r="457" spans="1:2" x14ac:dyDescent="0.35">
      <c r="A457" s="221">
        <v>44357</v>
      </c>
      <c r="B457" s="79">
        <v>7679</v>
      </c>
    </row>
    <row r="458" spans="1:2" x14ac:dyDescent="0.35">
      <c r="A458" s="221">
        <v>44358</v>
      </c>
      <c r="B458" s="79">
        <v>7679</v>
      </c>
    </row>
    <row r="459" spans="1:2" x14ac:dyDescent="0.35">
      <c r="A459" s="221">
        <v>44359</v>
      </c>
      <c r="B459" s="79">
        <v>7681</v>
      </c>
    </row>
    <row r="460" spans="1:2" x14ac:dyDescent="0.35">
      <c r="A460" s="221">
        <v>44360</v>
      </c>
      <c r="B460" s="79">
        <v>7681</v>
      </c>
    </row>
    <row r="461" spans="1:2" x14ac:dyDescent="0.35">
      <c r="A461" s="221">
        <v>44361</v>
      </c>
      <c r="B461" s="79">
        <v>7681</v>
      </c>
    </row>
    <row r="462" spans="1:2" x14ac:dyDescent="0.35">
      <c r="A462" s="221">
        <v>44362</v>
      </c>
      <c r="B462" s="79">
        <v>7683</v>
      </c>
    </row>
    <row r="463" spans="1:2" x14ac:dyDescent="0.35">
      <c r="A463" s="221">
        <v>44363</v>
      </c>
      <c r="B463" s="79">
        <v>7684</v>
      </c>
    </row>
    <row r="464" spans="1:2" x14ac:dyDescent="0.35">
      <c r="A464" s="221">
        <v>44364</v>
      </c>
      <c r="B464" s="79">
        <v>7688</v>
      </c>
    </row>
    <row r="465" spans="1:2" x14ac:dyDescent="0.35">
      <c r="A465" s="221">
        <v>44365</v>
      </c>
      <c r="B465" s="79">
        <v>7690</v>
      </c>
    </row>
    <row r="466" spans="1:2" x14ac:dyDescent="0.35">
      <c r="A466" s="221">
        <v>44366</v>
      </c>
      <c r="B466" s="79">
        <v>7692</v>
      </c>
    </row>
    <row r="467" spans="1:2" x14ac:dyDescent="0.35">
      <c r="A467" s="221">
        <v>44367</v>
      </c>
      <c r="B467" s="79">
        <v>7692</v>
      </c>
    </row>
    <row r="468" spans="1:2" x14ac:dyDescent="0.35">
      <c r="A468" s="221">
        <v>44368</v>
      </c>
      <c r="B468" s="79">
        <v>7692</v>
      </c>
    </row>
    <row r="469" spans="1:2" x14ac:dyDescent="0.35">
      <c r="A469" s="221">
        <v>44369</v>
      </c>
      <c r="B469" s="79">
        <v>7696</v>
      </c>
    </row>
    <row r="470" spans="1:2" x14ac:dyDescent="0.35">
      <c r="A470" s="221">
        <v>44370</v>
      </c>
      <c r="B470" s="79">
        <v>7701</v>
      </c>
    </row>
    <row r="471" spans="1:2" x14ac:dyDescent="0.35">
      <c r="A471" s="221">
        <v>44371</v>
      </c>
      <c r="B471" s="79">
        <v>7706</v>
      </c>
    </row>
    <row r="472" spans="1:2" x14ac:dyDescent="0.35">
      <c r="A472" s="221">
        <v>44372</v>
      </c>
      <c r="B472" s="79">
        <v>7708</v>
      </c>
    </row>
    <row r="473" spans="1:2" x14ac:dyDescent="0.35">
      <c r="A473" s="221">
        <v>44373</v>
      </c>
      <c r="B473" s="79">
        <v>7711</v>
      </c>
    </row>
    <row r="474" spans="1:2" s="300" customFormat="1" x14ac:dyDescent="0.35">
      <c r="A474" s="221">
        <v>44374</v>
      </c>
      <c r="B474" s="79">
        <v>7712</v>
      </c>
    </row>
    <row r="475" spans="1:2" x14ac:dyDescent="0.35">
      <c r="A475" s="221">
        <v>44375</v>
      </c>
      <c r="B475" s="79">
        <v>7712</v>
      </c>
    </row>
    <row r="476" spans="1:2" x14ac:dyDescent="0.35">
      <c r="A476" s="221">
        <v>44376</v>
      </c>
      <c r="B476" s="79">
        <v>7713</v>
      </c>
    </row>
    <row r="477" spans="1:2" x14ac:dyDescent="0.35">
      <c r="A477" s="221">
        <v>44377</v>
      </c>
      <c r="B477" s="79">
        <v>7716</v>
      </c>
    </row>
    <row r="478" spans="1:2" x14ac:dyDescent="0.35">
      <c r="A478" s="221">
        <v>44378</v>
      </c>
      <c r="B478" s="79">
        <v>7722</v>
      </c>
    </row>
    <row r="479" spans="1:2" x14ac:dyDescent="0.35">
      <c r="A479" s="221">
        <v>44379</v>
      </c>
      <c r="B479" s="79">
        <v>7726</v>
      </c>
    </row>
    <row r="480" spans="1:2" x14ac:dyDescent="0.35">
      <c r="A480" s="221">
        <v>44380</v>
      </c>
      <c r="B480" s="79">
        <v>7729</v>
      </c>
    </row>
    <row r="481" spans="1:2" x14ac:dyDescent="0.35">
      <c r="A481" s="221">
        <v>44381</v>
      </c>
      <c r="B481" s="79">
        <v>7729</v>
      </c>
    </row>
    <row r="482" spans="1:2" x14ac:dyDescent="0.35">
      <c r="A482" s="221">
        <v>44382</v>
      </c>
      <c r="B482" s="79">
        <v>7729</v>
      </c>
    </row>
    <row r="483" spans="1:2" x14ac:dyDescent="0.35">
      <c r="A483" s="221">
        <v>44383</v>
      </c>
      <c r="B483" s="79">
        <v>7735</v>
      </c>
    </row>
    <row r="484" spans="1:2" x14ac:dyDescent="0.35">
      <c r="A484" s="221">
        <v>44384</v>
      </c>
      <c r="B484" s="79">
        <v>7740</v>
      </c>
    </row>
    <row r="485" spans="1:2" x14ac:dyDescent="0.35">
      <c r="A485" s="221">
        <v>44385</v>
      </c>
      <c r="B485" s="79">
        <v>7744</v>
      </c>
    </row>
    <row r="486" spans="1:2" x14ac:dyDescent="0.35">
      <c r="A486" s="221">
        <v>44386</v>
      </c>
      <c r="B486" s="79">
        <v>7750</v>
      </c>
    </row>
    <row r="487" spans="1:2" x14ac:dyDescent="0.35">
      <c r="A487" s="221">
        <v>44387</v>
      </c>
      <c r="B487" s="79">
        <v>7757</v>
      </c>
    </row>
    <row r="488" spans="1:2" x14ac:dyDescent="0.35">
      <c r="A488" s="221">
        <v>44388</v>
      </c>
      <c r="B488" s="79">
        <v>7757</v>
      </c>
    </row>
    <row r="489" spans="1:2" x14ac:dyDescent="0.35">
      <c r="A489" s="221">
        <v>44389</v>
      </c>
      <c r="B489" s="79">
        <v>7757</v>
      </c>
    </row>
    <row r="490" spans="1:2" x14ac:dyDescent="0.35">
      <c r="A490" s="221">
        <v>44390</v>
      </c>
      <c r="B490" s="79">
        <v>7761</v>
      </c>
    </row>
    <row r="491" spans="1:2" x14ac:dyDescent="0.35">
      <c r="A491" s="221">
        <v>44391</v>
      </c>
      <c r="B491" s="79">
        <v>7772</v>
      </c>
    </row>
    <row r="492" spans="1:2" x14ac:dyDescent="0.35">
      <c r="A492" s="221">
        <v>44392</v>
      </c>
      <c r="B492" s="79">
        <v>7791</v>
      </c>
    </row>
    <row r="493" spans="1:2" x14ac:dyDescent="0.35">
      <c r="A493" s="221">
        <v>44393</v>
      </c>
      <c r="B493" s="79">
        <v>7796</v>
      </c>
    </row>
    <row r="494" spans="1:2" x14ac:dyDescent="0.35">
      <c r="A494" s="221">
        <v>44394</v>
      </c>
      <c r="B494" s="79">
        <v>7800</v>
      </c>
    </row>
    <row r="495" spans="1:2" x14ac:dyDescent="0.35">
      <c r="A495" s="221">
        <v>44395</v>
      </c>
      <c r="B495" s="79">
        <v>7800</v>
      </c>
    </row>
    <row r="496" spans="1:2" x14ac:dyDescent="0.35">
      <c r="A496" s="221">
        <v>44396</v>
      </c>
      <c r="B496" s="79">
        <v>7800</v>
      </c>
    </row>
    <row r="497" spans="1:4" x14ac:dyDescent="0.35">
      <c r="A497" s="221">
        <v>44397</v>
      </c>
      <c r="B497" s="79">
        <v>7813</v>
      </c>
    </row>
    <row r="498" spans="1:4" x14ac:dyDescent="0.35">
      <c r="A498" s="221">
        <v>44398</v>
      </c>
      <c r="B498" s="79">
        <v>7820</v>
      </c>
    </row>
    <row r="499" spans="1:4" x14ac:dyDescent="0.35">
      <c r="A499" s="221">
        <v>44399</v>
      </c>
      <c r="B499" s="79">
        <v>7842</v>
      </c>
    </row>
    <row r="500" spans="1:4" x14ac:dyDescent="0.35">
      <c r="A500" s="221">
        <v>44400</v>
      </c>
      <c r="B500" s="79">
        <v>7848</v>
      </c>
    </row>
    <row r="501" spans="1:4" s="300" customFormat="1" x14ac:dyDescent="0.35">
      <c r="A501" s="221">
        <v>44401</v>
      </c>
      <c r="B501" s="79">
        <v>7859</v>
      </c>
    </row>
    <row r="502" spans="1:4" x14ac:dyDescent="0.35">
      <c r="A502" s="221">
        <v>44402</v>
      </c>
      <c r="B502" s="79">
        <v>7859</v>
      </c>
    </row>
    <row r="503" spans="1:4" x14ac:dyDescent="0.35">
      <c r="A503" s="221">
        <v>44403</v>
      </c>
      <c r="B503" s="79">
        <v>7859</v>
      </c>
    </row>
    <row r="504" spans="1:4" x14ac:dyDescent="0.35">
      <c r="A504" s="221">
        <v>44404</v>
      </c>
      <c r="B504" s="79">
        <v>7866</v>
      </c>
    </row>
    <row r="505" spans="1:4" x14ac:dyDescent="0.35">
      <c r="A505" s="221">
        <v>44405</v>
      </c>
      <c r="B505" s="79">
        <v>7911</v>
      </c>
      <c r="C505" s="318"/>
      <c r="D505" s="3" t="s">
        <v>437</v>
      </c>
    </row>
    <row r="506" spans="1:4" x14ac:dyDescent="0.35">
      <c r="A506" s="221">
        <v>44406</v>
      </c>
      <c r="B506" s="79">
        <v>7924</v>
      </c>
    </row>
    <row r="507" spans="1:4" x14ac:dyDescent="0.35">
      <c r="A507" s="221">
        <v>44407</v>
      </c>
      <c r="B507" s="79">
        <v>7930</v>
      </c>
    </row>
    <row r="508" spans="1:4" x14ac:dyDescent="0.35">
      <c r="A508" s="221">
        <v>44408</v>
      </c>
      <c r="B508" s="79">
        <v>7939</v>
      </c>
    </row>
    <row r="509" spans="1:4" x14ac:dyDescent="0.35">
      <c r="A509" s="221">
        <v>44409</v>
      </c>
      <c r="B509" s="79">
        <v>7942</v>
      </c>
    </row>
    <row r="510" spans="1:4" x14ac:dyDescent="0.35">
      <c r="A510" s="221">
        <v>44410</v>
      </c>
      <c r="B510" s="79">
        <v>7943</v>
      </c>
    </row>
    <row r="511" spans="1:4" x14ac:dyDescent="0.35">
      <c r="A511" s="221">
        <v>44411</v>
      </c>
      <c r="B511" s="79">
        <v>7952</v>
      </c>
    </row>
    <row r="512" spans="1:4" x14ac:dyDescent="0.35">
      <c r="A512" s="221">
        <v>44412</v>
      </c>
      <c r="B512" s="79">
        <v>7965</v>
      </c>
    </row>
    <row r="513" spans="1:4" x14ac:dyDescent="0.35">
      <c r="A513" s="221">
        <v>44413</v>
      </c>
      <c r="B513" s="79">
        <v>7976</v>
      </c>
    </row>
    <row r="514" spans="1:4" x14ac:dyDescent="0.35">
      <c r="A514" s="221">
        <v>44414</v>
      </c>
      <c r="B514" s="79">
        <v>7983</v>
      </c>
    </row>
    <row r="515" spans="1:4" x14ac:dyDescent="0.35">
      <c r="A515" s="221">
        <v>44415</v>
      </c>
      <c r="B515" s="79">
        <v>7992</v>
      </c>
      <c r="C515" s="277"/>
    </row>
    <row r="516" spans="1:4" x14ac:dyDescent="0.35">
      <c r="A516" s="221">
        <v>44416</v>
      </c>
      <c r="B516" s="79">
        <v>7992</v>
      </c>
    </row>
    <row r="517" spans="1:4" s="300" customFormat="1" x14ac:dyDescent="0.35">
      <c r="A517" s="221">
        <v>44417</v>
      </c>
      <c r="B517" s="79">
        <v>7992</v>
      </c>
    </row>
    <row r="518" spans="1:4" x14ac:dyDescent="0.35">
      <c r="A518" s="221">
        <v>44418</v>
      </c>
      <c r="B518" s="79">
        <v>8003</v>
      </c>
    </row>
    <row r="519" spans="1:4" x14ac:dyDescent="0.35">
      <c r="A519" s="221">
        <v>44419</v>
      </c>
      <c r="B519" s="79">
        <v>8013</v>
      </c>
    </row>
    <row r="520" spans="1:4" x14ac:dyDescent="0.35">
      <c r="A520" s="221">
        <v>44420</v>
      </c>
      <c r="B520" s="79">
        <v>8021</v>
      </c>
    </row>
    <row r="521" spans="1:4" x14ac:dyDescent="0.35">
      <c r="A521" s="221">
        <v>44421</v>
      </c>
      <c r="B521" s="79">
        <v>8029</v>
      </c>
    </row>
    <row r="522" spans="1:4" x14ac:dyDescent="0.35">
      <c r="A522" s="221">
        <v>44422</v>
      </c>
      <c r="B522" s="79">
        <v>8032</v>
      </c>
      <c r="D522" s="273" t="s">
        <v>439</v>
      </c>
    </row>
    <row r="523" spans="1:4" x14ac:dyDescent="0.35">
      <c r="A523" s="221">
        <v>44423</v>
      </c>
      <c r="B523" s="79">
        <v>8032</v>
      </c>
    </row>
    <row r="524" spans="1:4" x14ac:dyDescent="0.35">
      <c r="A524" s="221">
        <v>44424</v>
      </c>
      <c r="B524" s="79">
        <v>8032</v>
      </c>
    </row>
    <row r="525" spans="1:4" x14ac:dyDescent="0.35">
      <c r="A525" s="221">
        <v>44425</v>
      </c>
      <c r="B525" s="79">
        <v>8041</v>
      </c>
    </row>
    <row r="526" spans="1:4" x14ac:dyDescent="0.35">
      <c r="A526" s="221">
        <v>44426</v>
      </c>
      <c r="B526" s="79">
        <v>8051</v>
      </c>
    </row>
    <row r="527" spans="1:4" x14ac:dyDescent="0.35">
      <c r="A527" s="221">
        <v>44427</v>
      </c>
      <c r="B527" s="79">
        <v>8058</v>
      </c>
    </row>
    <row r="528" spans="1:4" x14ac:dyDescent="0.35">
      <c r="A528" s="221">
        <v>44428</v>
      </c>
      <c r="B528" s="79">
        <v>8067</v>
      </c>
    </row>
    <row r="529" spans="1:4" x14ac:dyDescent="0.35">
      <c r="A529" s="221">
        <v>44429</v>
      </c>
      <c r="B529" s="79">
        <v>8070</v>
      </c>
    </row>
    <row r="530" spans="1:4" x14ac:dyDescent="0.35">
      <c r="A530" s="221">
        <v>44430</v>
      </c>
      <c r="B530" s="79">
        <v>8070</v>
      </c>
    </row>
    <row r="531" spans="1:4" x14ac:dyDescent="0.35">
      <c r="A531" s="221">
        <v>44431</v>
      </c>
      <c r="B531" s="79">
        <v>8070</v>
      </c>
    </row>
    <row r="532" spans="1:4" x14ac:dyDescent="0.35">
      <c r="A532" s="221">
        <v>44432</v>
      </c>
      <c r="B532" s="79">
        <v>8080</v>
      </c>
    </row>
    <row r="533" spans="1:4" x14ac:dyDescent="0.35">
      <c r="A533" s="221">
        <v>44433</v>
      </c>
      <c r="B533" s="79">
        <v>8085</v>
      </c>
    </row>
    <row r="534" spans="1:4" x14ac:dyDescent="0.35">
      <c r="A534" s="221">
        <v>44434</v>
      </c>
      <c r="B534" s="79">
        <v>8099</v>
      </c>
    </row>
    <row r="535" spans="1:4" x14ac:dyDescent="0.35">
      <c r="A535" s="221">
        <v>44435</v>
      </c>
      <c r="B535" s="79">
        <v>8103</v>
      </c>
    </row>
    <row r="536" spans="1:4" s="300" customFormat="1" x14ac:dyDescent="0.35">
      <c r="A536" s="221">
        <v>44436</v>
      </c>
      <c r="B536" s="79">
        <v>8111</v>
      </c>
      <c r="C536" s="277"/>
    </row>
    <row r="537" spans="1:4" x14ac:dyDescent="0.35">
      <c r="A537" s="221">
        <v>44437</v>
      </c>
      <c r="B537" s="79">
        <v>8111</v>
      </c>
    </row>
    <row r="538" spans="1:4" x14ac:dyDescent="0.35">
      <c r="A538" s="221">
        <v>44438</v>
      </c>
      <c r="B538" s="79">
        <v>8111</v>
      </c>
    </row>
    <row r="539" spans="1:4" x14ac:dyDescent="0.35">
      <c r="A539" s="221">
        <v>44439</v>
      </c>
      <c r="B539" s="79">
        <v>8118</v>
      </c>
    </row>
    <row r="540" spans="1:4" x14ac:dyDescent="0.35">
      <c r="A540" s="221">
        <v>44440</v>
      </c>
      <c r="B540" s="79">
        <v>8127</v>
      </c>
    </row>
    <row r="541" spans="1:4" x14ac:dyDescent="0.35">
      <c r="A541" s="221">
        <v>44441</v>
      </c>
      <c r="B541" s="79">
        <v>8144</v>
      </c>
    </row>
    <row r="542" spans="1:4" s="300" customFormat="1" x14ac:dyDescent="0.35">
      <c r="A542" s="221">
        <v>44442</v>
      </c>
      <c r="B542" s="79">
        <v>8154</v>
      </c>
    </row>
    <row r="543" spans="1:4" x14ac:dyDescent="0.35">
      <c r="A543" s="221">
        <v>44443</v>
      </c>
      <c r="B543" s="79">
        <v>8165</v>
      </c>
      <c r="D543" s="277"/>
    </row>
    <row r="544" spans="1:4" x14ac:dyDescent="0.35">
      <c r="A544" s="221">
        <v>44444</v>
      </c>
      <c r="B544" s="79">
        <v>8165</v>
      </c>
    </row>
    <row r="545" spans="1:3" s="300" customFormat="1" x14ac:dyDescent="0.35">
      <c r="A545" s="221">
        <v>44445</v>
      </c>
      <c r="B545" s="79">
        <v>8165</v>
      </c>
    </row>
    <row r="546" spans="1:3" x14ac:dyDescent="0.35">
      <c r="A546" s="221">
        <v>44446</v>
      </c>
      <c r="B546" s="79">
        <v>8181</v>
      </c>
    </row>
    <row r="547" spans="1:3" x14ac:dyDescent="0.35">
      <c r="A547" s="221">
        <v>44447</v>
      </c>
      <c r="B547" s="79">
        <v>8198</v>
      </c>
    </row>
    <row r="548" spans="1:3" x14ac:dyDescent="0.35">
      <c r="A548" s="221">
        <v>44448</v>
      </c>
      <c r="B548" s="79">
        <v>8210</v>
      </c>
    </row>
    <row r="549" spans="1:3" x14ac:dyDescent="0.35">
      <c r="A549" s="221">
        <v>44449</v>
      </c>
      <c r="B549" s="79">
        <v>8232</v>
      </c>
    </row>
    <row r="550" spans="1:3" x14ac:dyDescent="0.35">
      <c r="A550" s="221">
        <v>44450</v>
      </c>
      <c r="B550" s="79">
        <v>8242</v>
      </c>
    </row>
    <row r="551" spans="1:3" x14ac:dyDescent="0.35">
      <c r="A551" s="221">
        <v>44451</v>
      </c>
      <c r="B551" s="79">
        <v>8242</v>
      </c>
    </row>
    <row r="552" spans="1:3" x14ac:dyDescent="0.35">
      <c r="A552" s="221">
        <v>44452</v>
      </c>
      <c r="B552" s="79">
        <v>8242</v>
      </c>
    </row>
    <row r="553" spans="1:3" x14ac:dyDescent="0.35">
      <c r="A553" s="221">
        <v>44453</v>
      </c>
      <c r="B553" s="79">
        <v>8263</v>
      </c>
    </row>
    <row r="554" spans="1:3" x14ac:dyDescent="0.35">
      <c r="A554" s="221">
        <v>44454</v>
      </c>
      <c r="B554" s="79">
        <v>8293</v>
      </c>
    </row>
    <row r="555" spans="1:3" x14ac:dyDescent="0.35">
      <c r="A555" s="221">
        <v>44455</v>
      </c>
      <c r="B555" s="79">
        <v>8319</v>
      </c>
    </row>
    <row r="556" spans="1:3" x14ac:dyDescent="0.35">
      <c r="A556" s="221">
        <v>44456</v>
      </c>
      <c r="B556" s="79">
        <v>8349</v>
      </c>
    </row>
    <row r="557" spans="1:3" x14ac:dyDescent="0.35">
      <c r="A557" s="221">
        <v>44457</v>
      </c>
      <c r="B557" s="79">
        <v>8376</v>
      </c>
      <c r="C557" s="277"/>
    </row>
    <row r="558" spans="1:3" x14ac:dyDescent="0.35">
      <c r="A558" s="221">
        <v>44458</v>
      </c>
      <c r="B558" s="79">
        <v>8378</v>
      </c>
    </row>
    <row r="559" spans="1:3" s="300" customFormat="1" x14ac:dyDescent="0.35">
      <c r="A559" s="221">
        <v>44459</v>
      </c>
      <c r="B559" s="79">
        <v>8378</v>
      </c>
    </row>
    <row r="560" spans="1:3" x14ac:dyDescent="0.35">
      <c r="A560" s="221">
        <v>44460</v>
      </c>
      <c r="B560" s="79">
        <v>8396</v>
      </c>
    </row>
    <row r="561" spans="1:5" x14ac:dyDescent="0.35">
      <c r="A561" s="221">
        <v>44461</v>
      </c>
      <c r="B561" s="79">
        <v>8427</v>
      </c>
      <c r="E561" s="277"/>
    </row>
    <row r="562" spans="1:5" x14ac:dyDescent="0.35">
      <c r="A562" s="221">
        <v>44462</v>
      </c>
      <c r="B562" s="79">
        <v>8464</v>
      </c>
    </row>
    <row r="563" spans="1:5" s="300" customFormat="1" x14ac:dyDescent="0.35">
      <c r="A563" s="221">
        <v>44463</v>
      </c>
      <c r="B563" s="79">
        <v>8514</v>
      </c>
    </row>
    <row r="564" spans="1:5" x14ac:dyDescent="0.35">
      <c r="A564" s="221">
        <v>44464</v>
      </c>
      <c r="B564" s="79">
        <v>8532</v>
      </c>
    </row>
    <row r="565" spans="1:5" x14ac:dyDescent="0.35">
      <c r="A565" s="221">
        <v>44465</v>
      </c>
      <c r="B565" s="79">
        <v>8534</v>
      </c>
    </row>
    <row r="566" spans="1:5" x14ac:dyDescent="0.35">
      <c r="A566" s="221">
        <v>44466</v>
      </c>
      <c r="B566" s="79">
        <v>8535</v>
      </c>
    </row>
    <row r="567" spans="1:5" x14ac:dyDescent="0.35">
      <c r="A567" s="221">
        <v>44467</v>
      </c>
      <c r="B567" s="79">
        <v>8551</v>
      </c>
    </row>
    <row r="568" spans="1:5" x14ac:dyDescent="0.35">
      <c r="A568" s="221">
        <v>44468</v>
      </c>
      <c r="B568" s="79">
        <v>8579</v>
      </c>
      <c r="D568" s="277"/>
    </row>
    <row r="569" spans="1:5" x14ac:dyDescent="0.35">
      <c r="A569" s="221">
        <v>44469</v>
      </c>
      <c r="B569" s="79">
        <v>8614</v>
      </c>
    </row>
    <row r="570" spans="1:5" x14ac:dyDescent="0.35">
      <c r="A570" s="221">
        <v>44470</v>
      </c>
      <c r="B570" s="79">
        <v>8648</v>
      </c>
    </row>
    <row r="571" spans="1:5" x14ac:dyDescent="0.35">
      <c r="A571" s="221">
        <v>44471</v>
      </c>
      <c r="B571" s="79">
        <v>8665</v>
      </c>
      <c r="C571" s="277"/>
    </row>
    <row r="572" spans="1:5" s="300" customFormat="1" x14ac:dyDescent="0.35">
      <c r="A572" s="221">
        <v>44472</v>
      </c>
      <c r="B572" s="79">
        <v>8666</v>
      </c>
    </row>
    <row r="573" spans="1:5" s="300" customFormat="1" x14ac:dyDescent="0.35">
      <c r="A573" s="221">
        <v>44473</v>
      </c>
      <c r="B573" s="79">
        <v>8666</v>
      </c>
    </row>
    <row r="574" spans="1:5" x14ac:dyDescent="0.35">
      <c r="A574" s="221">
        <v>44474</v>
      </c>
      <c r="B574" s="79">
        <v>8687</v>
      </c>
    </row>
    <row r="575" spans="1:5" x14ac:dyDescent="0.35">
      <c r="A575" s="221">
        <v>44475</v>
      </c>
      <c r="B575" s="79">
        <v>8721</v>
      </c>
    </row>
    <row r="576" spans="1:5" x14ac:dyDescent="0.35">
      <c r="A576" s="221">
        <v>44476</v>
      </c>
      <c r="B576" s="79">
        <v>8760</v>
      </c>
    </row>
    <row r="577" spans="1:4" ht="15" x14ac:dyDescent="0.4">
      <c r="A577" s="221">
        <v>44477</v>
      </c>
      <c r="B577" s="79">
        <v>8773</v>
      </c>
      <c r="C577" s="438"/>
      <c r="D577" s="273" t="s">
        <v>488</v>
      </c>
    </row>
    <row r="578" spans="1:4" x14ac:dyDescent="0.35">
      <c r="A578" s="221">
        <v>44478</v>
      </c>
      <c r="B578" s="79">
        <v>8791</v>
      </c>
    </row>
    <row r="579" spans="1:4" x14ac:dyDescent="0.35">
      <c r="A579" s="221">
        <v>44479</v>
      </c>
      <c r="B579" s="79">
        <v>8792</v>
      </c>
    </row>
    <row r="580" spans="1:4" s="300" customFormat="1" x14ac:dyDescent="0.35">
      <c r="A580" s="221">
        <v>44480</v>
      </c>
      <c r="B580" s="79">
        <v>8792</v>
      </c>
    </row>
    <row r="581" spans="1:4" x14ac:dyDescent="0.35">
      <c r="A581" s="221">
        <v>44481</v>
      </c>
      <c r="B581" s="79">
        <v>8819</v>
      </c>
    </row>
    <row r="582" spans="1:4" x14ac:dyDescent="0.35">
      <c r="A582" s="221">
        <v>44482</v>
      </c>
      <c r="B582" s="79">
        <v>8849</v>
      </c>
    </row>
    <row r="583" spans="1:4" x14ac:dyDescent="0.35">
      <c r="A583" s="221">
        <v>44483</v>
      </c>
      <c r="B583" s="79">
        <v>8878</v>
      </c>
    </row>
    <row r="584" spans="1:4" x14ac:dyDescent="0.35">
      <c r="A584" s="221">
        <v>44484</v>
      </c>
      <c r="B584" s="79">
        <v>8907</v>
      </c>
      <c r="D584" s="273" t="s">
        <v>489</v>
      </c>
    </row>
    <row r="585" spans="1:4" x14ac:dyDescent="0.35">
      <c r="A585" s="221">
        <v>44485</v>
      </c>
      <c r="B585" s="79">
        <v>8928</v>
      </c>
    </row>
    <row r="586" spans="1:4" s="300" customFormat="1" x14ac:dyDescent="0.35">
      <c r="A586" s="221">
        <v>44486</v>
      </c>
      <c r="B586" s="79">
        <v>8930</v>
      </c>
    </row>
    <row r="587" spans="1:4" x14ac:dyDescent="0.35">
      <c r="A587" s="221">
        <v>44487</v>
      </c>
      <c r="B587" s="79">
        <v>8930</v>
      </c>
    </row>
    <row r="588" spans="1:4" x14ac:dyDescent="0.35">
      <c r="A588" s="221">
        <v>44488</v>
      </c>
      <c r="B588" s="79">
        <v>8954</v>
      </c>
    </row>
    <row r="589" spans="1:4" x14ac:dyDescent="0.35">
      <c r="A589" s="221">
        <v>44489</v>
      </c>
      <c r="B589" s="79">
        <v>8980</v>
      </c>
    </row>
    <row r="590" spans="1:4" x14ac:dyDescent="0.35">
      <c r="A590" s="221">
        <v>44490</v>
      </c>
      <c r="B590" s="79">
        <v>9012</v>
      </c>
    </row>
    <row r="591" spans="1:4" x14ac:dyDescent="0.35">
      <c r="A591" s="221">
        <v>44491</v>
      </c>
      <c r="B591" s="79">
        <v>9031</v>
      </c>
    </row>
    <row r="592" spans="1:4" x14ac:dyDescent="0.35">
      <c r="A592" s="221">
        <v>44492</v>
      </c>
      <c r="B592" s="79">
        <v>9051</v>
      </c>
      <c r="D592" s="469" t="s">
        <v>495</v>
      </c>
    </row>
    <row r="593" spans="1:3" x14ac:dyDescent="0.35">
      <c r="A593" s="221">
        <v>44493</v>
      </c>
      <c r="B593" s="79">
        <v>9052</v>
      </c>
    </row>
    <row r="594" spans="1:3" x14ac:dyDescent="0.35">
      <c r="A594" s="221">
        <v>44494</v>
      </c>
      <c r="B594" s="79">
        <v>9052</v>
      </c>
    </row>
    <row r="595" spans="1:3" x14ac:dyDescent="0.35">
      <c r="A595" s="221">
        <v>44495</v>
      </c>
      <c r="B595" s="79">
        <v>9072</v>
      </c>
    </row>
    <row r="596" spans="1:3" x14ac:dyDescent="0.35">
      <c r="A596" s="221">
        <v>44496</v>
      </c>
      <c r="B596" s="79">
        <v>9099</v>
      </c>
    </row>
    <row r="597" spans="1:3" ht="14.65" customHeight="1" x14ac:dyDescent="0.35">
      <c r="A597" s="221">
        <v>44497</v>
      </c>
      <c r="B597" s="79">
        <v>9119</v>
      </c>
    </row>
    <row r="598" spans="1:3" ht="14.65" customHeight="1" x14ac:dyDescent="0.35">
      <c r="A598" s="221">
        <v>44498</v>
      </c>
      <c r="B598" s="79">
        <v>9143</v>
      </c>
      <c r="C598" s="470"/>
    </row>
    <row r="599" spans="1:3" x14ac:dyDescent="0.35">
      <c r="A599" s="221">
        <v>44499</v>
      </c>
      <c r="B599" s="79">
        <v>9163</v>
      </c>
    </row>
    <row r="600" spans="1:3" x14ac:dyDescent="0.35">
      <c r="A600" s="221">
        <v>44500</v>
      </c>
      <c r="B600" s="79">
        <v>9163</v>
      </c>
    </row>
    <row r="601" spans="1:3" s="300" customFormat="1" x14ac:dyDescent="0.35">
      <c r="A601" s="221">
        <v>44501</v>
      </c>
      <c r="B601" s="79">
        <v>9163</v>
      </c>
    </row>
    <row r="602" spans="1:3" x14ac:dyDescent="0.35">
      <c r="A602" s="221">
        <v>44502</v>
      </c>
      <c r="B602" s="79">
        <v>9189</v>
      </c>
    </row>
    <row r="603" spans="1:3" x14ac:dyDescent="0.35">
      <c r="A603" s="221">
        <v>44503</v>
      </c>
      <c r="B603" s="79">
        <v>9209</v>
      </c>
    </row>
    <row r="604" spans="1:3" x14ac:dyDescent="0.35">
      <c r="A604" s="221">
        <v>44504</v>
      </c>
      <c r="B604" s="79">
        <v>9242</v>
      </c>
    </row>
    <row r="605" spans="1:3" x14ac:dyDescent="0.35">
      <c r="A605" s="221">
        <v>44505</v>
      </c>
      <c r="B605" s="79">
        <v>9267</v>
      </c>
    </row>
    <row r="606" spans="1:3" x14ac:dyDescent="0.35">
      <c r="A606" s="221">
        <v>44506</v>
      </c>
      <c r="B606" s="79">
        <v>9291</v>
      </c>
      <c r="C606" s="300"/>
    </row>
    <row r="607" spans="1:3" x14ac:dyDescent="0.35">
      <c r="A607" s="221">
        <v>44507</v>
      </c>
      <c r="B607" s="79">
        <v>9293</v>
      </c>
    </row>
    <row r="608" spans="1:3" s="300" customFormat="1" x14ac:dyDescent="0.35">
      <c r="A608" s="221">
        <v>44508</v>
      </c>
      <c r="B608" s="79">
        <v>9293</v>
      </c>
    </row>
    <row r="609" spans="1:4" x14ac:dyDescent="0.35">
      <c r="A609" s="221">
        <v>44509</v>
      </c>
      <c r="B609" s="79">
        <v>9313</v>
      </c>
    </row>
    <row r="610" spans="1:4" x14ac:dyDescent="0.35">
      <c r="A610" s="221">
        <v>44510</v>
      </c>
      <c r="B610" s="79">
        <v>9332</v>
      </c>
    </row>
    <row r="611" spans="1:4" x14ac:dyDescent="0.35">
      <c r="A611" s="221">
        <v>44511</v>
      </c>
      <c r="B611" s="79">
        <v>9358</v>
      </c>
    </row>
    <row r="612" spans="1:4" x14ac:dyDescent="0.35">
      <c r="A612" s="221">
        <v>44512</v>
      </c>
      <c r="B612" s="79">
        <v>9375</v>
      </c>
    </row>
    <row r="613" spans="1:4" x14ac:dyDescent="0.35">
      <c r="A613" s="221">
        <v>44513</v>
      </c>
      <c r="B613" s="79">
        <v>9388</v>
      </c>
      <c r="C613" s="277"/>
    </row>
    <row r="614" spans="1:4" x14ac:dyDescent="0.35">
      <c r="A614" s="221">
        <v>44514</v>
      </c>
      <c r="B614" s="79">
        <v>9389</v>
      </c>
    </row>
    <row r="615" spans="1:4" s="300" customFormat="1" x14ac:dyDescent="0.35">
      <c r="A615" s="221">
        <v>44515</v>
      </c>
      <c r="B615" s="79">
        <v>9389</v>
      </c>
    </row>
    <row r="616" spans="1:4" x14ac:dyDescent="0.35">
      <c r="A616" s="221">
        <v>44516</v>
      </c>
      <c r="B616" s="79">
        <v>9406</v>
      </c>
    </row>
    <row r="617" spans="1:4" s="300" customFormat="1" x14ac:dyDescent="0.35">
      <c r="A617" s="221">
        <v>44517</v>
      </c>
      <c r="B617" s="79">
        <v>9419</v>
      </c>
    </row>
    <row r="618" spans="1:4" x14ac:dyDescent="0.35">
      <c r="A618" s="221">
        <v>44518</v>
      </c>
      <c r="B618" s="79">
        <v>9448</v>
      </c>
    </row>
    <row r="619" spans="1:4" x14ac:dyDescent="0.35">
      <c r="A619" s="221">
        <v>44519</v>
      </c>
      <c r="B619" s="79">
        <v>9467</v>
      </c>
    </row>
    <row r="620" spans="1:4" x14ac:dyDescent="0.35">
      <c r="A620" s="221">
        <v>44520</v>
      </c>
      <c r="B620" s="79">
        <v>9478</v>
      </c>
    </row>
    <row r="621" spans="1:4" x14ac:dyDescent="0.35">
      <c r="A621" s="221">
        <v>44521</v>
      </c>
      <c r="B621" s="79">
        <v>9478</v>
      </c>
    </row>
    <row r="622" spans="1:4" x14ac:dyDescent="0.35">
      <c r="A622" s="221">
        <v>44522</v>
      </c>
      <c r="B622" s="79">
        <v>9478</v>
      </c>
      <c r="C622" s="300"/>
    </row>
    <row r="623" spans="1:4" x14ac:dyDescent="0.35">
      <c r="A623" s="221">
        <v>44523</v>
      </c>
      <c r="B623" s="79">
        <v>9495</v>
      </c>
    </row>
    <row r="624" spans="1:4" x14ac:dyDescent="0.35">
      <c r="A624" s="221">
        <v>44524</v>
      </c>
      <c r="B624" s="79">
        <v>9504</v>
      </c>
      <c r="C624" s="300"/>
      <c r="D624" s="300"/>
    </row>
    <row r="625" spans="1:5" s="300" customFormat="1" x14ac:dyDescent="0.35">
      <c r="A625" s="221">
        <v>44525</v>
      </c>
      <c r="B625" s="79">
        <v>9524</v>
      </c>
    </row>
    <row r="626" spans="1:5" x14ac:dyDescent="0.35">
      <c r="A626" s="221">
        <v>44526</v>
      </c>
      <c r="B626" s="79">
        <v>9545</v>
      </c>
    </row>
    <row r="627" spans="1:5" s="300" customFormat="1" x14ac:dyDescent="0.35">
      <c r="A627" s="221">
        <v>44527</v>
      </c>
      <c r="B627" s="79">
        <v>9562</v>
      </c>
    </row>
    <row r="628" spans="1:5" x14ac:dyDescent="0.35">
      <c r="A628" s="221">
        <v>44528</v>
      </c>
      <c r="B628" s="79">
        <v>9562</v>
      </c>
    </row>
    <row r="629" spans="1:5" x14ac:dyDescent="0.35">
      <c r="A629" s="221">
        <v>44529</v>
      </c>
      <c r="B629" s="79">
        <v>9562</v>
      </c>
    </row>
    <row r="630" spans="1:5" x14ac:dyDescent="0.35">
      <c r="A630" s="221">
        <v>44530</v>
      </c>
      <c r="B630" s="79">
        <v>9572</v>
      </c>
    </row>
    <row r="631" spans="1:5" x14ac:dyDescent="0.35">
      <c r="A631" s="221">
        <v>44531</v>
      </c>
      <c r="B631" s="79">
        <v>9591</v>
      </c>
    </row>
    <row r="632" spans="1:5" x14ac:dyDescent="0.35">
      <c r="A632" s="221">
        <v>44532</v>
      </c>
      <c r="B632" s="79">
        <v>9618</v>
      </c>
    </row>
    <row r="633" spans="1:5" x14ac:dyDescent="0.35">
      <c r="A633" s="221">
        <v>44533</v>
      </c>
      <c r="B633" s="79">
        <v>9634</v>
      </c>
    </row>
    <row r="634" spans="1:5" x14ac:dyDescent="0.35">
      <c r="A634" s="221">
        <v>44534</v>
      </c>
      <c r="B634" s="79">
        <v>9648</v>
      </c>
      <c r="C634" s="300"/>
      <c r="D634" s="221"/>
      <c r="E634" s="491"/>
    </row>
    <row r="635" spans="1:5" x14ac:dyDescent="0.35">
      <c r="A635" s="221">
        <v>44535</v>
      </c>
      <c r="B635" s="79">
        <v>9649</v>
      </c>
    </row>
    <row r="636" spans="1:5" s="300" customFormat="1" x14ac:dyDescent="0.35">
      <c r="A636" s="221">
        <v>44536</v>
      </c>
      <c r="B636" s="79">
        <v>9649</v>
      </c>
    </row>
    <row r="637" spans="1:5" x14ac:dyDescent="0.35">
      <c r="A637" s="221">
        <v>44537</v>
      </c>
      <c r="B637" s="79">
        <v>9661</v>
      </c>
    </row>
    <row r="638" spans="1:5" x14ac:dyDescent="0.35">
      <c r="A638" s="221">
        <v>44538</v>
      </c>
      <c r="B638" s="79">
        <v>9672</v>
      </c>
    </row>
    <row r="639" spans="1:5" s="300" customFormat="1" x14ac:dyDescent="0.35">
      <c r="A639" s="221">
        <v>44539</v>
      </c>
      <c r="B639" s="79">
        <v>9688</v>
      </c>
    </row>
    <row r="640" spans="1:5" x14ac:dyDescent="0.35">
      <c r="A640" s="221">
        <v>44540</v>
      </c>
      <c r="B640" s="79">
        <v>9707</v>
      </c>
    </row>
    <row r="641" spans="1:4" x14ac:dyDescent="0.35">
      <c r="A641" s="221">
        <v>44541</v>
      </c>
      <c r="B641" s="79">
        <v>9719</v>
      </c>
    </row>
    <row r="642" spans="1:4" x14ac:dyDescent="0.35">
      <c r="A642" s="221">
        <v>44542</v>
      </c>
      <c r="B642" s="79">
        <v>9719</v>
      </c>
    </row>
    <row r="643" spans="1:4" s="300" customFormat="1" x14ac:dyDescent="0.35">
      <c r="A643" s="221">
        <v>44543</v>
      </c>
      <c r="B643" s="79">
        <v>9719</v>
      </c>
    </row>
    <row r="644" spans="1:4" x14ac:dyDescent="0.35">
      <c r="A644" s="221">
        <v>44544</v>
      </c>
      <c r="B644" s="79">
        <v>9725</v>
      </c>
    </row>
    <row r="645" spans="1:4" s="300" customFormat="1" x14ac:dyDescent="0.35">
      <c r="A645" s="221">
        <v>44545</v>
      </c>
      <c r="B645" s="79">
        <v>9746</v>
      </c>
      <c r="D645" s="281" t="s">
        <v>533</v>
      </c>
    </row>
    <row r="646" spans="1:4" x14ac:dyDescent="0.35">
      <c r="A646" s="221">
        <v>44546</v>
      </c>
      <c r="B646" s="79">
        <v>9764</v>
      </c>
      <c r="D646" s="281" t="s">
        <v>537</v>
      </c>
    </row>
    <row r="647" spans="1:4" x14ac:dyDescent="0.35">
      <c r="A647" s="221">
        <v>44547</v>
      </c>
      <c r="B647" s="79">
        <v>9771</v>
      </c>
    </row>
    <row r="648" spans="1:4" x14ac:dyDescent="0.35">
      <c r="A648" s="221">
        <v>44548</v>
      </c>
      <c r="B648" s="79">
        <v>9780</v>
      </c>
    </row>
    <row r="649" spans="1:4" x14ac:dyDescent="0.35">
      <c r="A649" s="221">
        <v>44549</v>
      </c>
      <c r="B649" s="79">
        <v>9781</v>
      </c>
    </row>
    <row r="650" spans="1:4" x14ac:dyDescent="0.35">
      <c r="A650" s="221">
        <v>44550</v>
      </c>
      <c r="B650" s="79">
        <v>9781</v>
      </c>
    </row>
    <row r="651" spans="1:4" x14ac:dyDescent="0.35">
      <c r="A651" s="221">
        <v>44551</v>
      </c>
      <c r="B651" s="79">
        <v>9790</v>
      </c>
    </row>
    <row r="652" spans="1:4" x14ac:dyDescent="0.35">
      <c r="A652" s="221">
        <v>44552</v>
      </c>
      <c r="B652" s="79">
        <v>9801</v>
      </c>
    </row>
    <row r="653" spans="1:4" x14ac:dyDescent="0.35">
      <c r="A653" s="221">
        <v>44553</v>
      </c>
      <c r="B653" s="79">
        <v>9812</v>
      </c>
    </row>
    <row r="654" spans="1:4" x14ac:dyDescent="0.35">
      <c r="A654" s="221">
        <v>44554</v>
      </c>
      <c r="B654" s="79">
        <v>9822</v>
      </c>
    </row>
    <row r="655" spans="1:4" x14ac:dyDescent="0.35">
      <c r="A655" s="221">
        <v>44555</v>
      </c>
      <c r="B655" s="79">
        <v>9832</v>
      </c>
    </row>
    <row r="656" spans="1:4" x14ac:dyDescent="0.35">
      <c r="A656" s="221">
        <v>44556</v>
      </c>
      <c r="B656" s="79">
        <v>9832</v>
      </c>
    </row>
    <row r="657" spans="1:4" x14ac:dyDescent="0.35">
      <c r="A657" s="221">
        <v>44557</v>
      </c>
      <c r="B657" s="79">
        <v>9832</v>
      </c>
    </row>
    <row r="658" spans="1:4" x14ac:dyDescent="0.35">
      <c r="A658" s="221">
        <v>44558</v>
      </c>
      <c r="B658" s="79">
        <v>9833</v>
      </c>
    </row>
    <row r="659" spans="1:4" s="300" customFormat="1" x14ac:dyDescent="0.35">
      <c r="A659" s="221">
        <v>44559</v>
      </c>
      <c r="B659" s="79">
        <v>9836</v>
      </c>
    </row>
    <row r="660" spans="1:4" s="300" customFormat="1" x14ac:dyDescent="0.35">
      <c r="A660" s="221">
        <v>44560</v>
      </c>
      <c r="B660" s="79">
        <v>9845</v>
      </c>
    </row>
    <row r="661" spans="1:4" x14ac:dyDescent="0.35">
      <c r="A661" s="221">
        <v>44561</v>
      </c>
      <c r="B661" s="79">
        <v>9858</v>
      </c>
    </row>
    <row r="662" spans="1:4" x14ac:dyDescent="0.35">
      <c r="A662" s="221">
        <v>44562</v>
      </c>
      <c r="B662" s="79">
        <v>9866</v>
      </c>
      <c r="C662" s="277"/>
    </row>
    <row r="663" spans="1:4" x14ac:dyDescent="0.35">
      <c r="A663" s="221">
        <v>44563</v>
      </c>
      <c r="B663" s="79">
        <v>9866</v>
      </c>
      <c r="C663" s="277"/>
    </row>
    <row r="664" spans="1:4" x14ac:dyDescent="0.35">
      <c r="A664" s="221">
        <v>44564</v>
      </c>
      <c r="B664" s="79">
        <v>9866</v>
      </c>
      <c r="C664" s="277"/>
    </row>
    <row r="665" spans="1:4" x14ac:dyDescent="0.35">
      <c r="A665" s="221">
        <v>44565</v>
      </c>
      <c r="B665" s="79">
        <v>9867</v>
      </c>
      <c r="C665" s="277"/>
    </row>
    <row r="666" spans="1:4" x14ac:dyDescent="0.35">
      <c r="A666" s="221">
        <v>44566</v>
      </c>
      <c r="B666" s="79">
        <v>9872</v>
      </c>
      <c r="C666" s="277"/>
      <c r="D666" s="277"/>
    </row>
    <row r="667" spans="1:4" x14ac:dyDescent="0.35">
      <c r="A667" s="221">
        <v>44567</v>
      </c>
      <c r="B667" s="79">
        <v>9890</v>
      </c>
    </row>
    <row r="668" spans="1:4" x14ac:dyDescent="0.35">
      <c r="A668" s="221">
        <v>44568</v>
      </c>
      <c r="B668" s="79">
        <v>9905</v>
      </c>
    </row>
    <row r="669" spans="1:4" x14ac:dyDescent="0.35">
      <c r="A669" s="221">
        <v>44569</v>
      </c>
      <c r="B669" s="79">
        <v>9931</v>
      </c>
      <c r="D669" s="277"/>
    </row>
    <row r="670" spans="1:4" x14ac:dyDescent="0.35">
      <c r="A670" s="221">
        <v>44570</v>
      </c>
      <c r="B670" s="79">
        <v>9934</v>
      </c>
    </row>
    <row r="671" spans="1:4" x14ac:dyDescent="0.35">
      <c r="A671" s="221">
        <v>44571</v>
      </c>
      <c r="B671" s="79">
        <v>9934</v>
      </c>
    </row>
    <row r="672" spans="1:4" x14ac:dyDescent="0.35">
      <c r="A672" s="221">
        <v>44572</v>
      </c>
      <c r="B672" s="79">
        <v>9950</v>
      </c>
    </row>
    <row r="673" spans="1:4" s="300" customFormat="1" x14ac:dyDescent="0.35">
      <c r="A673" s="221">
        <v>44573</v>
      </c>
      <c r="B673" s="79">
        <v>9971</v>
      </c>
    </row>
    <row r="674" spans="1:4" x14ac:dyDescent="0.35">
      <c r="A674" s="221">
        <v>44574</v>
      </c>
      <c r="B674" s="79">
        <v>9997</v>
      </c>
    </row>
    <row r="675" spans="1:4" x14ac:dyDescent="0.35">
      <c r="A675" s="221">
        <v>44575</v>
      </c>
      <c r="B675" s="79">
        <v>10038</v>
      </c>
    </row>
    <row r="676" spans="1:4" x14ac:dyDescent="0.35">
      <c r="A676" s="221">
        <v>44576</v>
      </c>
      <c r="B676" s="79">
        <v>10059</v>
      </c>
      <c r="D676" s="277"/>
    </row>
    <row r="677" spans="1:4" x14ac:dyDescent="0.35">
      <c r="A677" s="221">
        <v>44577</v>
      </c>
      <c r="B677" s="79">
        <v>10062</v>
      </c>
      <c r="D677" s="277"/>
    </row>
    <row r="678" spans="1:4" x14ac:dyDescent="0.35">
      <c r="A678" s="221">
        <v>44578</v>
      </c>
      <c r="B678" s="79">
        <v>10062</v>
      </c>
      <c r="D678" s="277"/>
    </row>
    <row r="679" spans="1:4" x14ac:dyDescent="0.35">
      <c r="A679" s="221">
        <v>44579</v>
      </c>
      <c r="B679" s="79">
        <v>10093</v>
      </c>
    </row>
    <row r="680" spans="1:4" x14ac:dyDescent="0.35">
      <c r="A680" s="221">
        <v>44580</v>
      </c>
      <c r="B680" s="79">
        <v>10122</v>
      </c>
    </row>
    <row r="681" spans="1:4" x14ac:dyDescent="0.35">
      <c r="A681" s="221">
        <v>44581</v>
      </c>
      <c r="B681" s="79">
        <v>10149</v>
      </c>
    </row>
    <row r="682" spans="1:4" x14ac:dyDescent="0.35">
      <c r="A682" s="221">
        <v>44582</v>
      </c>
      <c r="B682" s="79">
        <v>10165</v>
      </c>
    </row>
    <row r="683" spans="1:4" x14ac:dyDescent="0.35">
      <c r="A683" s="221">
        <v>44583</v>
      </c>
      <c r="B683" s="79">
        <v>10195</v>
      </c>
    </row>
    <row r="684" spans="1:4" x14ac:dyDescent="0.35">
      <c r="A684" s="221">
        <v>44584</v>
      </c>
      <c r="B684" s="79">
        <v>10199</v>
      </c>
    </row>
    <row r="685" spans="1:4" x14ac:dyDescent="0.35">
      <c r="A685" s="221">
        <v>44585</v>
      </c>
      <c r="B685" s="79">
        <v>10198</v>
      </c>
      <c r="D685" s="281" t="s">
        <v>596</v>
      </c>
    </row>
    <row r="686" spans="1:4" x14ac:dyDescent="0.35">
      <c r="A686" s="221">
        <v>44586</v>
      </c>
      <c r="B686" s="79">
        <v>10222</v>
      </c>
      <c r="D686" s="281" t="s">
        <v>599</v>
      </c>
    </row>
    <row r="687" spans="1:4" x14ac:dyDescent="0.35">
      <c r="A687" s="221">
        <v>44587</v>
      </c>
      <c r="B687" s="79">
        <v>10255</v>
      </c>
    </row>
    <row r="688" spans="1:4" x14ac:dyDescent="0.35">
      <c r="A688" s="221">
        <v>44588</v>
      </c>
      <c r="B688" s="79">
        <v>10275</v>
      </c>
    </row>
    <row r="689" spans="1:4" x14ac:dyDescent="0.35">
      <c r="A689" s="221">
        <v>44589</v>
      </c>
      <c r="B689" s="79">
        <v>10291</v>
      </c>
    </row>
    <row r="690" spans="1:4" x14ac:dyDescent="0.35">
      <c r="A690" s="221">
        <v>44590</v>
      </c>
      <c r="B690" s="79">
        <v>10309</v>
      </c>
      <c r="D690" s="277"/>
    </row>
    <row r="691" spans="1:4" x14ac:dyDescent="0.35">
      <c r="A691" s="221">
        <v>44591</v>
      </c>
      <c r="B691" s="79">
        <v>10311</v>
      </c>
      <c r="D691" s="277"/>
    </row>
    <row r="692" spans="1:4" x14ac:dyDescent="0.35">
      <c r="A692" s="221">
        <v>44592</v>
      </c>
      <c r="B692" s="79">
        <v>10311</v>
      </c>
      <c r="D692" s="277"/>
    </row>
    <row r="693" spans="1:4" x14ac:dyDescent="0.35">
      <c r="A693" s="221">
        <v>44593</v>
      </c>
      <c r="B693" s="79">
        <v>10341</v>
      </c>
    </row>
    <row r="694" spans="1:4" x14ac:dyDescent="0.35">
      <c r="A694" s="221">
        <v>44594</v>
      </c>
      <c r="B694" s="79">
        <v>10359</v>
      </c>
      <c r="C694" s="277"/>
      <c r="D694" s="497" t="s">
        <v>602</v>
      </c>
    </row>
    <row r="695" spans="1:4" x14ac:dyDescent="0.35">
      <c r="A695" s="221">
        <v>44595</v>
      </c>
      <c r="B695" s="79">
        <v>10390</v>
      </c>
    </row>
    <row r="696" spans="1:4" x14ac:dyDescent="0.35">
      <c r="A696" s="221">
        <v>44596</v>
      </c>
      <c r="B696" s="79">
        <v>10407</v>
      </c>
      <c r="C696" s="277"/>
    </row>
    <row r="697" spans="1:4" x14ac:dyDescent="0.35">
      <c r="A697" s="221">
        <v>44597</v>
      </c>
      <c r="B697" s="79">
        <v>10431</v>
      </c>
      <c r="C697" s="277"/>
    </row>
    <row r="698" spans="1:4" x14ac:dyDescent="0.35">
      <c r="A698" s="221">
        <v>44598</v>
      </c>
      <c r="B698" s="79">
        <v>10433</v>
      </c>
      <c r="C698" s="277"/>
    </row>
    <row r="699" spans="1:4" x14ac:dyDescent="0.35">
      <c r="A699" s="221">
        <v>44599</v>
      </c>
      <c r="B699" s="79">
        <v>10433</v>
      </c>
      <c r="C699" s="277"/>
    </row>
    <row r="700" spans="1:4" x14ac:dyDescent="0.35">
      <c r="A700" s="221">
        <v>44600</v>
      </c>
      <c r="B700" s="79">
        <v>10447</v>
      </c>
    </row>
    <row r="701" spans="1:4" x14ac:dyDescent="0.35">
      <c r="A701" s="221">
        <v>44601</v>
      </c>
      <c r="B701" s="79">
        <v>10462</v>
      </c>
    </row>
    <row r="702" spans="1:4" x14ac:dyDescent="0.35">
      <c r="A702" s="552">
        <v>44602</v>
      </c>
      <c r="B702" s="553">
        <v>10485</v>
      </c>
    </row>
    <row r="703" spans="1:4" x14ac:dyDescent="0.35">
      <c r="A703" s="221">
        <v>44603</v>
      </c>
      <c r="B703" s="79">
        <v>10496</v>
      </c>
    </row>
    <row r="704" spans="1:4" x14ac:dyDescent="0.35">
      <c r="A704" s="221">
        <v>44604</v>
      </c>
      <c r="B704" s="79">
        <v>10512</v>
      </c>
    </row>
    <row r="705" spans="1:4" x14ac:dyDescent="0.35">
      <c r="A705" s="221">
        <v>44605</v>
      </c>
      <c r="B705" s="79">
        <v>10512</v>
      </c>
    </row>
    <row r="706" spans="1:4" x14ac:dyDescent="0.35">
      <c r="A706" s="221">
        <v>44606</v>
      </c>
      <c r="B706" s="79">
        <v>10512</v>
      </c>
    </row>
    <row r="707" spans="1:4" x14ac:dyDescent="0.35">
      <c r="A707" s="221">
        <v>44607</v>
      </c>
      <c r="B707" s="79">
        <v>10528</v>
      </c>
    </row>
    <row r="708" spans="1:4" x14ac:dyDescent="0.35">
      <c r="A708" s="221">
        <v>44608</v>
      </c>
      <c r="B708" s="79">
        <v>10544</v>
      </c>
    </row>
    <row r="709" spans="1:4" x14ac:dyDescent="0.35">
      <c r="A709" s="221">
        <v>44609</v>
      </c>
      <c r="B709" s="79">
        <v>10566</v>
      </c>
    </row>
    <row r="710" spans="1:4" x14ac:dyDescent="0.35">
      <c r="A710" s="221">
        <v>44610</v>
      </c>
      <c r="B710" s="79">
        <v>10582</v>
      </c>
      <c r="C710" s="277"/>
    </row>
    <row r="711" spans="1:4" x14ac:dyDescent="0.35">
      <c r="A711" s="221">
        <v>44611</v>
      </c>
      <c r="B711" s="79">
        <v>10596</v>
      </c>
      <c r="C711" s="277"/>
    </row>
    <row r="712" spans="1:4" x14ac:dyDescent="0.35">
      <c r="A712" s="221">
        <v>44612</v>
      </c>
      <c r="B712" s="79">
        <v>10596</v>
      </c>
      <c r="C712" s="277"/>
    </row>
    <row r="713" spans="1:4" x14ac:dyDescent="0.35">
      <c r="A713" s="221">
        <v>44613</v>
      </c>
      <c r="B713" s="79">
        <v>10596</v>
      </c>
    </row>
    <row r="714" spans="1:4" x14ac:dyDescent="0.35">
      <c r="A714" s="221">
        <v>44614</v>
      </c>
      <c r="B714" s="79">
        <v>10614</v>
      </c>
    </row>
    <row r="715" spans="1:4" x14ac:dyDescent="0.35">
      <c r="A715" s="221">
        <v>44615</v>
      </c>
      <c r="B715" s="79">
        <v>10629</v>
      </c>
    </row>
    <row r="716" spans="1:4" x14ac:dyDescent="0.35">
      <c r="A716" s="221">
        <v>44616</v>
      </c>
      <c r="B716" s="79">
        <v>10645</v>
      </c>
    </row>
    <row r="717" spans="1:4" x14ac:dyDescent="0.35">
      <c r="A717" s="221">
        <v>44617</v>
      </c>
      <c r="B717" s="79">
        <v>10656</v>
      </c>
      <c r="D717" s="277"/>
    </row>
    <row r="718" spans="1:4" x14ac:dyDescent="0.35">
      <c r="A718" s="221">
        <v>44618</v>
      </c>
      <c r="B718" s="79">
        <v>10670</v>
      </c>
      <c r="D718" s="277"/>
    </row>
    <row r="719" spans="1:4" x14ac:dyDescent="0.35">
      <c r="A719" s="221">
        <v>44619</v>
      </c>
      <c r="B719" s="79">
        <v>10672</v>
      </c>
      <c r="D719" s="277"/>
    </row>
    <row r="720" spans="1:4" ht="14.5" customHeight="1" x14ac:dyDescent="0.35">
      <c r="A720" s="695">
        <v>44620</v>
      </c>
      <c r="B720" s="696">
        <v>10672</v>
      </c>
      <c r="C720" s="277"/>
      <c r="D720" s="277"/>
    </row>
    <row r="721" spans="1:4" ht="14.5" customHeight="1" x14ac:dyDescent="0.35">
      <c r="A721" s="221">
        <v>44621</v>
      </c>
      <c r="B721" s="79">
        <v>10768</v>
      </c>
      <c r="C721" s="277"/>
      <c r="D721" s="687"/>
    </row>
    <row r="722" spans="1:4" x14ac:dyDescent="0.35">
      <c r="A722" s="221">
        <v>44622</v>
      </c>
      <c r="B722" s="79">
        <v>10788</v>
      </c>
      <c r="C722" s="277"/>
    </row>
    <row r="723" spans="1:4" x14ac:dyDescent="0.35">
      <c r="A723" s="221">
        <v>44623</v>
      </c>
      <c r="B723" s="79">
        <v>10824</v>
      </c>
      <c r="C723" s="277"/>
    </row>
    <row r="724" spans="1:4" x14ac:dyDescent="0.35">
      <c r="A724" s="221">
        <v>44624</v>
      </c>
      <c r="B724" s="79">
        <v>10848</v>
      </c>
      <c r="C724" s="277"/>
    </row>
    <row r="725" spans="1:4" x14ac:dyDescent="0.35">
      <c r="A725" s="221">
        <v>44625</v>
      </c>
      <c r="B725" s="79">
        <v>10868</v>
      </c>
      <c r="C725" s="277"/>
    </row>
    <row r="726" spans="1:4" x14ac:dyDescent="0.35">
      <c r="A726" s="221">
        <v>44626</v>
      </c>
      <c r="B726" s="79">
        <v>10869</v>
      </c>
      <c r="C726" s="277"/>
    </row>
    <row r="727" spans="1:4" x14ac:dyDescent="0.35">
      <c r="A727" s="221">
        <v>44627</v>
      </c>
      <c r="B727" s="79">
        <v>10869</v>
      </c>
      <c r="C727" s="277"/>
    </row>
    <row r="728" spans="1:4" x14ac:dyDescent="0.35">
      <c r="A728" s="221">
        <v>44628</v>
      </c>
      <c r="B728" s="79">
        <v>10888</v>
      </c>
      <c r="C728" s="277"/>
    </row>
    <row r="729" spans="1:4" x14ac:dyDescent="0.35">
      <c r="A729" s="221">
        <v>44629</v>
      </c>
      <c r="B729" s="79">
        <v>10906</v>
      </c>
      <c r="C729" s="277"/>
    </row>
    <row r="730" spans="1:4" x14ac:dyDescent="0.35">
      <c r="A730" s="221">
        <v>44630</v>
      </c>
      <c r="B730" s="79">
        <v>10947</v>
      </c>
      <c r="C730" s="277"/>
      <c r="D730" s="300"/>
    </row>
    <row r="731" spans="1:4" x14ac:dyDescent="0.35">
      <c r="A731" s="221">
        <v>44631</v>
      </c>
      <c r="B731" s="79">
        <v>10969</v>
      </c>
      <c r="D731" s="300"/>
    </row>
    <row r="732" spans="1:4" x14ac:dyDescent="0.35">
      <c r="A732" s="221">
        <v>44632</v>
      </c>
      <c r="B732" s="700">
        <v>10969</v>
      </c>
      <c r="D732" s="300"/>
    </row>
    <row r="733" spans="1:4" x14ac:dyDescent="0.35">
      <c r="A733" s="221">
        <v>44633</v>
      </c>
      <c r="B733" s="700">
        <v>10969</v>
      </c>
    </row>
    <row r="734" spans="1:4" x14ac:dyDescent="0.35">
      <c r="A734" s="221">
        <v>44634</v>
      </c>
      <c r="B734" s="700">
        <v>10969</v>
      </c>
      <c r="D734" s="281" t="s">
        <v>623</v>
      </c>
    </row>
    <row r="735" spans="1:4" x14ac:dyDescent="0.35">
      <c r="A735" s="221">
        <v>44635</v>
      </c>
      <c r="B735" s="79">
        <v>11016</v>
      </c>
      <c r="D735" s="281" t="s">
        <v>626</v>
      </c>
    </row>
    <row r="736" spans="1:4" x14ac:dyDescent="0.35">
      <c r="A736" s="221">
        <v>44636</v>
      </c>
      <c r="B736" s="79">
        <v>11047</v>
      </c>
    </row>
    <row r="737" spans="1:7" x14ac:dyDescent="0.35">
      <c r="A737" s="221">
        <v>44637</v>
      </c>
      <c r="B737" s="79">
        <v>11075</v>
      </c>
    </row>
    <row r="738" spans="1:7" x14ac:dyDescent="0.35">
      <c r="A738" s="221">
        <v>44638</v>
      </c>
      <c r="B738" s="79">
        <v>11098</v>
      </c>
    </row>
    <row r="739" spans="1:7" x14ac:dyDescent="0.35">
      <c r="A739" s="221">
        <v>44639</v>
      </c>
      <c r="B739" s="79">
        <v>11125</v>
      </c>
      <c r="C739" s="277"/>
    </row>
    <row r="740" spans="1:7" x14ac:dyDescent="0.35">
      <c r="A740" s="221">
        <v>44640</v>
      </c>
      <c r="B740" s="79">
        <v>11126</v>
      </c>
      <c r="D740" s="277"/>
    </row>
    <row r="741" spans="1:7" x14ac:dyDescent="0.35">
      <c r="A741" s="221">
        <v>44641</v>
      </c>
      <c r="B741" s="79">
        <v>11126</v>
      </c>
    </row>
    <row r="742" spans="1:7" x14ac:dyDescent="0.35">
      <c r="A742" s="221">
        <v>44642</v>
      </c>
      <c r="B742" s="79">
        <v>11163</v>
      </c>
    </row>
    <row r="743" spans="1:7" x14ac:dyDescent="0.35">
      <c r="A743" s="221">
        <v>44643</v>
      </c>
      <c r="B743" s="79">
        <v>11202</v>
      </c>
    </row>
    <row r="744" spans="1:7" x14ac:dyDescent="0.35">
      <c r="A744" s="221">
        <v>44644</v>
      </c>
      <c r="B744" s="79">
        <v>11246</v>
      </c>
      <c r="D744" s="281" t="s">
        <v>637</v>
      </c>
    </row>
    <row r="745" spans="1:7" x14ac:dyDescent="0.35">
      <c r="A745" s="221">
        <v>44645</v>
      </c>
      <c r="B745" s="79">
        <v>11287</v>
      </c>
    </row>
    <row r="746" spans="1:7" x14ac:dyDescent="0.35">
      <c r="A746" s="221">
        <v>44646</v>
      </c>
      <c r="B746" s="79">
        <v>11320</v>
      </c>
    </row>
    <row r="747" spans="1:7" x14ac:dyDescent="0.35">
      <c r="A747" s="221">
        <v>44647</v>
      </c>
      <c r="B747" s="79">
        <v>11320</v>
      </c>
    </row>
    <row r="748" spans="1:7" x14ac:dyDescent="0.35">
      <c r="A748" s="221">
        <v>44648</v>
      </c>
      <c r="B748" s="79">
        <v>11320</v>
      </c>
    </row>
    <row r="749" spans="1:7" x14ac:dyDescent="0.35">
      <c r="A749" s="221">
        <v>44649</v>
      </c>
      <c r="B749" s="79">
        <v>11359</v>
      </c>
      <c r="G749" s="277"/>
    </row>
    <row r="750" spans="1:7" x14ac:dyDescent="0.35">
      <c r="A750" s="221">
        <v>44650</v>
      </c>
      <c r="B750" s="79">
        <v>11393</v>
      </c>
    </row>
    <row r="751" spans="1:7" x14ac:dyDescent="0.35">
      <c r="A751" s="221">
        <v>44651</v>
      </c>
      <c r="B751" s="79">
        <v>11428</v>
      </c>
    </row>
    <row r="752" spans="1:7" x14ac:dyDescent="0.35">
      <c r="A752" s="221">
        <v>44652</v>
      </c>
      <c r="B752" s="79">
        <v>11469</v>
      </c>
    </row>
    <row r="753" spans="1:5" x14ac:dyDescent="0.35">
      <c r="A753" s="221">
        <v>44653</v>
      </c>
      <c r="B753" s="79">
        <v>11507</v>
      </c>
      <c r="D753" s="277"/>
    </row>
    <row r="754" spans="1:5" x14ac:dyDescent="0.35">
      <c r="A754" s="221">
        <v>44654</v>
      </c>
      <c r="B754" s="79">
        <v>11507</v>
      </c>
      <c r="D754" s="277"/>
      <c r="E754" s="277"/>
    </row>
    <row r="755" spans="1:5" x14ac:dyDescent="0.35">
      <c r="A755" s="221">
        <v>44655</v>
      </c>
      <c r="B755" s="79">
        <v>11507</v>
      </c>
      <c r="D755" s="277"/>
    </row>
    <row r="756" spans="1:5" x14ac:dyDescent="0.35">
      <c r="A756" s="221">
        <v>44656</v>
      </c>
      <c r="B756" s="79">
        <v>11551</v>
      </c>
      <c r="D756" s="491"/>
      <c r="E756" s="397"/>
    </row>
    <row r="757" spans="1:5" x14ac:dyDescent="0.35">
      <c r="A757" s="221">
        <v>44657</v>
      </c>
      <c r="B757" s="79">
        <v>11582</v>
      </c>
    </row>
    <row r="758" spans="1:5" x14ac:dyDescent="0.35">
      <c r="A758" s="221">
        <v>44658</v>
      </c>
      <c r="B758" s="79">
        <v>11615</v>
      </c>
    </row>
    <row r="759" spans="1:5" x14ac:dyDescent="0.35">
      <c r="A759" s="221">
        <v>44659</v>
      </c>
      <c r="B759" s="79">
        <v>11650</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54"/>
  <sheetViews>
    <sheetView zoomScaleNormal="100" workbookViewId="0">
      <pane xSplit="1" ySplit="3" topLeftCell="B4" activePane="bottomRight" state="frozen"/>
      <selection pane="topRight" activeCell="B1" sqref="B1"/>
      <selection pane="bottomLeft" activeCell="A4" sqref="A4"/>
      <selection pane="bottomRight" activeCell="G158" sqref="G158"/>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8" t="s">
        <v>445</v>
      </c>
      <c r="B1" s="738"/>
      <c r="C1" s="738"/>
      <c r="D1" s="738"/>
      <c r="E1" s="738"/>
      <c r="F1" s="325"/>
      <c r="G1" s="325"/>
      <c r="H1" s="194"/>
      <c r="O1" s="425" t="s">
        <v>455</v>
      </c>
      <c r="P1" s="86"/>
      <c r="Q1" s="86"/>
      <c r="R1" s="86"/>
      <c r="S1" s="86"/>
    </row>
    <row r="2" spans="1:19" x14ac:dyDescent="0.35">
      <c r="A2" s="326"/>
      <c r="B2" s="325"/>
      <c r="C2" s="324"/>
      <c r="D2" s="324"/>
      <c r="E2" s="324"/>
      <c r="F2" s="325"/>
      <c r="G2" s="325"/>
      <c r="H2" s="354" t="s">
        <v>28</v>
      </c>
      <c r="O2" s="86"/>
      <c r="P2" s="86"/>
      <c r="Q2" s="86"/>
      <c r="R2" s="86"/>
      <c r="S2" s="86"/>
    </row>
    <row r="3" spans="1:19" ht="138" customHeight="1" x14ac:dyDescent="0.3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3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3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3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3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3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3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3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3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3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3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3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3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3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3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3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3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3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3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3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3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3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3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3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3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3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3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3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3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3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3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3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3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3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3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3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3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3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35">
      <c r="A41" s="434">
        <v>44480</v>
      </c>
      <c r="B41" s="436">
        <v>2358</v>
      </c>
      <c r="C41" s="437">
        <v>0.89920951969999996</v>
      </c>
      <c r="D41" s="437">
        <v>8.1142973500000007E-2</v>
      </c>
      <c r="E41" s="437">
        <v>1.95669321E-2</v>
      </c>
      <c r="O41" s="739" t="s">
        <v>496</v>
      </c>
      <c r="P41" s="739"/>
      <c r="Q41" s="739"/>
      <c r="R41" s="739"/>
      <c r="S41" s="739"/>
    </row>
    <row r="42" spans="1:20" x14ac:dyDescent="0.35">
      <c r="A42" s="434">
        <v>44481</v>
      </c>
      <c r="B42" s="436">
        <v>2478</v>
      </c>
      <c r="C42" s="437">
        <v>0.89921106960000008</v>
      </c>
      <c r="D42" s="437">
        <v>8.036406950000001E-2</v>
      </c>
      <c r="E42" s="437">
        <v>2.0344314500000002E-2</v>
      </c>
      <c r="O42" s="739"/>
      <c r="P42" s="739"/>
      <c r="Q42" s="739"/>
      <c r="R42" s="739"/>
      <c r="S42" s="739"/>
    </row>
    <row r="43" spans="1:20" x14ac:dyDescent="0.35">
      <c r="A43" s="434">
        <v>44482</v>
      </c>
      <c r="B43" s="436">
        <v>2516</v>
      </c>
      <c r="C43" s="437">
        <v>0.89773623300000005</v>
      </c>
      <c r="D43" s="437">
        <v>8.1313324100000001E-2</v>
      </c>
      <c r="E43" s="437">
        <v>2.0874136299999999E-2</v>
      </c>
      <c r="O43" s="739"/>
      <c r="P43" s="739"/>
      <c r="Q43" s="739"/>
      <c r="R43" s="739"/>
      <c r="S43" s="739"/>
    </row>
    <row r="44" spans="1:20" x14ac:dyDescent="0.35">
      <c r="A44" s="434">
        <v>44483</v>
      </c>
      <c r="B44" s="436">
        <v>2534</v>
      </c>
      <c r="C44" s="437">
        <v>0.90259106430000002</v>
      </c>
      <c r="D44" s="437">
        <v>7.2437404799999994E-2</v>
      </c>
      <c r="E44" s="437">
        <v>2.4971530800000002E-2</v>
      </c>
      <c r="O44" s="739"/>
      <c r="P44" s="739"/>
      <c r="Q44" s="739"/>
      <c r="R44" s="739"/>
      <c r="S44" s="739"/>
    </row>
    <row r="45" spans="1:20" x14ac:dyDescent="0.35">
      <c r="A45" s="434">
        <v>44484</v>
      </c>
      <c r="B45" s="436">
        <v>2469</v>
      </c>
      <c r="C45" s="437">
        <v>0.84597662470000001</v>
      </c>
      <c r="D45" s="437">
        <v>0.13074513660000001</v>
      </c>
      <c r="E45" s="437">
        <v>2.32199945E-2</v>
      </c>
      <c r="O45" s="739"/>
      <c r="P45" s="739"/>
      <c r="Q45" s="739"/>
      <c r="R45" s="739"/>
      <c r="S45" s="739"/>
    </row>
    <row r="46" spans="1:20" x14ac:dyDescent="0.35">
      <c r="A46" s="434">
        <v>44487</v>
      </c>
      <c r="B46" s="436">
        <v>3748</v>
      </c>
      <c r="C46" s="437">
        <v>0.89495548599999997</v>
      </c>
      <c r="D46" s="437">
        <v>9.0113528800000009E-2</v>
      </c>
      <c r="E46" s="437">
        <v>1.49309851E-2</v>
      </c>
      <c r="O46" s="739"/>
      <c r="P46" s="739"/>
      <c r="Q46" s="739"/>
      <c r="R46" s="739"/>
      <c r="S46" s="739"/>
    </row>
    <row r="47" spans="1:20" x14ac:dyDescent="0.3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3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3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3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3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3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3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3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3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3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3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3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3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3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3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3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3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3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3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3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3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3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3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3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3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3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3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3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3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3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3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3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3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3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3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3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3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3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3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3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3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3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3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3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3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3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3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3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3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3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3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3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3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3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3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3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3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3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3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3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3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3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3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3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3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3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3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3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3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3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3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3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3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3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3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3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3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3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3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3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3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3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3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3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3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3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3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3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3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3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3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3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3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3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3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35">
      <c r="A142" s="699">
        <v>44637</v>
      </c>
      <c r="B142" s="550">
        <v>33408</v>
      </c>
      <c r="C142" s="547">
        <v>0.86813686229999998</v>
      </c>
      <c r="D142" s="547">
        <v>8.4153930499999988E-2</v>
      </c>
      <c r="E142" s="547">
        <v>4.7690511100000006E-2</v>
      </c>
      <c r="O142" s="546">
        <v>44637</v>
      </c>
      <c r="P142" s="510">
        <v>31844</v>
      </c>
      <c r="Q142" s="539">
        <v>0.87065103310000003</v>
      </c>
      <c r="R142" s="539">
        <v>8.3891676599999992E-2</v>
      </c>
      <c r="S142" s="539">
        <v>4.54421936E-2</v>
      </c>
    </row>
    <row r="143" spans="1:19" x14ac:dyDescent="0.35">
      <c r="A143" s="699">
        <v>44638</v>
      </c>
      <c r="B143" s="550">
        <v>33533</v>
      </c>
      <c r="C143" s="547">
        <v>0.85466271640000002</v>
      </c>
      <c r="D143" s="547">
        <v>9.7381187000000008E-2</v>
      </c>
      <c r="E143" s="547">
        <v>4.7944562299999993E-2</v>
      </c>
      <c r="O143" s="546">
        <v>44638</v>
      </c>
      <c r="P143" s="510">
        <v>32356</v>
      </c>
      <c r="Q143" s="539">
        <v>0.85636741629999991</v>
      </c>
      <c r="R143" s="539">
        <v>9.7378539299999997E-2</v>
      </c>
      <c r="S143" s="539">
        <v>4.6243336500000003E-2</v>
      </c>
    </row>
    <row r="144" spans="1:19" x14ac:dyDescent="0.35">
      <c r="A144" s="699">
        <v>44641</v>
      </c>
      <c r="B144" s="550">
        <v>28387</v>
      </c>
      <c r="C144" s="547">
        <v>0.87116079089999998</v>
      </c>
      <c r="D144" s="547">
        <v>8.841120370000001E-2</v>
      </c>
      <c r="E144" s="547">
        <v>4.0401420399999999E-2</v>
      </c>
      <c r="O144" s="546">
        <v>44641</v>
      </c>
      <c r="P144" s="510">
        <v>26634</v>
      </c>
      <c r="Q144" s="539">
        <v>0.87326454860000002</v>
      </c>
      <c r="R144" s="539">
        <v>8.8818617999999988E-2</v>
      </c>
      <c r="S144" s="539">
        <v>3.7893846100000003E-2</v>
      </c>
    </row>
    <row r="145" spans="1:19" x14ac:dyDescent="0.35">
      <c r="A145" s="699">
        <v>44642</v>
      </c>
      <c r="B145" s="550">
        <v>28428</v>
      </c>
      <c r="C145" s="547">
        <v>0.8782187508</v>
      </c>
      <c r="D145" s="547">
        <v>8.1284727200000004E-2</v>
      </c>
      <c r="E145" s="547">
        <v>4.0471376999999996E-2</v>
      </c>
      <c r="O145" s="546">
        <v>44642</v>
      </c>
      <c r="P145" s="510">
        <v>27015</v>
      </c>
      <c r="Q145" s="539">
        <v>0.88018496759999998</v>
      </c>
      <c r="R145" s="539">
        <v>8.1351973799999991E-2</v>
      </c>
      <c r="S145" s="539">
        <v>3.8448686599999997E-2</v>
      </c>
    </row>
    <row r="146" spans="1:19" x14ac:dyDescent="0.35">
      <c r="A146" s="699">
        <v>44643</v>
      </c>
      <c r="B146" s="550">
        <v>27410</v>
      </c>
      <c r="C146" s="547">
        <v>0.88177692340000002</v>
      </c>
      <c r="D146" s="547">
        <v>7.9024329099999999E-2</v>
      </c>
      <c r="E146" s="547">
        <v>3.9175691499999998E-2</v>
      </c>
      <c r="O146" s="546">
        <v>44643</v>
      </c>
      <c r="P146" s="510">
        <v>26108</v>
      </c>
      <c r="Q146" s="539">
        <v>0.8837338092</v>
      </c>
      <c r="R146" s="539">
        <v>7.8961657700000007E-2</v>
      </c>
      <c r="S146" s="539">
        <v>3.7280768100000007E-2</v>
      </c>
    </row>
    <row r="147" spans="1:19" x14ac:dyDescent="0.35">
      <c r="A147" s="699">
        <v>44644</v>
      </c>
      <c r="B147" s="550">
        <v>26329</v>
      </c>
      <c r="C147" s="547">
        <v>0.88056782280000001</v>
      </c>
      <c r="D147" s="547">
        <v>8.1793447200000008E-2</v>
      </c>
      <c r="E147" s="547">
        <v>3.7619300800000005E-2</v>
      </c>
      <c r="O147" s="546">
        <v>44644</v>
      </c>
      <c r="P147" s="510">
        <v>25067</v>
      </c>
      <c r="Q147" s="539">
        <v>0.88281291029999998</v>
      </c>
      <c r="R147" s="539">
        <v>8.13623973E-2</v>
      </c>
      <c r="S147" s="539">
        <v>3.5810303799999998E-2</v>
      </c>
    </row>
    <row r="148" spans="1:19" x14ac:dyDescent="0.35">
      <c r="A148" s="699">
        <v>44645</v>
      </c>
      <c r="B148" s="550">
        <v>26411</v>
      </c>
      <c r="C148" s="547">
        <v>0.86518257729999992</v>
      </c>
      <c r="D148" s="547">
        <v>9.706000640000001E-2</v>
      </c>
      <c r="E148" s="547">
        <v>3.7749175100000004E-2</v>
      </c>
      <c r="O148" s="546">
        <v>44645</v>
      </c>
      <c r="P148" s="510">
        <v>25498</v>
      </c>
      <c r="Q148" s="539">
        <v>0.86634139830000001</v>
      </c>
      <c r="R148" s="539">
        <v>9.7194045300000004E-2</v>
      </c>
      <c r="S148" s="539">
        <v>3.6454668099999997E-2</v>
      </c>
    </row>
    <row r="149" spans="1:19" x14ac:dyDescent="0.35">
      <c r="A149" s="699">
        <v>44648</v>
      </c>
      <c r="B149" s="550">
        <v>21318</v>
      </c>
      <c r="C149" s="547">
        <v>0.86807337250000005</v>
      </c>
      <c r="D149" s="547">
        <v>0.1016016731</v>
      </c>
      <c r="E149" s="547">
        <v>3.03034004E-2</v>
      </c>
      <c r="O149" s="546">
        <v>44648</v>
      </c>
      <c r="P149" s="510">
        <v>20075</v>
      </c>
      <c r="Q149" s="539">
        <v>0.87027287190000002</v>
      </c>
      <c r="R149" s="539">
        <v>0.1011813555</v>
      </c>
      <c r="S149" s="539">
        <v>2.85314053E-2</v>
      </c>
    </row>
    <row r="150" spans="1:19" x14ac:dyDescent="0.35">
      <c r="A150" s="699">
        <v>44649</v>
      </c>
      <c r="B150" s="550">
        <v>20356</v>
      </c>
      <c r="C150" s="547">
        <v>0.87644784870000003</v>
      </c>
      <c r="D150" s="547">
        <v>9.4545616499999999E-2</v>
      </c>
      <c r="E150" s="547">
        <v>2.8987859899999999E-2</v>
      </c>
      <c r="O150" s="546">
        <v>44649</v>
      </c>
      <c r="P150" s="510">
        <v>19387</v>
      </c>
      <c r="Q150" s="539">
        <v>0.87813494200000008</v>
      </c>
      <c r="R150" s="539">
        <v>9.4266939600000002E-2</v>
      </c>
      <c r="S150" s="539">
        <v>2.7579446300000001E-2</v>
      </c>
    </row>
    <row r="151" spans="1:19" x14ac:dyDescent="0.35">
      <c r="A151" s="699">
        <v>44650</v>
      </c>
      <c r="B151" s="550">
        <v>19306</v>
      </c>
      <c r="C151" s="547">
        <v>0.87791888539999996</v>
      </c>
      <c r="D151" s="547">
        <v>9.4519816899999998E-2</v>
      </c>
      <c r="E151" s="547">
        <v>2.75411601E-2</v>
      </c>
      <c r="O151" s="546">
        <v>44650</v>
      </c>
      <c r="P151" s="510">
        <v>18488</v>
      </c>
      <c r="Q151" s="539">
        <v>0.87951347629999999</v>
      </c>
      <c r="R151" s="539">
        <v>9.4128727199999998E-2</v>
      </c>
      <c r="S151" s="539">
        <v>2.6339118300000002E-2</v>
      </c>
    </row>
    <row r="152" spans="1:19" x14ac:dyDescent="0.35">
      <c r="A152" s="699">
        <v>44651</v>
      </c>
      <c r="B152" s="550">
        <v>18568</v>
      </c>
      <c r="C152" s="547">
        <v>0.86962452580000005</v>
      </c>
      <c r="D152" s="547">
        <v>0.10385009219999999</v>
      </c>
      <c r="E152" s="547">
        <v>2.6508843199999996E-2</v>
      </c>
      <c r="O152" s="546">
        <v>44651</v>
      </c>
      <c r="P152" s="510">
        <v>18064</v>
      </c>
      <c r="Q152" s="539">
        <v>0.87098401940000003</v>
      </c>
      <c r="R152" s="539">
        <v>0.10322658550000001</v>
      </c>
      <c r="S152" s="539">
        <v>2.5775737699999999E-2</v>
      </c>
    </row>
    <row r="153" spans="1:19" x14ac:dyDescent="0.35">
      <c r="A153" s="699">
        <v>44652</v>
      </c>
      <c r="B153" s="550">
        <v>18185</v>
      </c>
      <c r="C153" s="547">
        <v>0.803631125</v>
      </c>
      <c r="D153" s="547">
        <v>0.17022292450000001</v>
      </c>
      <c r="E153" s="547">
        <v>2.6136037899999999E-2</v>
      </c>
      <c r="O153" s="546">
        <v>44652</v>
      </c>
      <c r="P153" s="510">
        <v>18076</v>
      </c>
      <c r="Q153" s="539">
        <v>0.80352580540000007</v>
      </c>
      <c r="R153" s="539">
        <v>0.17043458009999998</v>
      </c>
      <c r="S153" s="539">
        <v>2.6029702199999998E-2</v>
      </c>
    </row>
    <row r="154" spans="1:19" x14ac:dyDescent="0.35">
      <c r="A154" s="546">
        <v>44669</v>
      </c>
      <c r="B154" s="510">
        <v>1071</v>
      </c>
      <c r="C154" s="539">
        <v>0.8882739436</v>
      </c>
      <c r="D154" s="539">
        <v>0.10491038300000001</v>
      </c>
      <c r="E154" s="539">
        <v>6.8156735000000001E-3</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57"/>
  <sheetViews>
    <sheetView zoomScaleNormal="100" workbookViewId="0">
      <pane xSplit="1" ySplit="3" topLeftCell="B441"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0" customWidth="1"/>
    <col min="2" max="2" width="22.54296875" style="300" customWidth="1"/>
    <col min="3" max="4" width="20.54296875" style="300" customWidth="1"/>
    <col min="5" max="5" width="8.54296875" style="300" bestFit="1" customWidth="1"/>
    <col min="6" max="6" width="13.54296875" style="300" customWidth="1"/>
    <col min="7" max="7" width="13" style="300" customWidth="1"/>
    <col min="8" max="8" width="15.453125" style="300" customWidth="1"/>
    <col min="9" max="14" width="8.54296875" style="300"/>
    <col min="15" max="15" width="35.453125" style="300" customWidth="1"/>
    <col min="16" max="16" width="11.453125" style="300" customWidth="1"/>
    <col min="17" max="17" width="9.54296875" style="300" customWidth="1"/>
    <col min="18" max="16384" width="8.54296875" style="300"/>
  </cols>
  <sheetData>
    <row r="1" spans="1:15" x14ac:dyDescent="0.35">
      <c r="A1" s="740" t="s">
        <v>234</v>
      </c>
      <c r="B1" s="740"/>
      <c r="C1" s="741"/>
      <c r="D1" s="397"/>
      <c r="F1" s="48" t="s">
        <v>28</v>
      </c>
    </row>
    <row r="3" spans="1:15" ht="59.15" customHeight="1" x14ac:dyDescent="0.35">
      <c r="A3" s="44" t="s">
        <v>0</v>
      </c>
      <c r="B3" s="50" t="s">
        <v>217</v>
      </c>
      <c r="C3" s="50" t="s">
        <v>218</v>
      </c>
      <c r="D3" s="474" t="s">
        <v>514</v>
      </c>
    </row>
    <row r="4" spans="1:15" x14ac:dyDescent="0.35">
      <c r="A4" s="23">
        <v>44207</v>
      </c>
      <c r="B4" s="307">
        <v>163377</v>
      </c>
      <c r="C4" s="307">
        <v>2758</v>
      </c>
      <c r="D4" s="45"/>
      <c r="F4" s="387" t="s">
        <v>345</v>
      </c>
    </row>
    <row r="5" spans="1:15" x14ac:dyDescent="0.35">
      <c r="A5" s="23">
        <v>44208</v>
      </c>
      <c r="B5" s="45">
        <v>175942</v>
      </c>
      <c r="C5" s="45">
        <v>2857</v>
      </c>
      <c r="D5" s="45"/>
      <c r="F5" s="48" t="s">
        <v>344</v>
      </c>
      <c r="N5" s="277"/>
      <c r="O5" s="277"/>
    </row>
    <row r="6" spans="1:15" x14ac:dyDescent="0.35">
      <c r="A6" s="23">
        <v>44209</v>
      </c>
      <c r="B6" s="45">
        <v>191965</v>
      </c>
      <c r="C6" s="45">
        <v>2990</v>
      </c>
      <c r="D6" s="45"/>
      <c r="N6" s="277"/>
      <c r="O6" s="277"/>
    </row>
    <row r="7" spans="1:15" x14ac:dyDescent="0.35">
      <c r="A7" s="23">
        <v>44210</v>
      </c>
      <c r="B7" s="45">
        <v>208207</v>
      </c>
      <c r="C7" s="45">
        <v>3190</v>
      </c>
      <c r="D7" s="45"/>
      <c r="N7" s="277"/>
      <c r="O7" s="277"/>
    </row>
    <row r="8" spans="1:15" x14ac:dyDescent="0.35">
      <c r="A8" s="23">
        <v>44211</v>
      </c>
      <c r="B8" s="45">
        <v>224840</v>
      </c>
      <c r="C8" s="45">
        <v>3331</v>
      </c>
      <c r="D8" s="45"/>
      <c r="N8" s="277"/>
      <c r="O8" s="277"/>
    </row>
    <row r="9" spans="1:15" x14ac:dyDescent="0.35">
      <c r="A9" s="23">
        <v>44212</v>
      </c>
      <c r="B9" s="45">
        <v>241924</v>
      </c>
      <c r="C9" s="45">
        <v>3512</v>
      </c>
      <c r="D9" s="45"/>
      <c r="N9" s="277"/>
      <c r="O9" s="277"/>
    </row>
    <row r="10" spans="1:15" x14ac:dyDescent="0.35">
      <c r="A10" s="23">
        <v>44213</v>
      </c>
      <c r="B10" s="45">
        <v>260140</v>
      </c>
      <c r="C10" s="45">
        <v>3657</v>
      </c>
      <c r="D10" s="45"/>
      <c r="N10" s="277"/>
      <c r="O10" s="277"/>
    </row>
    <row r="11" spans="1:15" x14ac:dyDescent="0.35">
      <c r="A11" s="23">
        <v>44214</v>
      </c>
      <c r="B11" s="45">
        <v>264991</v>
      </c>
      <c r="C11" s="45">
        <v>3698</v>
      </c>
      <c r="D11" s="45"/>
      <c r="N11" s="277"/>
      <c r="O11" s="277"/>
    </row>
    <row r="12" spans="1:15" x14ac:dyDescent="0.35">
      <c r="A12" s="23">
        <v>44215</v>
      </c>
      <c r="B12" s="45">
        <v>284582</v>
      </c>
      <c r="C12" s="45">
        <v>3886</v>
      </c>
      <c r="D12" s="45"/>
      <c r="N12" s="277"/>
      <c r="O12" s="277"/>
    </row>
    <row r="13" spans="1:15" x14ac:dyDescent="0.35">
      <c r="A13" s="23">
        <v>44216</v>
      </c>
      <c r="B13" s="45">
        <v>309909</v>
      </c>
      <c r="C13" s="45">
        <v>4170</v>
      </c>
      <c r="D13" s="45"/>
      <c r="N13" s="277"/>
      <c r="O13" s="277"/>
    </row>
    <row r="14" spans="1:15" x14ac:dyDescent="0.35">
      <c r="A14" s="23">
        <v>44217</v>
      </c>
      <c r="B14" s="45">
        <v>334871</v>
      </c>
      <c r="C14" s="45">
        <v>4466</v>
      </c>
      <c r="D14" s="45"/>
      <c r="N14" s="277"/>
      <c r="O14" s="277"/>
    </row>
    <row r="15" spans="1:15" x14ac:dyDescent="0.35">
      <c r="A15" s="23">
        <v>44218</v>
      </c>
      <c r="B15" s="45">
        <v>358454</v>
      </c>
      <c r="C15" s="45">
        <v>4689</v>
      </c>
      <c r="D15" s="45"/>
      <c r="N15" s="277"/>
      <c r="O15" s="277"/>
    </row>
    <row r="16" spans="1:15" x14ac:dyDescent="0.35">
      <c r="A16" s="23">
        <v>44219</v>
      </c>
      <c r="B16" s="45">
        <v>380667</v>
      </c>
      <c r="C16" s="45">
        <v>5188</v>
      </c>
      <c r="D16" s="45"/>
      <c r="N16" s="277"/>
      <c r="O16" s="277"/>
    </row>
    <row r="17" spans="1:15" x14ac:dyDescent="0.35">
      <c r="A17" s="23">
        <v>44220</v>
      </c>
      <c r="B17" s="45">
        <v>404038</v>
      </c>
      <c r="C17" s="45">
        <v>5383</v>
      </c>
      <c r="D17" s="45"/>
      <c r="E17" s="277"/>
      <c r="N17" s="277"/>
      <c r="O17" s="277"/>
    </row>
    <row r="18" spans="1:15" x14ac:dyDescent="0.35">
      <c r="A18" s="23">
        <v>44221</v>
      </c>
      <c r="B18" s="45">
        <v>415402</v>
      </c>
      <c r="C18" s="45">
        <v>5538</v>
      </c>
      <c r="D18" s="45"/>
      <c r="E18" s="277"/>
      <c r="N18" s="277"/>
      <c r="O18" s="277"/>
    </row>
    <row r="19" spans="1:15" x14ac:dyDescent="0.35">
      <c r="A19" s="23">
        <v>44222</v>
      </c>
      <c r="B19" s="49">
        <v>437900</v>
      </c>
      <c r="C19" s="49">
        <v>6060</v>
      </c>
      <c r="D19" s="49"/>
      <c r="E19" s="277"/>
      <c r="N19" s="277"/>
      <c r="O19" s="277"/>
    </row>
    <row r="20" spans="1:15" x14ac:dyDescent="0.35">
      <c r="A20" s="23">
        <v>44223</v>
      </c>
      <c r="B20" s="45">
        <v>462092</v>
      </c>
      <c r="C20" s="45">
        <v>6596</v>
      </c>
      <c r="D20" s="45"/>
      <c r="E20" s="277"/>
      <c r="N20" s="277"/>
      <c r="O20" s="277"/>
    </row>
    <row r="21" spans="1:15" x14ac:dyDescent="0.35">
      <c r="A21" s="23">
        <v>44224</v>
      </c>
      <c r="B21" s="45">
        <v>491658</v>
      </c>
      <c r="C21" s="45">
        <v>6783</v>
      </c>
      <c r="D21" s="45"/>
      <c r="E21" s="277"/>
      <c r="N21" s="277"/>
      <c r="O21" s="277"/>
    </row>
    <row r="22" spans="1:15" x14ac:dyDescent="0.35">
      <c r="A22" s="23">
        <v>44225</v>
      </c>
      <c r="B22" s="45">
        <v>515855</v>
      </c>
      <c r="C22" s="45">
        <v>7095</v>
      </c>
      <c r="D22" s="45"/>
      <c r="E22" s="277"/>
      <c r="N22" s="277"/>
      <c r="O22" s="277"/>
    </row>
    <row r="23" spans="1:15" x14ac:dyDescent="0.35">
      <c r="A23" s="23">
        <v>44226</v>
      </c>
      <c r="B23" s="49">
        <v>543370</v>
      </c>
      <c r="C23" s="49">
        <v>7638</v>
      </c>
      <c r="D23" s="49"/>
      <c r="E23" s="277"/>
      <c r="N23" s="277"/>
      <c r="O23" s="277"/>
    </row>
    <row r="24" spans="1:15" x14ac:dyDescent="0.35">
      <c r="A24" s="23">
        <v>44227</v>
      </c>
      <c r="B24" s="49">
        <v>566269</v>
      </c>
      <c r="C24" s="49">
        <v>7794</v>
      </c>
      <c r="D24" s="49"/>
      <c r="E24" s="277"/>
      <c r="N24" s="277"/>
      <c r="O24" s="277"/>
    </row>
    <row r="25" spans="1:15" x14ac:dyDescent="0.35">
      <c r="A25" s="23">
        <v>44228</v>
      </c>
      <c r="B25" s="49">
        <v>575897</v>
      </c>
      <c r="C25" s="49">
        <v>7849</v>
      </c>
      <c r="D25" s="49"/>
      <c r="E25" s="277"/>
      <c r="N25" s="277"/>
      <c r="O25" s="277"/>
    </row>
    <row r="26" spans="1:15" x14ac:dyDescent="0.35">
      <c r="A26" s="23">
        <v>44229</v>
      </c>
      <c r="B26" s="49">
        <v>610778</v>
      </c>
      <c r="C26" s="49">
        <v>8345</v>
      </c>
      <c r="D26" s="49"/>
      <c r="E26" s="277"/>
      <c r="N26" s="277"/>
      <c r="O26" s="277"/>
    </row>
    <row r="27" spans="1:15" x14ac:dyDescent="0.35">
      <c r="A27" s="23">
        <v>44230</v>
      </c>
      <c r="B27" s="49">
        <v>649262</v>
      </c>
      <c r="C27" s="49">
        <v>8758</v>
      </c>
      <c r="D27" s="49"/>
      <c r="E27" s="277"/>
      <c r="N27" s="277"/>
      <c r="O27" s="277"/>
    </row>
    <row r="28" spans="1:15" x14ac:dyDescent="0.35">
      <c r="A28" s="23">
        <v>44231</v>
      </c>
      <c r="B28" s="49">
        <v>694347</v>
      </c>
      <c r="C28" s="49">
        <v>9031</v>
      </c>
      <c r="D28" s="49"/>
      <c r="E28" s="277"/>
      <c r="N28" s="277"/>
      <c r="O28" s="277"/>
    </row>
    <row r="29" spans="1:15" x14ac:dyDescent="0.35">
      <c r="A29" s="23">
        <v>44232</v>
      </c>
      <c r="B29" s="49">
        <v>742512</v>
      </c>
      <c r="C29" s="49">
        <v>9529</v>
      </c>
      <c r="D29" s="49"/>
      <c r="E29" s="277"/>
      <c r="N29" s="277"/>
      <c r="O29" s="277"/>
    </row>
    <row r="30" spans="1:15" x14ac:dyDescent="0.35">
      <c r="A30" s="23">
        <v>44233</v>
      </c>
      <c r="B30" s="49">
        <v>786427</v>
      </c>
      <c r="C30" s="49">
        <v>10332</v>
      </c>
      <c r="D30" s="49"/>
      <c r="E30" s="277"/>
      <c r="N30" s="277"/>
      <c r="O30" s="277"/>
    </row>
    <row r="31" spans="1:15" x14ac:dyDescent="0.35">
      <c r="A31" s="23">
        <v>44234</v>
      </c>
      <c r="B31" s="49">
        <v>839266</v>
      </c>
      <c r="C31" s="49">
        <v>10582</v>
      </c>
      <c r="D31" s="49"/>
      <c r="E31" s="277"/>
      <c r="N31" s="277"/>
      <c r="O31" s="277"/>
    </row>
    <row r="32" spans="1:15" x14ac:dyDescent="0.35">
      <c r="A32" s="23">
        <v>44235</v>
      </c>
      <c r="B32" s="49">
        <v>866823</v>
      </c>
      <c r="C32" s="49">
        <v>10690</v>
      </c>
      <c r="D32" s="49"/>
      <c r="E32" s="277"/>
      <c r="N32" s="277"/>
      <c r="O32" s="277"/>
    </row>
    <row r="33" spans="1:15" x14ac:dyDescent="0.35">
      <c r="A33" s="23">
        <v>44236</v>
      </c>
      <c r="B33" s="49">
        <v>928122</v>
      </c>
      <c r="C33" s="49">
        <v>12257</v>
      </c>
      <c r="D33" s="49"/>
      <c r="E33" s="277"/>
      <c r="N33" s="277"/>
      <c r="O33" s="277"/>
    </row>
    <row r="34" spans="1:15" x14ac:dyDescent="0.35">
      <c r="A34" s="23">
        <v>44237</v>
      </c>
      <c r="B34" s="49">
        <v>985569</v>
      </c>
      <c r="C34" s="49">
        <v>12866</v>
      </c>
      <c r="D34" s="49"/>
      <c r="E34" s="277"/>
      <c r="N34" s="277"/>
      <c r="O34" s="277"/>
    </row>
    <row r="35" spans="1:15" x14ac:dyDescent="0.35">
      <c r="A35" s="23">
        <v>44238</v>
      </c>
      <c r="B35" s="49">
        <v>1048747</v>
      </c>
      <c r="C35" s="49">
        <v>13195</v>
      </c>
      <c r="D35" s="49"/>
      <c r="E35" s="277"/>
      <c r="N35" s="277"/>
      <c r="O35" s="277"/>
    </row>
    <row r="36" spans="1:15" x14ac:dyDescent="0.35">
      <c r="A36" s="23">
        <v>44239</v>
      </c>
      <c r="B36" s="49">
        <v>1113625</v>
      </c>
      <c r="C36" s="49">
        <v>13566</v>
      </c>
      <c r="D36" s="49"/>
      <c r="E36" s="277"/>
      <c r="N36" s="277"/>
      <c r="O36" s="277"/>
    </row>
    <row r="37" spans="1:15" x14ac:dyDescent="0.35">
      <c r="A37" s="23">
        <v>44240</v>
      </c>
      <c r="B37" s="49">
        <v>1173445</v>
      </c>
      <c r="C37" s="49">
        <v>14009</v>
      </c>
      <c r="D37" s="49"/>
      <c r="E37" s="277"/>
      <c r="N37" s="277"/>
      <c r="O37" s="277"/>
    </row>
    <row r="38" spans="1:15" x14ac:dyDescent="0.35">
      <c r="A38" s="23">
        <v>44241</v>
      </c>
      <c r="B38" s="49">
        <v>1223774</v>
      </c>
      <c r="C38" s="49">
        <v>14281</v>
      </c>
      <c r="D38" s="49"/>
      <c r="E38" s="277"/>
      <c r="N38" s="277"/>
      <c r="O38" s="277"/>
    </row>
    <row r="39" spans="1:15" x14ac:dyDescent="0.35">
      <c r="A39" s="23">
        <v>44242</v>
      </c>
      <c r="B39" s="49">
        <f>967188+288002</f>
        <v>1255190</v>
      </c>
      <c r="C39" s="49">
        <v>14501</v>
      </c>
      <c r="D39" s="49"/>
      <c r="E39" s="277"/>
      <c r="N39" s="277"/>
      <c r="O39" s="277"/>
    </row>
    <row r="40" spans="1:15" x14ac:dyDescent="0.35">
      <c r="A40" s="23">
        <v>44243</v>
      </c>
      <c r="B40" s="49">
        <v>1288004</v>
      </c>
      <c r="C40" s="49">
        <v>17137</v>
      </c>
      <c r="D40" s="49"/>
      <c r="E40" s="277"/>
      <c r="N40" s="277"/>
      <c r="O40" s="277"/>
    </row>
    <row r="41" spans="1:15" x14ac:dyDescent="0.35">
      <c r="A41" s="23">
        <v>44244</v>
      </c>
      <c r="B41" s="49">
        <v>1320074</v>
      </c>
      <c r="C41" s="49">
        <v>20409</v>
      </c>
      <c r="D41" s="49"/>
      <c r="E41" s="277"/>
      <c r="N41" s="277"/>
      <c r="O41" s="277"/>
    </row>
    <row r="42" spans="1:15" x14ac:dyDescent="0.35">
      <c r="A42" s="23">
        <v>44245</v>
      </c>
      <c r="B42" s="49">
        <v>1354966</v>
      </c>
      <c r="C42" s="49">
        <v>24169</v>
      </c>
      <c r="D42" s="49"/>
      <c r="E42" s="277"/>
      <c r="N42" s="277"/>
      <c r="O42" s="277"/>
    </row>
    <row r="43" spans="1:15" x14ac:dyDescent="0.35">
      <c r="A43" s="23">
        <v>44246</v>
      </c>
      <c r="B43" s="49">
        <v>1386152</v>
      </c>
      <c r="C43" s="49">
        <v>29015</v>
      </c>
      <c r="D43" s="49"/>
      <c r="E43" s="277"/>
      <c r="N43" s="277"/>
      <c r="O43" s="277"/>
    </row>
    <row r="44" spans="1:15" x14ac:dyDescent="0.35">
      <c r="A44" s="23">
        <v>44247</v>
      </c>
      <c r="B44" s="49">
        <v>1412643</v>
      </c>
      <c r="C44" s="49">
        <v>33473</v>
      </c>
      <c r="D44" s="49"/>
      <c r="E44" s="277"/>
      <c r="N44" s="277"/>
      <c r="O44" s="277"/>
    </row>
    <row r="45" spans="1:15" x14ac:dyDescent="0.35">
      <c r="A45" s="23">
        <v>44248</v>
      </c>
      <c r="B45" s="49">
        <v>1431942</v>
      </c>
      <c r="C45" s="49">
        <v>35479</v>
      </c>
      <c r="D45" s="49"/>
      <c r="E45" s="277"/>
      <c r="N45" s="277"/>
      <c r="O45" s="277"/>
    </row>
    <row r="46" spans="1:15" x14ac:dyDescent="0.35">
      <c r="A46" s="23">
        <v>44249</v>
      </c>
      <c r="B46" s="49">
        <v>1445488</v>
      </c>
      <c r="C46" s="49">
        <v>37342</v>
      </c>
      <c r="D46" s="49"/>
      <c r="E46" s="277"/>
      <c r="N46" s="277"/>
      <c r="O46" s="277"/>
    </row>
    <row r="47" spans="1:15" x14ac:dyDescent="0.35">
      <c r="A47" s="23">
        <v>44250</v>
      </c>
      <c r="B47" s="49">
        <v>1465241</v>
      </c>
      <c r="C47" s="49">
        <v>43203</v>
      </c>
      <c r="D47" s="49"/>
      <c r="E47" s="277"/>
      <c r="N47" s="277"/>
      <c r="O47" s="277"/>
    </row>
    <row r="48" spans="1:15" x14ac:dyDescent="0.35">
      <c r="A48" s="23">
        <v>44251</v>
      </c>
      <c r="B48" s="49">
        <v>1488077</v>
      </c>
      <c r="C48" s="49">
        <v>50121</v>
      </c>
      <c r="D48" s="49"/>
      <c r="E48" s="277"/>
      <c r="N48" s="277"/>
      <c r="O48" s="277"/>
    </row>
    <row r="49" spans="1:15" x14ac:dyDescent="0.35">
      <c r="A49" s="23">
        <v>44252</v>
      </c>
      <c r="B49" s="49">
        <v>1515980</v>
      </c>
      <c r="C49" s="49">
        <v>56661</v>
      </c>
      <c r="D49" s="49"/>
      <c r="E49" s="277"/>
      <c r="N49" s="277"/>
      <c r="O49" s="277"/>
    </row>
    <row r="50" spans="1:15" x14ac:dyDescent="0.35">
      <c r="A50" s="23">
        <v>44253</v>
      </c>
      <c r="B50" s="49">
        <v>1542929</v>
      </c>
      <c r="C50" s="49">
        <v>65340</v>
      </c>
      <c r="D50" s="49"/>
      <c r="E50" s="277"/>
      <c r="N50" s="277"/>
      <c r="O50" s="277"/>
    </row>
    <row r="51" spans="1:15" x14ac:dyDescent="0.35">
      <c r="A51" s="23">
        <v>44254</v>
      </c>
      <c r="B51" s="49">
        <v>1570153</v>
      </c>
      <c r="C51" s="49">
        <v>72178</v>
      </c>
      <c r="D51" s="49"/>
      <c r="E51" s="277"/>
      <c r="N51" s="277"/>
      <c r="O51" s="277"/>
    </row>
    <row r="52" spans="1:15" x14ac:dyDescent="0.35">
      <c r="A52" s="23">
        <v>44255</v>
      </c>
      <c r="B52" s="49">
        <v>1593695</v>
      </c>
      <c r="C52" s="49">
        <v>76512</v>
      </c>
      <c r="D52" s="49"/>
      <c r="E52" s="277"/>
      <c r="N52" s="277"/>
      <c r="O52" s="277"/>
    </row>
    <row r="53" spans="1:15" x14ac:dyDescent="0.35">
      <c r="A53" s="23">
        <v>44256</v>
      </c>
      <c r="B53" s="49">
        <v>1611578</v>
      </c>
      <c r="C53" s="49">
        <v>78865</v>
      </c>
      <c r="D53" s="49"/>
      <c r="E53" s="277"/>
      <c r="N53" s="277"/>
      <c r="O53" s="277"/>
    </row>
    <row r="54" spans="1:15" x14ac:dyDescent="0.35">
      <c r="A54" s="23">
        <v>44257</v>
      </c>
      <c r="B54" s="49">
        <v>1634361</v>
      </c>
      <c r="C54" s="49">
        <v>84445</v>
      </c>
      <c r="D54" s="49"/>
      <c r="E54" s="277"/>
      <c r="N54" s="277"/>
      <c r="O54" s="277"/>
    </row>
    <row r="55" spans="1:15" x14ac:dyDescent="0.35">
      <c r="A55" s="23">
        <v>44258</v>
      </c>
      <c r="B55" s="49">
        <v>1661879</v>
      </c>
      <c r="C55" s="49">
        <v>92550</v>
      </c>
      <c r="D55" s="49"/>
      <c r="E55" s="277"/>
      <c r="N55" s="277"/>
      <c r="O55" s="277"/>
    </row>
    <row r="56" spans="1:15" x14ac:dyDescent="0.35">
      <c r="A56" s="23">
        <v>44259</v>
      </c>
      <c r="B56" s="49">
        <v>1688608</v>
      </c>
      <c r="C56" s="49">
        <v>100058</v>
      </c>
      <c r="D56" s="49"/>
      <c r="E56" s="277"/>
      <c r="N56" s="277"/>
      <c r="O56" s="277"/>
    </row>
    <row r="57" spans="1:15" x14ac:dyDescent="0.35">
      <c r="A57" s="23">
        <v>44260</v>
      </c>
      <c r="B57" s="49">
        <v>1717672</v>
      </c>
      <c r="C57" s="49">
        <v>108197</v>
      </c>
      <c r="D57" s="49"/>
      <c r="E57" s="277"/>
      <c r="N57" s="277"/>
      <c r="O57" s="277"/>
    </row>
    <row r="58" spans="1:15" x14ac:dyDescent="0.35">
      <c r="A58" s="23">
        <v>44261</v>
      </c>
      <c r="B58" s="49">
        <v>1743869</v>
      </c>
      <c r="C58" s="49">
        <v>114081</v>
      </c>
      <c r="D58" s="49"/>
      <c r="E58" s="277"/>
      <c r="N58" s="277"/>
      <c r="O58" s="277"/>
    </row>
    <row r="59" spans="1:15" x14ac:dyDescent="0.35">
      <c r="A59" s="23">
        <v>44262</v>
      </c>
      <c r="B59" s="49">
        <v>1759750</v>
      </c>
      <c r="C59" s="49">
        <v>115930</v>
      </c>
      <c r="D59" s="49"/>
      <c r="E59" s="277"/>
      <c r="N59" s="277"/>
      <c r="O59" s="277"/>
    </row>
    <row r="60" spans="1:15" x14ac:dyDescent="0.35">
      <c r="A60" s="23">
        <v>44263</v>
      </c>
      <c r="B60" s="49">
        <v>1774659</v>
      </c>
      <c r="C60" s="49">
        <v>118732</v>
      </c>
      <c r="D60" s="49"/>
      <c r="E60" s="277"/>
      <c r="O60" s="277"/>
    </row>
    <row r="61" spans="1:15" x14ac:dyDescent="0.35">
      <c r="A61" s="23">
        <v>44264</v>
      </c>
      <c r="B61" s="49">
        <v>1789377</v>
      </c>
      <c r="C61" s="49">
        <v>123686</v>
      </c>
      <c r="D61" s="49"/>
      <c r="E61" s="277"/>
      <c r="O61" s="277"/>
    </row>
    <row r="62" spans="1:15" x14ac:dyDescent="0.35">
      <c r="A62" s="23">
        <v>44265</v>
      </c>
      <c r="B62" s="49">
        <v>1809158</v>
      </c>
      <c r="C62" s="49">
        <v>132760</v>
      </c>
      <c r="D62" s="49"/>
      <c r="E62" s="277"/>
      <c r="O62" s="277"/>
    </row>
    <row r="63" spans="1:15" x14ac:dyDescent="0.35">
      <c r="A63" s="23">
        <v>44266</v>
      </c>
      <c r="B63" s="49">
        <v>1825800</v>
      </c>
      <c r="C63" s="49">
        <v>141433</v>
      </c>
      <c r="D63" s="49"/>
      <c r="E63" s="277"/>
      <c r="O63" s="277"/>
    </row>
    <row r="64" spans="1:15" x14ac:dyDescent="0.35">
      <c r="A64" s="23">
        <v>44267</v>
      </c>
      <c r="B64" s="49">
        <v>1844636</v>
      </c>
      <c r="C64" s="49">
        <v>149409</v>
      </c>
      <c r="D64" s="49"/>
      <c r="E64" s="277"/>
      <c r="O64" s="277"/>
    </row>
    <row r="65" spans="1:21" x14ac:dyDescent="0.35">
      <c r="A65" s="23">
        <v>44268</v>
      </c>
      <c r="B65" s="49">
        <v>1867123</v>
      </c>
      <c r="C65" s="49">
        <v>156250</v>
      </c>
      <c r="D65" s="49"/>
      <c r="E65" s="277"/>
      <c r="F65" s="277"/>
      <c r="O65" s="277"/>
    </row>
    <row r="66" spans="1:21" x14ac:dyDescent="0.35">
      <c r="A66" s="23">
        <v>44269</v>
      </c>
      <c r="B66" s="49">
        <v>1888697</v>
      </c>
      <c r="C66" s="49">
        <v>160038</v>
      </c>
      <c r="D66" s="49"/>
      <c r="E66" s="277"/>
      <c r="F66" s="277"/>
      <c r="O66" s="277"/>
    </row>
    <row r="67" spans="1:21" x14ac:dyDescent="0.35">
      <c r="A67" s="23">
        <v>44270</v>
      </c>
      <c r="B67" s="49">
        <v>1908991</v>
      </c>
      <c r="C67" s="49">
        <v>161945</v>
      </c>
      <c r="D67" s="49"/>
      <c r="E67" s="277"/>
      <c r="O67" s="277"/>
    </row>
    <row r="68" spans="1:21" x14ac:dyDescent="0.35">
      <c r="A68" s="23">
        <v>44271</v>
      </c>
      <c r="B68" s="49">
        <v>1943507</v>
      </c>
      <c r="C68" s="49">
        <v>170892</v>
      </c>
      <c r="D68" s="49"/>
      <c r="E68" s="277"/>
      <c r="O68" s="277"/>
    </row>
    <row r="69" spans="1:21" x14ac:dyDescent="0.35">
      <c r="A69" s="23">
        <v>44272</v>
      </c>
      <c r="B69" s="49">
        <v>1981818</v>
      </c>
      <c r="C69" s="49">
        <v>181879</v>
      </c>
      <c r="D69" s="49"/>
      <c r="E69" s="277"/>
      <c r="F69" s="277"/>
      <c r="G69" s="277"/>
      <c r="O69" s="277"/>
    </row>
    <row r="70" spans="1:21" x14ac:dyDescent="0.35">
      <c r="A70" s="23">
        <v>44273</v>
      </c>
      <c r="B70" s="49">
        <v>2023002</v>
      </c>
      <c r="C70" s="49">
        <v>192100</v>
      </c>
      <c r="D70" s="49"/>
      <c r="E70" s="277"/>
      <c r="F70" s="277"/>
      <c r="G70" s="277"/>
      <c r="O70" s="277"/>
    </row>
    <row r="71" spans="1:21" x14ac:dyDescent="0.35">
      <c r="A71" s="23">
        <v>44274</v>
      </c>
      <c r="B71" s="49">
        <v>2066460</v>
      </c>
      <c r="C71" s="49">
        <v>201435</v>
      </c>
      <c r="D71" s="49"/>
      <c r="E71" s="277"/>
      <c r="F71" s="277"/>
      <c r="G71" s="277"/>
      <c r="O71" s="277"/>
    </row>
    <row r="72" spans="1:21" x14ac:dyDescent="0.35">
      <c r="A72" s="23">
        <v>44275</v>
      </c>
      <c r="B72" s="49">
        <v>2110780</v>
      </c>
      <c r="C72" s="49">
        <v>211272</v>
      </c>
      <c r="D72" s="49"/>
      <c r="E72" s="277"/>
      <c r="G72" s="277"/>
      <c r="O72" s="277"/>
    </row>
    <row r="73" spans="1:21" x14ac:dyDescent="0.35">
      <c r="A73" s="23">
        <v>44276</v>
      </c>
      <c r="B73" s="49">
        <v>2144940</v>
      </c>
      <c r="C73" s="49">
        <v>220188</v>
      </c>
      <c r="D73" s="49"/>
      <c r="E73" s="277"/>
      <c r="F73" s="277"/>
      <c r="G73" s="277"/>
      <c r="O73" s="277"/>
    </row>
    <row r="74" spans="1:21" x14ac:dyDescent="0.35">
      <c r="A74" s="23">
        <v>44277</v>
      </c>
      <c r="B74" s="49">
        <v>2182400</v>
      </c>
      <c r="C74" s="49">
        <v>225096</v>
      </c>
      <c r="D74" s="49"/>
      <c r="E74" s="277"/>
      <c r="F74" s="323"/>
    </row>
    <row r="75" spans="1:21" x14ac:dyDescent="0.35">
      <c r="A75" s="23">
        <v>44278</v>
      </c>
      <c r="B75" s="49">
        <v>2214672</v>
      </c>
      <c r="C75" s="49">
        <v>235671</v>
      </c>
      <c r="D75" s="49"/>
      <c r="E75" s="277"/>
    </row>
    <row r="76" spans="1:21" x14ac:dyDescent="0.35">
      <c r="A76" s="23">
        <v>44279</v>
      </c>
      <c r="B76" s="49">
        <v>2249612</v>
      </c>
      <c r="C76" s="49">
        <v>249252</v>
      </c>
      <c r="D76" s="49"/>
      <c r="E76" s="277"/>
    </row>
    <row r="77" spans="1:21" x14ac:dyDescent="0.35">
      <c r="A77" s="23">
        <v>44280</v>
      </c>
      <c r="B77" s="49">
        <v>2285711</v>
      </c>
      <c r="C77" s="49">
        <v>263236</v>
      </c>
      <c r="D77" s="49"/>
      <c r="E77" s="277"/>
      <c r="F77" s="347"/>
      <c r="P77" s="46" t="s">
        <v>316</v>
      </c>
    </row>
    <row r="78" spans="1:21" x14ac:dyDescent="0.35">
      <c r="A78" s="23">
        <v>44281</v>
      </c>
      <c r="B78" s="49">
        <v>2322832</v>
      </c>
      <c r="C78" s="49">
        <v>279814</v>
      </c>
      <c r="D78" s="49"/>
      <c r="E78" s="277"/>
    </row>
    <row r="79" spans="1:21" x14ac:dyDescent="0.35">
      <c r="A79" s="23">
        <v>44282</v>
      </c>
      <c r="B79" s="49">
        <v>2358807</v>
      </c>
      <c r="C79" s="49">
        <v>294714</v>
      </c>
      <c r="D79" s="49"/>
      <c r="E79" s="277"/>
      <c r="P79" s="349"/>
      <c r="Q79" s="350" t="s">
        <v>314</v>
      </c>
      <c r="R79" s="350" t="s">
        <v>315</v>
      </c>
    </row>
    <row r="80" spans="1:21" x14ac:dyDescent="0.35">
      <c r="A80" s="23">
        <v>44283</v>
      </c>
      <c r="B80" s="49">
        <v>2386158</v>
      </c>
      <c r="C80" s="49">
        <v>317217</v>
      </c>
      <c r="D80" s="49"/>
      <c r="E80" s="277"/>
      <c r="F80" s="348" t="s">
        <v>309</v>
      </c>
      <c r="P80" s="23">
        <v>44283</v>
      </c>
      <c r="Q80" s="49">
        <v>2385709</v>
      </c>
      <c r="R80" s="49">
        <v>312320</v>
      </c>
      <c r="T80" s="277"/>
      <c r="U80" s="277"/>
    </row>
    <row r="81" spans="1:21" x14ac:dyDescent="0.35">
      <c r="A81" s="23">
        <v>44284</v>
      </c>
      <c r="B81" s="49">
        <v>2410281</v>
      </c>
      <c r="C81" s="49">
        <v>331969</v>
      </c>
      <c r="D81" s="49"/>
      <c r="E81" s="277"/>
      <c r="F81" s="348" t="s">
        <v>313</v>
      </c>
      <c r="P81" s="23">
        <v>44284</v>
      </c>
      <c r="Q81" s="49">
        <v>2409826</v>
      </c>
      <c r="R81" s="49">
        <v>326263</v>
      </c>
      <c r="T81" s="277"/>
      <c r="U81" s="277"/>
    </row>
    <row r="82" spans="1:21" x14ac:dyDescent="0.35">
      <c r="A82" s="23">
        <v>44285</v>
      </c>
      <c r="B82" s="49">
        <v>2437543</v>
      </c>
      <c r="C82" s="49">
        <v>348635</v>
      </c>
      <c r="D82" s="49"/>
      <c r="E82" s="277"/>
      <c r="F82" s="348" t="s">
        <v>317</v>
      </c>
      <c r="P82" s="23">
        <v>44285</v>
      </c>
      <c r="Q82" s="49">
        <v>2436398</v>
      </c>
      <c r="R82" s="49">
        <v>338443</v>
      </c>
      <c r="T82" s="277"/>
      <c r="U82" s="277"/>
    </row>
    <row r="83" spans="1:21" x14ac:dyDescent="0.35">
      <c r="A83" s="23">
        <v>44286</v>
      </c>
      <c r="B83" s="49">
        <v>2465541</v>
      </c>
      <c r="C83" s="49">
        <v>372104</v>
      </c>
      <c r="D83" s="49"/>
      <c r="E83" s="277"/>
      <c r="P83" s="23">
        <v>44286</v>
      </c>
      <c r="Q83" s="49">
        <v>2463069</v>
      </c>
      <c r="R83" s="49">
        <v>354756</v>
      </c>
      <c r="T83" s="277"/>
      <c r="U83" s="277"/>
    </row>
    <row r="84" spans="1:21" x14ac:dyDescent="0.35">
      <c r="A84" s="23">
        <v>44287</v>
      </c>
      <c r="B84" s="49">
        <v>2493327</v>
      </c>
      <c r="C84" s="49">
        <v>399062</v>
      </c>
      <c r="D84" s="49"/>
      <c r="E84" s="277"/>
      <c r="F84" s="277"/>
      <c r="G84" s="277"/>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48"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48"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48"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77"/>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48" t="s">
        <v>394</v>
      </c>
    </row>
    <row r="160" spans="1:6" x14ac:dyDescent="0.35">
      <c r="A160" s="23">
        <v>44363</v>
      </c>
      <c r="B160" s="49">
        <v>3551739</v>
      </c>
      <c r="C160" s="49">
        <v>2493358</v>
      </c>
      <c r="D160" s="49"/>
      <c r="F160" s="348"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397"/>
      <c r="F219" s="398"/>
      <c r="G219" s="398"/>
      <c r="H219" s="397"/>
      <c r="I219" s="397"/>
    </row>
    <row r="220" spans="1:9" x14ac:dyDescent="0.35">
      <c r="A220" s="23">
        <v>44423</v>
      </c>
      <c r="B220" s="49">
        <v>4054842</v>
      </c>
      <c r="C220" s="49">
        <v>3449901</v>
      </c>
      <c r="D220" s="49"/>
      <c r="E220" s="397"/>
      <c r="F220" s="397"/>
      <c r="G220" s="397"/>
      <c r="H220" s="397"/>
      <c r="I220" s="397"/>
    </row>
    <row r="221" spans="1:9" x14ac:dyDescent="0.35">
      <c r="A221" s="23">
        <v>44424</v>
      </c>
      <c r="B221" s="49">
        <v>4058482</v>
      </c>
      <c r="C221" s="49">
        <v>3467817</v>
      </c>
      <c r="D221" s="49"/>
      <c r="E221" s="397"/>
      <c r="F221" s="397"/>
      <c r="G221" s="397"/>
      <c r="H221" s="397"/>
      <c r="I221" s="397"/>
    </row>
    <row r="222" spans="1:9" x14ac:dyDescent="0.35">
      <c r="A222" s="23">
        <v>44425</v>
      </c>
      <c r="B222" s="49">
        <v>4061687</v>
      </c>
      <c r="C222" s="49">
        <v>3482188</v>
      </c>
      <c r="D222" s="49"/>
      <c r="E222" s="397"/>
      <c r="F222" s="399"/>
      <c r="G222" s="399"/>
      <c r="H222" s="399"/>
      <c r="I222" s="397"/>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48"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48"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397"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1">
        <v>3900427</v>
      </c>
      <c r="D294" s="471"/>
    </row>
    <row r="295" spans="1:6" x14ac:dyDescent="0.35">
      <c r="A295" s="23">
        <v>44498</v>
      </c>
      <c r="B295" s="66">
        <v>4314144</v>
      </c>
      <c r="C295" s="471">
        <v>3903299</v>
      </c>
      <c r="D295" s="471"/>
    </row>
    <row r="296" spans="1:6" x14ac:dyDescent="0.35">
      <c r="A296" s="23">
        <v>44499</v>
      </c>
      <c r="B296" s="66">
        <v>4315802</v>
      </c>
      <c r="C296" s="471">
        <v>3905177</v>
      </c>
      <c r="D296" s="471"/>
    </row>
    <row r="297" spans="1:6" x14ac:dyDescent="0.35">
      <c r="A297" s="23">
        <v>44500</v>
      </c>
      <c r="B297" s="66">
        <v>4317601</v>
      </c>
      <c r="C297" s="471">
        <v>3907056</v>
      </c>
      <c r="D297" s="471"/>
    </row>
    <row r="298" spans="1:6" x14ac:dyDescent="0.35">
      <c r="A298" s="23">
        <v>44501</v>
      </c>
      <c r="B298" s="66">
        <v>4318783</v>
      </c>
      <c r="C298" s="471">
        <v>3908244</v>
      </c>
      <c r="D298" s="471"/>
    </row>
    <row r="299" spans="1:6" x14ac:dyDescent="0.35">
      <c r="A299" s="23">
        <v>44502</v>
      </c>
      <c r="B299" s="66">
        <v>4320370</v>
      </c>
      <c r="C299" s="471">
        <v>3910253</v>
      </c>
      <c r="D299" s="471"/>
    </row>
    <row r="300" spans="1:6" x14ac:dyDescent="0.35">
      <c r="A300" s="23">
        <v>44503</v>
      </c>
      <c r="B300" s="66">
        <v>4321770</v>
      </c>
      <c r="C300" s="471">
        <v>3911823</v>
      </c>
      <c r="D300" s="471"/>
    </row>
    <row r="301" spans="1:6" x14ac:dyDescent="0.35">
      <c r="A301" s="23">
        <v>44504</v>
      </c>
      <c r="B301" s="66">
        <v>4318790</v>
      </c>
      <c r="C301" s="471">
        <v>3911105</v>
      </c>
      <c r="D301" s="471"/>
      <c r="F301" s="348" t="s">
        <v>507</v>
      </c>
    </row>
    <row r="302" spans="1:6" x14ac:dyDescent="0.35">
      <c r="A302" s="23">
        <v>44505</v>
      </c>
      <c r="B302" s="66">
        <v>4319877</v>
      </c>
      <c r="C302" s="471">
        <v>3912518</v>
      </c>
      <c r="D302" s="471"/>
    </row>
    <row r="303" spans="1:6" x14ac:dyDescent="0.35">
      <c r="A303" s="23">
        <v>44506</v>
      </c>
      <c r="B303" s="66">
        <v>4321350</v>
      </c>
      <c r="C303" s="471">
        <v>3914397</v>
      </c>
      <c r="D303" s="471"/>
    </row>
    <row r="304" spans="1:6" x14ac:dyDescent="0.35">
      <c r="A304" s="23">
        <v>44507</v>
      </c>
      <c r="B304" s="66">
        <v>4322157</v>
      </c>
      <c r="C304" s="471">
        <v>3915116</v>
      </c>
      <c r="D304" s="471"/>
      <c r="F304" s="348" t="s">
        <v>509</v>
      </c>
    </row>
    <row r="305" spans="1:6" x14ac:dyDescent="0.35">
      <c r="A305" s="23">
        <v>44508</v>
      </c>
      <c r="B305" s="66">
        <v>4323549</v>
      </c>
      <c r="C305" s="471">
        <v>3917210</v>
      </c>
      <c r="D305" s="471"/>
    </row>
    <row r="306" spans="1:6" x14ac:dyDescent="0.35">
      <c r="A306" s="23">
        <v>44509</v>
      </c>
      <c r="B306" s="66">
        <v>4324440</v>
      </c>
      <c r="C306" s="471">
        <v>3918528</v>
      </c>
      <c r="D306" s="471"/>
    </row>
    <row r="307" spans="1:6" x14ac:dyDescent="0.35">
      <c r="A307" s="23">
        <v>44510</v>
      </c>
      <c r="B307" s="66">
        <v>4325307</v>
      </c>
      <c r="C307" s="471">
        <v>3920006</v>
      </c>
      <c r="D307" s="471"/>
    </row>
    <row r="308" spans="1:6" x14ac:dyDescent="0.35">
      <c r="A308" s="23">
        <v>44511</v>
      </c>
      <c r="B308" s="66">
        <v>4326392</v>
      </c>
      <c r="C308" s="471">
        <v>3921971</v>
      </c>
      <c r="D308" s="471"/>
    </row>
    <row r="309" spans="1:6" x14ac:dyDescent="0.35">
      <c r="A309" s="23">
        <v>44512</v>
      </c>
      <c r="B309" s="66">
        <v>4325523</v>
      </c>
      <c r="C309" s="471">
        <v>3922893</v>
      </c>
      <c r="D309" s="471"/>
      <c r="F309" s="348"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77"/>
      <c r="F316" s="277"/>
    </row>
    <row r="317" spans="1:6" x14ac:dyDescent="0.35">
      <c r="A317" s="23">
        <v>44520</v>
      </c>
      <c r="B317" s="66">
        <v>4337089</v>
      </c>
      <c r="C317" s="66">
        <v>3936594</v>
      </c>
      <c r="D317" s="66">
        <v>1375779</v>
      </c>
      <c r="E317" s="277"/>
      <c r="F317" s="277"/>
    </row>
    <row r="318" spans="1:6" x14ac:dyDescent="0.35">
      <c r="A318" s="23">
        <v>44521</v>
      </c>
      <c r="B318" s="66">
        <v>4338322</v>
      </c>
      <c r="C318" s="66">
        <v>3937949</v>
      </c>
      <c r="D318" s="66">
        <v>1408565</v>
      </c>
      <c r="E318" s="277"/>
    </row>
    <row r="319" spans="1:6" x14ac:dyDescent="0.35">
      <c r="A319" s="23">
        <v>44522</v>
      </c>
      <c r="B319" s="66">
        <v>4339277</v>
      </c>
      <c r="C319" s="66">
        <v>3939128</v>
      </c>
      <c r="D319" s="66">
        <v>1437823</v>
      </c>
      <c r="E319" s="277"/>
    </row>
    <row r="320" spans="1:6" x14ac:dyDescent="0.35">
      <c r="A320" s="23">
        <v>44523</v>
      </c>
      <c r="B320" s="66">
        <v>4340162</v>
      </c>
      <c r="C320" s="66">
        <v>3940314</v>
      </c>
      <c r="D320" s="66">
        <v>1469423</v>
      </c>
      <c r="E320" s="277"/>
    </row>
    <row r="321" spans="1:5" x14ac:dyDescent="0.35">
      <c r="A321" s="23">
        <v>44524</v>
      </c>
      <c r="B321" s="66">
        <v>4341224</v>
      </c>
      <c r="C321" s="66">
        <v>3941715</v>
      </c>
      <c r="D321" s="66">
        <v>1502266</v>
      </c>
      <c r="E321" s="277"/>
    </row>
    <row r="322" spans="1:5" x14ac:dyDescent="0.35">
      <c r="A322" s="23">
        <v>44525</v>
      </c>
      <c r="B322" s="66">
        <v>4342107</v>
      </c>
      <c r="C322" s="66">
        <v>3942927</v>
      </c>
      <c r="D322" s="66">
        <v>1535623</v>
      </c>
      <c r="E322" s="277"/>
    </row>
    <row r="323" spans="1:5" x14ac:dyDescent="0.35">
      <c r="A323" s="23">
        <v>44526</v>
      </c>
      <c r="B323" s="66">
        <v>4343208</v>
      </c>
      <c r="C323" s="66">
        <v>3944225</v>
      </c>
      <c r="D323" s="471">
        <v>1568535</v>
      </c>
      <c r="E323" s="277"/>
    </row>
    <row r="324" spans="1:5" x14ac:dyDescent="0.35">
      <c r="A324" s="23">
        <v>44527</v>
      </c>
      <c r="B324" s="66">
        <v>4344043</v>
      </c>
      <c r="C324" s="66">
        <v>3945451</v>
      </c>
      <c r="D324" s="471">
        <v>1598749</v>
      </c>
      <c r="E324" s="277"/>
    </row>
    <row r="325" spans="1:5" x14ac:dyDescent="0.35">
      <c r="A325" s="23">
        <v>44528</v>
      </c>
      <c r="B325" s="66">
        <v>4344985</v>
      </c>
      <c r="C325" s="66">
        <v>3946514</v>
      </c>
      <c r="D325" s="471">
        <v>1629572</v>
      </c>
      <c r="E325" s="277"/>
    </row>
    <row r="326" spans="1:5" x14ac:dyDescent="0.35">
      <c r="A326" s="23">
        <v>44529</v>
      </c>
      <c r="B326" s="66">
        <v>4345855</v>
      </c>
      <c r="C326" s="66">
        <v>3948483</v>
      </c>
      <c r="D326" s="471">
        <v>1659464</v>
      </c>
      <c r="E326" s="277"/>
    </row>
    <row r="327" spans="1:5" x14ac:dyDescent="0.35">
      <c r="A327" s="23">
        <v>44530</v>
      </c>
      <c r="B327" s="66">
        <v>4346736</v>
      </c>
      <c r="C327" s="66">
        <v>3949736</v>
      </c>
      <c r="D327" s="471">
        <v>1687792</v>
      </c>
      <c r="E327" s="277"/>
    </row>
    <row r="328" spans="1:5" x14ac:dyDescent="0.35">
      <c r="A328" s="23">
        <v>44531</v>
      </c>
      <c r="B328" s="66">
        <v>4347880</v>
      </c>
      <c r="C328" s="66">
        <v>3951364</v>
      </c>
      <c r="D328" s="471">
        <v>1722225</v>
      </c>
      <c r="E328" s="277"/>
    </row>
    <row r="329" spans="1:5" x14ac:dyDescent="0.35">
      <c r="A329" s="23">
        <v>44532</v>
      </c>
      <c r="B329" s="66">
        <v>4349058</v>
      </c>
      <c r="C329" s="66">
        <v>3953170</v>
      </c>
      <c r="D329" s="471">
        <v>1755694</v>
      </c>
      <c r="E329" s="277"/>
    </row>
    <row r="330" spans="1:5" x14ac:dyDescent="0.35">
      <c r="A330" s="23">
        <v>44533</v>
      </c>
      <c r="B330" s="66">
        <v>4350133</v>
      </c>
      <c r="C330" s="66">
        <v>3954992</v>
      </c>
      <c r="D330" s="471">
        <v>1790728</v>
      </c>
      <c r="E330" s="277"/>
    </row>
    <row r="331" spans="1:5" x14ac:dyDescent="0.35">
      <c r="A331" s="23">
        <v>44534</v>
      </c>
      <c r="B331" s="66">
        <v>4351214</v>
      </c>
      <c r="C331" s="66">
        <v>3956719</v>
      </c>
      <c r="D331" s="471">
        <v>1823515</v>
      </c>
      <c r="E331" s="277"/>
    </row>
    <row r="332" spans="1:5" x14ac:dyDescent="0.35">
      <c r="A332" s="23">
        <v>44535</v>
      </c>
      <c r="B332" s="66">
        <v>4352104</v>
      </c>
      <c r="C332" s="66">
        <v>3958162</v>
      </c>
      <c r="D332" s="471">
        <v>1859735</v>
      </c>
      <c r="E332" s="277"/>
    </row>
    <row r="333" spans="1:5" x14ac:dyDescent="0.35">
      <c r="A333" s="23">
        <v>44536</v>
      </c>
      <c r="B333" s="66">
        <v>4354064</v>
      </c>
      <c r="C333" s="66">
        <v>3960681</v>
      </c>
      <c r="D333" s="471">
        <v>1889285</v>
      </c>
      <c r="E333" s="277"/>
    </row>
    <row r="334" spans="1:5" ht="13.5" customHeight="1" x14ac:dyDescent="0.35">
      <c r="A334" s="23">
        <v>44537</v>
      </c>
      <c r="B334" s="66">
        <v>4355063</v>
      </c>
      <c r="C334" s="66">
        <v>3962203</v>
      </c>
      <c r="D334" s="471">
        <v>1922604</v>
      </c>
      <c r="E334" s="277"/>
    </row>
    <row r="335" spans="1:5" x14ac:dyDescent="0.35">
      <c r="A335" s="23">
        <v>44538</v>
      </c>
      <c r="B335" s="66">
        <v>4357567</v>
      </c>
      <c r="C335" s="66">
        <v>3965437</v>
      </c>
      <c r="D335" s="471">
        <v>1961588</v>
      </c>
      <c r="E335" s="277"/>
    </row>
    <row r="336" spans="1:5" x14ac:dyDescent="0.35">
      <c r="A336" s="23">
        <v>44539</v>
      </c>
      <c r="B336" s="66">
        <v>4358725</v>
      </c>
      <c r="C336" s="66">
        <v>3967477</v>
      </c>
      <c r="D336" s="471">
        <v>2000915</v>
      </c>
      <c r="E336" s="277"/>
    </row>
    <row r="337" spans="1:6" x14ac:dyDescent="0.35">
      <c r="A337" s="23">
        <v>44540</v>
      </c>
      <c r="B337" s="66">
        <v>4359959</v>
      </c>
      <c r="C337" s="66">
        <v>3969494</v>
      </c>
      <c r="D337" s="471">
        <v>2040070</v>
      </c>
      <c r="E337" s="277"/>
    </row>
    <row r="338" spans="1:6" x14ac:dyDescent="0.35">
      <c r="A338" s="23">
        <v>44541</v>
      </c>
      <c r="B338" s="66">
        <v>4361197</v>
      </c>
      <c r="C338" s="66">
        <v>3971488</v>
      </c>
      <c r="D338" s="471">
        <v>2076084</v>
      </c>
      <c r="E338" s="277"/>
    </row>
    <row r="339" spans="1:6" x14ac:dyDescent="0.35">
      <c r="A339" s="23">
        <v>44542</v>
      </c>
      <c r="B339" s="66">
        <v>4362468</v>
      </c>
      <c r="C339" s="66">
        <v>3973761</v>
      </c>
      <c r="D339" s="471">
        <v>2116228</v>
      </c>
      <c r="E339" s="277"/>
    </row>
    <row r="340" spans="1:6" x14ac:dyDescent="0.35">
      <c r="A340" s="23">
        <v>44543</v>
      </c>
      <c r="B340" s="66">
        <v>4364519</v>
      </c>
      <c r="C340" s="66">
        <v>3976670</v>
      </c>
      <c r="D340" s="471">
        <v>2154571</v>
      </c>
      <c r="E340" s="277"/>
    </row>
    <row r="341" spans="1:6" x14ac:dyDescent="0.35">
      <c r="A341" s="23">
        <v>44544</v>
      </c>
      <c r="B341" s="66">
        <v>4363074</v>
      </c>
      <c r="C341" s="66">
        <v>3978208</v>
      </c>
      <c r="D341" s="471">
        <v>2200172</v>
      </c>
      <c r="E341" s="277"/>
      <c r="F341" s="348" t="s">
        <v>531</v>
      </c>
    </row>
    <row r="342" spans="1:6" x14ac:dyDescent="0.35">
      <c r="A342" s="23">
        <v>44545</v>
      </c>
      <c r="B342" s="66">
        <v>4364802</v>
      </c>
      <c r="C342" s="66">
        <v>3981180</v>
      </c>
      <c r="D342" s="471">
        <v>2254406</v>
      </c>
      <c r="E342" s="277"/>
      <c r="F342" s="348"/>
    </row>
    <row r="343" spans="1:6" x14ac:dyDescent="0.35">
      <c r="A343" s="23">
        <v>44546</v>
      </c>
      <c r="B343" s="66">
        <v>4366439</v>
      </c>
      <c r="C343" s="66">
        <v>3983975</v>
      </c>
      <c r="D343" s="471">
        <v>2313843</v>
      </c>
    </row>
    <row r="344" spans="1:6" x14ac:dyDescent="0.35">
      <c r="A344" s="23">
        <v>44547</v>
      </c>
      <c r="B344" s="66">
        <v>4367798</v>
      </c>
      <c r="C344" s="66">
        <v>3986305</v>
      </c>
      <c r="D344" s="471">
        <v>2377170</v>
      </c>
    </row>
    <row r="345" spans="1:6" x14ac:dyDescent="0.35">
      <c r="A345" s="23">
        <v>44548</v>
      </c>
      <c r="B345" s="66">
        <v>4369398</v>
      </c>
      <c r="C345" s="66">
        <v>3988961</v>
      </c>
      <c r="D345" s="471">
        <v>2436952</v>
      </c>
    </row>
    <row r="346" spans="1:6" x14ac:dyDescent="0.35">
      <c r="A346" s="23">
        <v>44549</v>
      </c>
      <c r="B346" s="66">
        <v>4371171</v>
      </c>
      <c r="C346" s="66">
        <v>3991879</v>
      </c>
      <c r="D346" s="471">
        <v>2501033</v>
      </c>
    </row>
    <row r="347" spans="1:6" x14ac:dyDescent="0.35">
      <c r="A347" s="23">
        <v>44550</v>
      </c>
      <c r="B347" s="66">
        <v>4372129</v>
      </c>
      <c r="C347" s="66">
        <v>3993642</v>
      </c>
      <c r="D347" s="471">
        <v>2561480</v>
      </c>
    </row>
    <row r="348" spans="1:6" x14ac:dyDescent="0.35">
      <c r="A348" s="23">
        <v>44551</v>
      </c>
      <c r="B348" s="66">
        <v>4373917</v>
      </c>
      <c r="C348" s="66">
        <v>3997192</v>
      </c>
      <c r="D348" s="471">
        <v>2630615</v>
      </c>
    </row>
    <row r="349" spans="1:6" x14ac:dyDescent="0.35">
      <c r="A349" s="23">
        <v>44552</v>
      </c>
      <c r="B349" s="66">
        <v>4375588</v>
      </c>
      <c r="C349" s="66">
        <v>4000171</v>
      </c>
      <c r="D349" s="471">
        <v>2708761</v>
      </c>
    </row>
    <row r="350" spans="1:6" x14ac:dyDescent="0.35">
      <c r="A350" s="23">
        <v>44553</v>
      </c>
      <c r="B350" s="66">
        <v>4377002</v>
      </c>
      <c r="C350" s="66">
        <v>4003377</v>
      </c>
      <c r="D350" s="471">
        <v>2782462</v>
      </c>
    </row>
    <row r="351" spans="1:6" x14ac:dyDescent="0.35">
      <c r="A351" s="23">
        <v>44554</v>
      </c>
      <c r="B351" s="66">
        <v>4378172</v>
      </c>
      <c r="C351" s="66">
        <v>4006076</v>
      </c>
      <c r="D351" s="471">
        <v>2841703</v>
      </c>
    </row>
    <row r="352" spans="1:6" x14ac:dyDescent="0.35">
      <c r="A352" s="493">
        <v>44555</v>
      </c>
      <c r="B352" s="494"/>
      <c r="C352" s="494"/>
      <c r="D352" s="495"/>
    </row>
    <row r="353" spans="1:6" x14ac:dyDescent="0.35">
      <c r="A353" s="493">
        <v>44556</v>
      </c>
      <c r="B353" s="494"/>
      <c r="C353" s="494"/>
      <c r="D353" s="495"/>
    </row>
    <row r="354" spans="1:6" x14ac:dyDescent="0.35">
      <c r="A354" s="493">
        <v>44557</v>
      </c>
      <c r="B354" s="494"/>
      <c r="C354" s="494"/>
      <c r="D354" s="495"/>
    </row>
    <row r="355" spans="1:6" x14ac:dyDescent="0.35">
      <c r="A355" s="493">
        <v>44558</v>
      </c>
      <c r="B355" s="494"/>
      <c r="C355" s="494"/>
      <c r="D355" s="495"/>
    </row>
    <row r="356" spans="1:6" x14ac:dyDescent="0.35">
      <c r="A356" s="23">
        <v>44559</v>
      </c>
      <c r="B356" s="66">
        <v>4380108</v>
      </c>
      <c r="C356" s="66">
        <v>4009886</v>
      </c>
      <c r="D356" s="471">
        <v>2901719</v>
      </c>
    </row>
    <row r="357" spans="1:6" x14ac:dyDescent="0.35">
      <c r="A357" s="23">
        <v>44560</v>
      </c>
      <c r="B357" s="66">
        <v>4381226</v>
      </c>
      <c r="C357" s="66">
        <v>4012490</v>
      </c>
      <c r="D357" s="471">
        <v>2944977</v>
      </c>
    </row>
    <row r="358" spans="1:6" x14ac:dyDescent="0.35">
      <c r="A358" s="23">
        <v>44561</v>
      </c>
      <c r="B358" s="66">
        <v>4382665</v>
      </c>
      <c r="C358" s="66">
        <v>4015376</v>
      </c>
      <c r="D358" s="471">
        <v>2979334</v>
      </c>
    </row>
    <row r="359" spans="1:6" x14ac:dyDescent="0.35">
      <c r="A359" s="23">
        <v>44562</v>
      </c>
      <c r="B359" s="66">
        <v>4383209</v>
      </c>
      <c r="C359" s="66">
        <v>4017043</v>
      </c>
      <c r="D359" s="471">
        <v>2992576</v>
      </c>
    </row>
    <row r="360" spans="1:6" x14ac:dyDescent="0.35">
      <c r="A360" s="23">
        <v>44563</v>
      </c>
      <c r="B360" s="66">
        <v>4383212</v>
      </c>
      <c r="C360" s="66">
        <v>4017045</v>
      </c>
      <c r="D360" s="471">
        <v>2992576</v>
      </c>
    </row>
    <row r="361" spans="1:6" x14ac:dyDescent="0.35">
      <c r="A361" s="23">
        <v>44564</v>
      </c>
      <c r="B361" s="66">
        <v>4383212</v>
      </c>
      <c r="C361" s="66">
        <v>4017051</v>
      </c>
      <c r="D361" s="471">
        <v>2992583</v>
      </c>
    </row>
    <row r="362" spans="1:6" x14ac:dyDescent="0.35">
      <c r="A362" s="23">
        <v>44565</v>
      </c>
      <c r="B362" s="66">
        <v>4384343</v>
      </c>
      <c r="C362" s="66">
        <v>4022821</v>
      </c>
      <c r="D362" s="471">
        <v>3006133</v>
      </c>
    </row>
    <row r="363" spans="1:6" x14ac:dyDescent="0.35">
      <c r="A363" s="23">
        <v>44566</v>
      </c>
      <c r="B363" s="66">
        <v>4385227</v>
      </c>
      <c r="C363" s="66">
        <v>4026878</v>
      </c>
      <c r="D363" s="471">
        <v>3016198</v>
      </c>
      <c r="F363" s="499" t="s">
        <v>563</v>
      </c>
    </row>
    <row r="364" spans="1:6" x14ac:dyDescent="0.35">
      <c r="A364" s="23">
        <v>44567</v>
      </c>
      <c r="B364" s="66">
        <v>4387192</v>
      </c>
      <c r="C364" s="66">
        <v>4033635</v>
      </c>
      <c r="D364" s="471">
        <v>3041961</v>
      </c>
      <c r="F364" s="499" t="s">
        <v>566</v>
      </c>
    </row>
    <row r="365" spans="1:6" x14ac:dyDescent="0.35">
      <c r="A365" s="23">
        <v>44568</v>
      </c>
      <c r="B365" s="66">
        <v>4388543</v>
      </c>
      <c r="C365" s="66">
        <v>4037434</v>
      </c>
      <c r="D365" s="471">
        <v>3063000</v>
      </c>
    </row>
    <row r="366" spans="1:6" x14ac:dyDescent="0.35">
      <c r="A366" s="23">
        <v>44569</v>
      </c>
      <c r="B366" s="66">
        <v>4390076</v>
      </c>
      <c r="C366" s="66">
        <v>4041550</v>
      </c>
      <c r="D366" s="471">
        <v>3082231</v>
      </c>
    </row>
    <row r="367" spans="1:6" x14ac:dyDescent="0.35">
      <c r="A367" s="23">
        <v>44570</v>
      </c>
      <c r="B367" s="66">
        <v>4391558</v>
      </c>
      <c r="C367" s="66">
        <v>4045667</v>
      </c>
      <c r="D367" s="471">
        <v>3101096</v>
      </c>
    </row>
    <row r="368" spans="1:6" x14ac:dyDescent="0.35">
      <c r="A368" s="23">
        <v>44571</v>
      </c>
      <c r="B368" s="66">
        <v>4392694</v>
      </c>
      <c r="C368" s="66">
        <v>4048656</v>
      </c>
      <c r="D368" s="471">
        <v>3115065</v>
      </c>
    </row>
    <row r="369" spans="1:6" x14ac:dyDescent="0.35">
      <c r="A369" s="23">
        <v>44572</v>
      </c>
      <c r="B369" s="66">
        <v>4393689</v>
      </c>
      <c r="C369" s="66">
        <v>4051635</v>
      </c>
      <c r="D369" s="471">
        <v>3130502</v>
      </c>
    </row>
    <row r="370" spans="1:6" x14ac:dyDescent="0.35">
      <c r="A370" s="23">
        <v>44573</v>
      </c>
      <c r="B370" s="66">
        <v>4394756</v>
      </c>
      <c r="C370" s="66">
        <v>4054752</v>
      </c>
      <c r="D370" s="471">
        <v>3145537</v>
      </c>
    </row>
    <row r="371" spans="1:6" x14ac:dyDescent="0.35">
      <c r="A371" s="23">
        <v>44574</v>
      </c>
      <c r="B371" s="66">
        <v>4395793</v>
      </c>
      <c r="C371" s="66">
        <v>4057606</v>
      </c>
      <c r="D371" s="471">
        <v>3159109</v>
      </c>
    </row>
    <row r="372" spans="1:6" x14ac:dyDescent="0.35">
      <c r="A372" s="23">
        <v>44575</v>
      </c>
      <c r="B372" s="66">
        <v>4396802</v>
      </c>
      <c r="C372" s="66">
        <v>4060859</v>
      </c>
      <c r="D372" s="471">
        <v>3171289</v>
      </c>
    </row>
    <row r="373" spans="1:6" x14ac:dyDescent="0.35">
      <c r="A373" s="23">
        <v>44576</v>
      </c>
      <c r="B373" s="66">
        <v>4397912</v>
      </c>
      <c r="C373" s="66">
        <v>4064533</v>
      </c>
      <c r="D373" s="66">
        <v>3184700</v>
      </c>
    </row>
    <row r="374" spans="1:6" x14ac:dyDescent="0.35">
      <c r="A374" s="23">
        <v>44577</v>
      </c>
      <c r="B374" s="513">
        <v>4398881</v>
      </c>
      <c r="C374" s="513">
        <v>4077145</v>
      </c>
      <c r="D374" s="513">
        <v>3196020</v>
      </c>
      <c r="F374" s="499"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44">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77"/>
      <c r="G394" s="277"/>
      <c r="H394" s="277"/>
    </row>
    <row r="395" spans="1:8" x14ac:dyDescent="0.35">
      <c r="A395" s="23">
        <v>44598</v>
      </c>
      <c r="B395" s="66">
        <v>4421427</v>
      </c>
      <c r="C395" s="66">
        <v>4135751</v>
      </c>
      <c r="D395" s="66">
        <v>3317694</v>
      </c>
      <c r="F395" s="277"/>
      <c r="G395" s="277"/>
      <c r="H395" s="277"/>
    </row>
    <row r="396" spans="1:8" x14ac:dyDescent="0.35">
      <c r="A396" s="23">
        <v>44599</v>
      </c>
      <c r="B396" s="66">
        <v>4422719</v>
      </c>
      <c r="C396" s="66">
        <v>4136739</v>
      </c>
      <c r="D396" s="66">
        <v>3320254</v>
      </c>
      <c r="F396" s="277"/>
      <c r="G396" s="277"/>
      <c r="H396" s="277"/>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44">
        <v>4141713</v>
      </c>
      <c r="D401" s="66">
        <v>3344551</v>
      </c>
    </row>
    <row r="402" spans="1:8" x14ac:dyDescent="0.35">
      <c r="A402" s="23">
        <v>44605</v>
      </c>
      <c r="B402" s="66">
        <v>4427052</v>
      </c>
      <c r="C402" s="544">
        <v>4142683</v>
      </c>
      <c r="D402" s="66">
        <v>3349054</v>
      </c>
    </row>
    <row r="403" spans="1:8" x14ac:dyDescent="0.35">
      <c r="A403" s="23">
        <v>44606</v>
      </c>
      <c r="B403" s="66">
        <v>4428021</v>
      </c>
      <c r="C403" s="544">
        <v>4143511</v>
      </c>
      <c r="D403" s="66">
        <v>3352239</v>
      </c>
    </row>
    <row r="404" spans="1:8" x14ac:dyDescent="0.35">
      <c r="A404" s="23">
        <v>44607</v>
      </c>
      <c r="B404" s="66">
        <v>4428684</v>
      </c>
      <c r="C404" s="544">
        <v>4144534</v>
      </c>
      <c r="D404" s="66">
        <v>3359114</v>
      </c>
    </row>
    <row r="405" spans="1:8" x14ac:dyDescent="0.35">
      <c r="A405" s="23">
        <v>44608</v>
      </c>
      <c r="B405" s="66">
        <v>4429337</v>
      </c>
      <c r="C405" s="544">
        <v>4145785</v>
      </c>
      <c r="D405" s="66">
        <v>3366018</v>
      </c>
    </row>
    <row r="406" spans="1:8" x14ac:dyDescent="0.35">
      <c r="A406" s="23">
        <v>44609</v>
      </c>
      <c r="B406" s="66">
        <v>4429979</v>
      </c>
      <c r="C406" s="544">
        <v>4146918</v>
      </c>
      <c r="D406" s="66">
        <v>3371691</v>
      </c>
    </row>
    <row r="407" spans="1:8" x14ac:dyDescent="0.35">
      <c r="A407" s="23">
        <v>44610</v>
      </c>
      <c r="B407" s="66">
        <v>4430717</v>
      </c>
      <c r="C407" s="544">
        <v>4148237</v>
      </c>
      <c r="D407" s="66">
        <v>3377893</v>
      </c>
    </row>
    <row r="408" spans="1:8" x14ac:dyDescent="0.35">
      <c r="A408" s="23">
        <v>44611</v>
      </c>
      <c r="B408" s="66">
        <v>4431254</v>
      </c>
      <c r="C408" s="544">
        <v>4149521</v>
      </c>
      <c r="D408" s="66">
        <v>3384367</v>
      </c>
    </row>
    <row r="409" spans="1:8" x14ac:dyDescent="0.35">
      <c r="A409" s="23">
        <v>44612</v>
      </c>
      <c r="B409" s="66">
        <v>4431881</v>
      </c>
      <c r="C409" s="544">
        <v>4150430</v>
      </c>
      <c r="D409" s="66">
        <v>3390752</v>
      </c>
    </row>
    <row r="410" spans="1:8" x14ac:dyDescent="0.35">
      <c r="A410" s="23">
        <v>44613</v>
      </c>
      <c r="B410" s="66">
        <v>4432566</v>
      </c>
      <c r="C410" s="544">
        <v>4151403</v>
      </c>
      <c r="D410" s="66">
        <v>3397270</v>
      </c>
    </row>
    <row r="411" spans="1:8" x14ac:dyDescent="0.35">
      <c r="A411" s="23">
        <v>44614</v>
      </c>
      <c r="B411" s="66">
        <v>4433160</v>
      </c>
      <c r="C411" s="544">
        <v>4152325</v>
      </c>
      <c r="D411" s="66">
        <v>3404119</v>
      </c>
    </row>
    <row r="412" spans="1:8" x14ac:dyDescent="0.35">
      <c r="A412" s="23">
        <v>44615</v>
      </c>
      <c r="B412" s="66">
        <v>4433601</v>
      </c>
      <c r="C412" s="544">
        <v>4153359</v>
      </c>
      <c r="D412" s="66">
        <v>3410555</v>
      </c>
    </row>
    <row r="413" spans="1:8" x14ac:dyDescent="0.35">
      <c r="A413" s="23">
        <v>44616</v>
      </c>
      <c r="B413" s="66">
        <v>4433961</v>
      </c>
      <c r="C413" s="544">
        <v>4154182</v>
      </c>
      <c r="D413" s="66">
        <v>3415942</v>
      </c>
    </row>
    <row r="414" spans="1:8" x14ac:dyDescent="0.35">
      <c r="A414" s="23">
        <v>44617</v>
      </c>
      <c r="B414" s="66">
        <v>4434404</v>
      </c>
      <c r="C414" s="544">
        <v>4154924</v>
      </c>
      <c r="D414" s="66">
        <v>3419928</v>
      </c>
    </row>
    <row r="415" spans="1:8" x14ac:dyDescent="0.35">
      <c r="A415" s="23">
        <v>44618</v>
      </c>
      <c r="B415" s="66">
        <v>4434953</v>
      </c>
      <c r="C415" s="544">
        <v>4155979</v>
      </c>
      <c r="D415" s="66">
        <v>3424936</v>
      </c>
      <c r="F415" s="277"/>
      <c r="G415" s="277"/>
      <c r="H415" s="277"/>
    </row>
    <row r="416" spans="1:8" x14ac:dyDescent="0.35">
      <c r="A416" s="23">
        <v>44619</v>
      </c>
      <c r="B416" s="66">
        <v>4435562</v>
      </c>
      <c r="C416" s="544">
        <v>4156667</v>
      </c>
      <c r="D416" s="66">
        <v>3428504</v>
      </c>
      <c r="F416" s="277"/>
      <c r="G416" s="277"/>
      <c r="H416" s="277"/>
    </row>
    <row r="417" spans="1:8" x14ac:dyDescent="0.35">
      <c r="A417" s="23">
        <v>44620</v>
      </c>
      <c r="B417" s="66">
        <v>4436113</v>
      </c>
      <c r="C417" s="544">
        <v>4157209</v>
      </c>
      <c r="D417" s="66">
        <v>3430747</v>
      </c>
      <c r="F417" s="277"/>
      <c r="G417" s="277"/>
      <c r="H417" s="277"/>
    </row>
    <row r="418" spans="1:8" x14ac:dyDescent="0.35">
      <c r="A418" s="23">
        <v>44621</v>
      </c>
      <c r="B418" s="66">
        <v>4436511</v>
      </c>
      <c r="C418" s="544">
        <v>4157929</v>
      </c>
      <c r="D418" s="66">
        <v>3434063</v>
      </c>
    </row>
    <row r="419" spans="1:8" x14ac:dyDescent="0.35">
      <c r="A419" s="23">
        <v>44622</v>
      </c>
      <c r="B419" s="66">
        <v>4436867</v>
      </c>
      <c r="C419" s="544">
        <v>4158818</v>
      </c>
      <c r="D419" s="66">
        <v>3437398</v>
      </c>
    </row>
    <row r="420" spans="1:8" x14ac:dyDescent="0.35">
      <c r="A420" s="23">
        <v>44623</v>
      </c>
      <c r="B420" s="66">
        <v>4437162</v>
      </c>
      <c r="C420" s="544">
        <v>4159556</v>
      </c>
      <c r="D420" s="66">
        <v>3440493</v>
      </c>
    </row>
    <row r="421" spans="1:8" x14ac:dyDescent="0.35">
      <c r="A421" s="23">
        <v>44624</v>
      </c>
      <c r="B421" s="66">
        <v>4437559</v>
      </c>
      <c r="C421" s="544">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A427" s="23">
        <v>44630</v>
      </c>
      <c r="B427" s="66">
        <v>4439451</v>
      </c>
      <c r="C427" s="66">
        <v>4165704</v>
      </c>
      <c r="D427" s="66">
        <v>3459127</v>
      </c>
    </row>
    <row r="428" spans="1:8" x14ac:dyDescent="0.35">
      <c r="A428" s="23">
        <v>44631</v>
      </c>
      <c r="B428" s="66">
        <v>4439695</v>
      </c>
      <c r="C428" s="66">
        <v>4166614</v>
      </c>
      <c r="D428" s="66">
        <v>3461076</v>
      </c>
    </row>
    <row r="429" spans="1:8" x14ac:dyDescent="0.35">
      <c r="A429" s="23">
        <v>44632</v>
      </c>
      <c r="B429" s="701"/>
      <c r="C429" s="701"/>
      <c r="D429" s="701"/>
    </row>
    <row r="430" spans="1:8" x14ac:dyDescent="0.35">
      <c r="A430" s="23">
        <v>44633</v>
      </c>
      <c r="B430" s="701"/>
      <c r="C430" s="701"/>
      <c r="D430" s="701"/>
    </row>
    <row r="431" spans="1:8" x14ac:dyDescent="0.35">
      <c r="A431" s="23">
        <v>44634</v>
      </c>
      <c r="B431" s="701"/>
      <c r="C431" s="701"/>
      <c r="D431" s="701"/>
      <c r="F431" s="281" t="s">
        <v>624</v>
      </c>
    </row>
    <row r="432" spans="1:8" x14ac:dyDescent="0.35">
      <c r="A432" s="23">
        <v>44635</v>
      </c>
      <c r="B432" s="66">
        <v>4441175</v>
      </c>
      <c r="C432" s="66">
        <v>4171128</v>
      </c>
      <c r="D432" s="66">
        <v>3468504</v>
      </c>
      <c r="F432" s="281" t="s">
        <v>626</v>
      </c>
    </row>
    <row r="433" spans="1:6" x14ac:dyDescent="0.35">
      <c r="A433" s="23">
        <v>44636</v>
      </c>
      <c r="B433" s="66">
        <v>4441461</v>
      </c>
      <c r="C433" s="66">
        <v>4171998</v>
      </c>
      <c r="D433" s="66">
        <v>3470435</v>
      </c>
      <c r="F433" s="281"/>
    </row>
    <row r="434" spans="1:6" x14ac:dyDescent="0.35">
      <c r="A434" s="23">
        <v>44637</v>
      </c>
      <c r="B434" s="701"/>
      <c r="C434" s="701"/>
      <c r="D434" s="701"/>
      <c r="F434" s="281" t="s">
        <v>632</v>
      </c>
    </row>
    <row r="435" spans="1:6" x14ac:dyDescent="0.35">
      <c r="A435" s="23">
        <v>44638</v>
      </c>
      <c r="B435" s="710">
        <v>4441944</v>
      </c>
      <c r="C435" s="710">
        <v>4173678</v>
      </c>
      <c r="D435" s="710">
        <v>3473650</v>
      </c>
    </row>
    <row r="436" spans="1:6" x14ac:dyDescent="0.35">
      <c r="A436" s="23">
        <v>44639</v>
      </c>
      <c r="B436" s="710">
        <v>4442211</v>
      </c>
      <c r="C436" s="710">
        <v>4174527</v>
      </c>
      <c r="D436" s="710">
        <v>3475122</v>
      </c>
    </row>
    <row r="437" spans="1:6" x14ac:dyDescent="0.35">
      <c r="A437" s="23">
        <v>44640</v>
      </c>
      <c r="B437" s="710">
        <v>4445839</v>
      </c>
      <c r="C437" s="710">
        <v>4174839</v>
      </c>
      <c r="D437" s="710">
        <v>3475680</v>
      </c>
    </row>
    <row r="438" spans="1:6" x14ac:dyDescent="0.35">
      <c r="A438" s="23">
        <v>44641</v>
      </c>
      <c r="B438" s="710">
        <v>4449246</v>
      </c>
      <c r="C438" s="710">
        <v>4175197</v>
      </c>
      <c r="D438" s="710">
        <v>3476291</v>
      </c>
    </row>
    <row r="439" spans="1:6" x14ac:dyDescent="0.35">
      <c r="A439" s="23">
        <v>44642</v>
      </c>
      <c r="B439" s="710">
        <v>4450515</v>
      </c>
      <c r="C439" s="710">
        <v>4175888</v>
      </c>
      <c r="D439" s="710">
        <v>3477790</v>
      </c>
    </row>
    <row r="440" spans="1:6" x14ac:dyDescent="0.35">
      <c r="A440" s="722">
        <v>44643</v>
      </c>
      <c r="B440" s="723">
        <v>4451641</v>
      </c>
      <c r="C440" s="723">
        <v>4176494</v>
      </c>
      <c r="D440" s="723">
        <v>3479040</v>
      </c>
    </row>
    <row r="441" spans="1:6" x14ac:dyDescent="0.35">
      <c r="A441" s="23">
        <v>44644</v>
      </c>
      <c r="B441" s="710">
        <v>4340913</v>
      </c>
      <c r="C441" s="710">
        <v>4089448</v>
      </c>
      <c r="D441" s="710">
        <v>3445629</v>
      </c>
      <c r="F441" s="281" t="s">
        <v>638</v>
      </c>
    </row>
    <row r="442" spans="1:6" x14ac:dyDescent="0.35">
      <c r="A442" s="23">
        <v>44645</v>
      </c>
      <c r="B442" s="710">
        <v>4341965</v>
      </c>
      <c r="C442" s="710">
        <v>4089894</v>
      </c>
      <c r="D442" s="710">
        <v>3446630</v>
      </c>
    </row>
    <row r="443" spans="1:6" x14ac:dyDescent="0.35">
      <c r="A443" s="23">
        <v>44646</v>
      </c>
      <c r="B443" s="710">
        <v>4343587</v>
      </c>
      <c r="C443" s="710">
        <v>4090617</v>
      </c>
      <c r="D443" s="710">
        <v>3447892</v>
      </c>
    </row>
    <row r="444" spans="1:6" x14ac:dyDescent="0.35">
      <c r="A444" s="23">
        <v>44647</v>
      </c>
      <c r="B444" s="710">
        <v>4348247</v>
      </c>
      <c r="C444" s="710">
        <v>4091458</v>
      </c>
      <c r="D444" s="710">
        <v>3448584</v>
      </c>
    </row>
    <row r="445" spans="1:6" x14ac:dyDescent="0.35">
      <c r="A445" s="23">
        <v>44648</v>
      </c>
      <c r="B445" s="710">
        <v>4352430</v>
      </c>
      <c r="C445" s="710">
        <v>4092082</v>
      </c>
      <c r="D445" s="710">
        <v>3449125</v>
      </c>
    </row>
    <row r="446" spans="1:6" x14ac:dyDescent="0.35">
      <c r="A446" s="23">
        <v>44649</v>
      </c>
      <c r="B446" s="710">
        <v>4353178</v>
      </c>
      <c r="C446" s="710">
        <v>4092407</v>
      </c>
      <c r="D446" s="710">
        <v>3450121</v>
      </c>
    </row>
    <row r="447" spans="1:6" x14ac:dyDescent="0.35">
      <c r="A447" s="23">
        <v>44650</v>
      </c>
      <c r="B447" s="710">
        <v>4353991</v>
      </c>
      <c r="C447" s="710">
        <v>4092791</v>
      </c>
      <c r="D447" s="710">
        <v>3451131</v>
      </c>
    </row>
    <row r="448" spans="1:6" x14ac:dyDescent="0.35">
      <c r="A448" s="23">
        <v>44651</v>
      </c>
      <c r="B448" s="710">
        <v>4354556</v>
      </c>
      <c r="C448" s="710">
        <v>4092996</v>
      </c>
      <c r="D448" s="710">
        <v>3451683</v>
      </c>
    </row>
    <row r="449" spans="1:4" x14ac:dyDescent="0.35">
      <c r="A449" s="23">
        <v>44652</v>
      </c>
      <c r="B449" s="710">
        <v>4355289</v>
      </c>
      <c r="C449" s="710">
        <v>4093341</v>
      </c>
      <c r="D449" s="710">
        <v>3452587</v>
      </c>
    </row>
    <row r="450" spans="1:4" x14ac:dyDescent="0.35">
      <c r="A450" s="23">
        <v>44653</v>
      </c>
      <c r="B450" s="710">
        <v>4355653</v>
      </c>
      <c r="C450" s="710">
        <v>4093822</v>
      </c>
      <c r="D450" s="710">
        <v>3453540</v>
      </c>
    </row>
    <row r="451" spans="1:4" x14ac:dyDescent="0.35">
      <c r="A451" s="23">
        <v>44654</v>
      </c>
      <c r="B451" s="710">
        <v>4358955</v>
      </c>
      <c r="C451" s="710">
        <v>4094601</v>
      </c>
      <c r="D451" s="710">
        <v>3454411</v>
      </c>
    </row>
    <row r="452" spans="1:4" x14ac:dyDescent="0.35">
      <c r="A452" s="23">
        <v>44655</v>
      </c>
      <c r="B452" s="710">
        <v>4362070</v>
      </c>
      <c r="C452" s="710">
        <v>4095356</v>
      </c>
      <c r="D452" s="710">
        <v>3455128</v>
      </c>
    </row>
    <row r="453" spans="1:4" x14ac:dyDescent="0.35">
      <c r="A453" s="23">
        <v>44656</v>
      </c>
      <c r="B453" s="710">
        <v>4364117</v>
      </c>
      <c r="C453" s="710">
        <v>4095979</v>
      </c>
      <c r="D453" s="710">
        <v>3455971</v>
      </c>
    </row>
    <row r="454" spans="1:4" x14ac:dyDescent="0.35">
      <c r="A454" s="23">
        <v>44657</v>
      </c>
      <c r="B454" s="710">
        <v>4365478</v>
      </c>
      <c r="C454" s="710">
        <v>4096193</v>
      </c>
      <c r="D454" s="710">
        <v>3456388</v>
      </c>
    </row>
    <row r="455" spans="1:4" x14ac:dyDescent="0.35">
      <c r="A455" s="23">
        <v>44658</v>
      </c>
      <c r="B455" s="710">
        <v>4367783</v>
      </c>
      <c r="C455" s="710">
        <v>4096768</v>
      </c>
      <c r="D455" s="710">
        <v>3457079</v>
      </c>
    </row>
    <row r="456" spans="1:4" x14ac:dyDescent="0.35">
      <c r="A456" s="23">
        <v>44659</v>
      </c>
      <c r="B456" s="710">
        <v>4369103</v>
      </c>
      <c r="C456" s="710">
        <v>4097075</v>
      </c>
      <c r="D456" s="710">
        <v>3457690</v>
      </c>
    </row>
    <row r="457" spans="1:4" x14ac:dyDescent="0.35">
      <c r="B457" s="277"/>
      <c r="C457" s="277"/>
      <c r="D457"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3"/>
  <sheetViews>
    <sheetView workbookViewId="0">
      <pane xSplit="1" ySplit="3" topLeftCell="B52"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0" customWidth="1"/>
    <col min="2" max="3" width="26.54296875" style="300" customWidth="1"/>
    <col min="4" max="5" width="11.453125" style="300" customWidth="1"/>
    <col min="6" max="16384" width="8.54296875" style="300"/>
  </cols>
  <sheetData>
    <row r="1" spans="1:17" x14ac:dyDescent="0.35">
      <c r="A1" s="740" t="s">
        <v>292</v>
      </c>
      <c r="B1" s="740"/>
      <c r="C1" s="740"/>
      <c r="G1" s="48" t="s">
        <v>28</v>
      </c>
    </row>
    <row r="3" spans="1:17" ht="69.650000000000006" customHeight="1" x14ac:dyDescent="0.35">
      <c r="A3" s="44" t="s">
        <v>0</v>
      </c>
      <c r="B3" s="50" t="s">
        <v>263</v>
      </c>
      <c r="C3" s="50" t="s">
        <v>265</v>
      </c>
      <c r="D3" s="388"/>
      <c r="E3" s="388"/>
    </row>
    <row r="4" spans="1:17" x14ac:dyDescent="0.35">
      <c r="A4" s="23">
        <v>44242</v>
      </c>
      <c r="B4" s="45">
        <v>1618320</v>
      </c>
      <c r="C4" s="45">
        <v>1520690</v>
      </c>
      <c r="D4" s="24"/>
      <c r="E4" s="24"/>
    </row>
    <row r="5" spans="1:17" x14ac:dyDescent="0.35">
      <c r="A5" s="23">
        <v>44249</v>
      </c>
      <c r="B5" s="45">
        <v>1763400</v>
      </c>
      <c r="C5" s="45">
        <v>1643450</v>
      </c>
      <c r="D5" s="24"/>
      <c r="E5" s="24"/>
      <c r="P5" s="277"/>
      <c r="Q5" s="277"/>
    </row>
    <row r="6" spans="1:17" x14ac:dyDescent="0.35">
      <c r="A6" s="23">
        <v>44256</v>
      </c>
      <c r="B6" s="45">
        <v>2138450</v>
      </c>
      <c r="C6" s="45">
        <v>1886160</v>
      </c>
      <c r="D6" s="24"/>
      <c r="E6" s="24"/>
      <c r="P6" s="277"/>
      <c r="Q6" s="277"/>
    </row>
    <row r="7" spans="1:17" x14ac:dyDescent="0.35">
      <c r="A7" s="23">
        <v>44263</v>
      </c>
      <c r="B7" s="45">
        <v>2882440</v>
      </c>
      <c r="C7" s="45">
        <v>2189030</v>
      </c>
      <c r="D7" s="24"/>
      <c r="E7" s="24"/>
      <c r="P7" s="277"/>
      <c r="Q7" s="277"/>
    </row>
    <row r="8" spans="1:17" x14ac:dyDescent="0.35">
      <c r="A8" s="23">
        <v>44270</v>
      </c>
      <c r="B8" s="45">
        <v>3209170</v>
      </c>
      <c r="C8" s="45">
        <v>2673640</v>
      </c>
      <c r="D8" s="24"/>
      <c r="E8" s="24"/>
      <c r="P8" s="277"/>
      <c r="Q8" s="277"/>
    </row>
    <row r="9" spans="1:17" x14ac:dyDescent="0.35">
      <c r="A9" s="23">
        <v>44277</v>
      </c>
      <c r="B9" s="45">
        <v>3473250</v>
      </c>
      <c r="C9" s="45">
        <v>3054390</v>
      </c>
      <c r="D9" s="24"/>
      <c r="E9" s="24"/>
      <c r="P9" s="277"/>
      <c r="Q9" s="277"/>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89" t="s">
        <v>365</v>
      </c>
    </row>
    <row r="16" spans="1:17" x14ac:dyDescent="0.35">
      <c r="A16" s="23">
        <v>44326</v>
      </c>
      <c r="B16" s="45">
        <v>5333050</v>
      </c>
      <c r="C16" s="45">
        <v>4837850</v>
      </c>
      <c r="D16" s="24"/>
      <c r="E16" s="277"/>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89"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48"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89"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89" t="s">
        <v>475</v>
      </c>
    </row>
    <row r="36" spans="1:5" x14ac:dyDescent="0.35">
      <c r="A36" s="23">
        <v>44466</v>
      </c>
      <c r="B36" s="45">
        <v>8521740</v>
      </c>
      <c r="C36" s="45">
        <v>8031800</v>
      </c>
      <c r="D36" s="24"/>
    </row>
    <row r="37" spans="1:5" x14ac:dyDescent="0.35">
      <c r="A37" s="23">
        <v>44473</v>
      </c>
      <c r="B37" s="45">
        <v>9680220</v>
      </c>
      <c r="C37" s="45">
        <v>8233140</v>
      </c>
      <c r="D37" s="24"/>
      <c r="E37" s="389"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2">
        <v>44529</v>
      </c>
      <c r="B45" s="45">
        <v>11701880</v>
      </c>
      <c r="C45" s="45">
        <v>10010090</v>
      </c>
      <c r="D45" s="24"/>
      <c r="E45" s="389"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1"/>
      <c r="B49" s="502"/>
      <c r="C49" s="502"/>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row r="59" spans="1:3" x14ac:dyDescent="0.35">
      <c r="A59" s="23">
        <v>44634</v>
      </c>
      <c r="B59" s="45">
        <v>13796310</v>
      </c>
      <c r="C59" s="45">
        <v>11842370</v>
      </c>
    </row>
    <row r="60" spans="1:3" x14ac:dyDescent="0.35">
      <c r="A60" s="23">
        <v>44641</v>
      </c>
      <c r="B60" s="45">
        <v>13875090</v>
      </c>
      <c r="C60" s="45">
        <v>11887580</v>
      </c>
    </row>
    <row r="61" spans="1:3" x14ac:dyDescent="0.35">
      <c r="A61" s="726">
        <v>44648</v>
      </c>
      <c r="B61" s="45">
        <v>13921890</v>
      </c>
      <c r="C61" s="45">
        <v>11940420</v>
      </c>
    </row>
    <row r="63" spans="1:3" x14ac:dyDescent="0.35">
      <c r="A63" s="54" t="s">
        <v>640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2" t="s">
        <v>43</v>
      </c>
      <c r="B1" s="192"/>
      <c r="C1" s="192"/>
      <c r="D1" s="193"/>
      <c r="E1" s="194"/>
      <c r="F1" s="194"/>
      <c r="G1" s="194"/>
      <c r="H1" s="194"/>
      <c r="I1" s="194"/>
      <c r="J1" s="194"/>
      <c r="K1" s="195" t="s">
        <v>28</v>
      </c>
    </row>
    <row r="2" spans="1:15" x14ac:dyDescent="0.35">
      <c r="A2" s="193"/>
      <c r="B2" s="193"/>
      <c r="C2" s="193"/>
      <c r="D2" s="193"/>
      <c r="E2" s="194"/>
      <c r="F2" s="194"/>
      <c r="G2" s="194"/>
      <c r="H2" s="194"/>
      <c r="I2" s="194"/>
      <c r="J2" s="194"/>
      <c r="K2" s="194"/>
    </row>
    <row r="3" spans="1:15" ht="30.65" customHeight="1" x14ac:dyDescent="0.35">
      <c r="A3" s="196" t="s">
        <v>0</v>
      </c>
      <c r="B3" s="197" t="s">
        <v>37</v>
      </c>
      <c r="C3" s="197" t="s">
        <v>42</v>
      </c>
      <c r="D3" s="198"/>
      <c r="E3" s="194"/>
      <c r="F3" s="194"/>
      <c r="G3" s="194"/>
      <c r="H3" s="194"/>
      <c r="I3" s="194"/>
      <c r="J3" s="194"/>
      <c r="K3" s="194"/>
    </row>
    <row r="4" spans="1:15" x14ac:dyDescent="0.35">
      <c r="A4" s="199">
        <v>43907</v>
      </c>
      <c r="B4" s="200">
        <v>6977</v>
      </c>
      <c r="C4" s="201">
        <v>6772</v>
      </c>
      <c r="D4" s="202"/>
      <c r="E4" s="203"/>
      <c r="F4" s="203"/>
      <c r="G4" s="203"/>
      <c r="H4" s="203"/>
      <c r="I4" s="203"/>
      <c r="J4" s="204"/>
      <c r="K4" s="204"/>
      <c r="L4" s="8"/>
      <c r="M4" s="8"/>
      <c r="N4" s="8"/>
      <c r="O4" s="8"/>
    </row>
    <row r="5" spans="1:15" x14ac:dyDescent="0.35">
      <c r="A5" s="205">
        <v>43908</v>
      </c>
      <c r="B5" s="206">
        <v>5568</v>
      </c>
      <c r="C5" s="207">
        <v>4930</v>
      </c>
      <c r="D5" s="202"/>
      <c r="E5" s="203"/>
      <c r="F5" s="203"/>
      <c r="G5" s="203"/>
      <c r="H5" s="203"/>
      <c r="I5" s="203"/>
      <c r="J5" s="204"/>
      <c r="K5" s="204"/>
      <c r="L5" s="8"/>
      <c r="M5" s="8"/>
      <c r="N5" s="8"/>
      <c r="O5" s="8"/>
    </row>
    <row r="6" spans="1:15" x14ac:dyDescent="0.35">
      <c r="A6" s="205">
        <v>43909</v>
      </c>
      <c r="B6" s="206">
        <v>4774</v>
      </c>
      <c r="C6" s="207">
        <v>3271</v>
      </c>
      <c r="D6" s="202"/>
      <c r="E6" s="203"/>
      <c r="F6" s="203"/>
      <c r="G6" s="203"/>
      <c r="H6" s="203"/>
      <c r="I6" s="203"/>
      <c r="J6" s="204"/>
      <c r="K6" s="204"/>
      <c r="L6" s="8"/>
      <c r="M6" s="8"/>
      <c r="N6" s="8"/>
      <c r="O6" s="8"/>
    </row>
    <row r="7" spans="1:15" x14ac:dyDescent="0.35">
      <c r="A7" s="205">
        <v>43910</v>
      </c>
      <c r="B7" s="206">
        <v>4789</v>
      </c>
      <c r="C7" s="207">
        <v>2693</v>
      </c>
      <c r="D7" s="202"/>
      <c r="E7" s="203"/>
      <c r="F7" s="203"/>
      <c r="G7" s="203"/>
      <c r="H7" s="203"/>
      <c r="I7" s="203"/>
      <c r="J7" s="204"/>
      <c r="K7" s="204"/>
      <c r="L7" s="8"/>
      <c r="M7" s="8"/>
      <c r="N7" s="8"/>
      <c r="O7" s="8"/>
    </row>
    <row r="8" spans="1:15" x14ac:dyDescent="0.35">
      <c r="A8" s="205">
        <v>43911</v>
      </c>
      <c r="B8" s="206">
        <v>11620</v>
      </c>
      <c r="C8" s="207">
        <v>1304</v>
      </c>
      <c r="D8" s="202"/>
      <c r="E8" s="203"/>
      <c r="F8" s="203"/>
      <c r="G8" s="203"/>
      <c r="H8" s="203"/>
      <c r="I8" s="203"/>
      <c r="J8" s="204"/>
      <c r="K8" s="204"/>
      <c r="L8" s="8"/>
      <c r="M8" s="8"/>
      <c r="N8" s="8"/>
      <c r="O8" s="8"/>
    </row>
    <row r="9" spans="1:15" x14ac:dyDescent="0.35">
      <c r="A9" s="205">
        <v>43912</v>
      </c>
      <c r="B9" s="206">
        <v>10824</v>
      </c>
      <c r="C9" s="207">
        <v>1824</v>
      </c>
      <c r="D9" s="202"/>
      <c r="E9" s="203"/>
      <c r="F9" s="203"/>
      <c r="G9" s="203"/>
      <c r="H9" s="203"/>
      <c r="I9" s="203"/>
      <c r="J9" s="204"/>
      <c r="K9" s="204"/>
      <c r="L9" s="8"/>
      <c r="M9" s="8"/>
      <c r="N9" s="8"/>
      <c r="O9" s="8"/>
    </row>
    <row r="10" spans="1:15" x14ac:dyDescent="0.35">
      <c r="A10" s="205">
        <v>43913</v>
      </c>
      <c r="B10" s="206">
        <v>11904</v>
      </c>
      <c r="C10" s="207">
        <v>6895</v>
      </c>
      <c r="D10" s="202"/>
      <c r="E10" s="203"/>
      <c r="F10" s="203"/>
      <c r="G10" s="203"/>
      <c r="H10" s="203"/>
      <c r="I10" s="203"/>
      <c r="J10" s="204"/>
      <c r="K10" s="204"/>
      <c r="L10" s="8"/>
      <c r="M10" s="8"/>
      <c r="N10" s="8"/>
      <c r="O10" s="8"/>
    </row>
    <row r="11" spans="1:15" x14ac:dyDescent="0.35">
      <c r="A11" s="205">
        <v>43914</v>
      </c>
      <c r="B11" s="206">
        <v>8573</v>
      </c>
      <c r="C11" s="207">
        <v>3959</v>
      </c>
      <c r="D11" s="202"/>
      <c r="E11" s="203"/>
      <c r="F11" s="203"/>
      <c r="G11" s="203"/>
      <c r="H11" s="203"/>
      <c r="I11" s="203"/>
      <c r="J11" s="204"/>
      <c r="K11" s="204"/>
      <c r="L11" s="8"/>
      <c r="M11" s="8"/>
      <c r="N11" s="8"/>
      <c r="O11" s="8"/>
    </row>
    <row r="12" spans="1:15" x14ac:dyDescent="0.35">
      <c r="A12" s="205">
        <v>43915</v>
      </c>
      <c r="B12" s="206">
        <v>8520</v>
      </c>
      <c r="C12" s="207">
        <v>3030</v>
      </c>
      <c r="D12" s="202"/>
      <c r="E12" s="203"/>
      <c r="F12" s="203"/>
      <c r="G12" s="203"/>
      <c r="H12" s="203"/>
      <c r="I12" s="203"/>
      <c r="J12" s="204"/>
      <c r="K12" s="204"/>
      <c r="L12" s="8"/>
      <c r="M12" s="8"/>
      <c r="N12" s="8"/>
      <c r="O12" s="8"/>
    </row>
    <row r="13" spans="1:15" x14ac:dyDescent="0.35">
      <c r="A13" s="205">
        <v>43916</v>
      </c>
      <c r="B13" s="206">
        <v>7803</v>
      </c>
      <c r="C13" s="207">
        <v>2490</v>
      </c>
      <c r="D13" s="202"/>
      <c r="E13" s="203"/>
      <c r="F13" s="203"/>
      <c r="G13" s="203"/>
      <c r="H13" s="203"/>
      <c r="I13" s="203"/>
      <c r="J13" s="204"/>
      <c r="K13" s="204"/>
      <c r="L13" s="8"/>
      <c r="M13" s="8"/>
      <c r="N13" s="8"/>
      <c r="O13" s="8"/>
    </row>
    <row r="14" spans="1:15" x14ac:dyDescent="0.35">
      <c r="A14" s="205">
        <v>43917</v>
      </c>
      <c r="B14" s="206">
        <v>7401</v>
      </c>
      <c r="C14" s="207">
        <v>2015</v>
      </c>
      <c r="D14" s="202"/>
      <c r="E14" s="203"/>
      <c r="F14" s="203"/>
      <c r="G14" s="203"/>
      <c r="H14" s="203"/>
      <c r="I14" s="203"/>
      <c r="J14" s="204"/>
      <c r="K14" s="204"/>
      <c r="L14" s="8"/>
      <c r="M14" s="8"/>
      <c r="N14" s="8"/>
      <c r="O14" s="8"/>
    </row>
    <row r="15" spans="1:15" x14ac:dyDescent="0.35">
      <c r="A15" s="205">
        <v>43918</v>
      </c>
      <c r="B15" s="206">
        <v>9001</v>
      </c>
      <c r="C15" s="207">
        <v>925</v>
      </c>
      <c r="D15" s="202"/>
      <c r="E15" s="203"/>
      <c r="F15" s="203"/>
      <c r="G15" s="203"/>
      <c r="H15" s="203"/>
      <c r="I15" s="203"/>
      <c r="J15" s="204"/>
      <c r="K15" s="204"/>
      <c r="L15" s="8"/>
      <c r="M15" s="8"/>
      <c r="N15" s="8"/>
      <c r="O15" s="8"/>
    </row>
    <row r="16" spans="1:15" x14ac:dyDescent="0.35">
      <c r="A16" s="205">
        <v>43919</v>
      </c>
      <c r="B16" s="206">
        <v>7534</v>
      </c>
      <c r="C16" s="207">
        <v>861</v>
      </c>
      <c r="D16" s="202"/>
      <c r="E16" s="203"/>
      <c r="F16" s="203"/>
      <c r="G16" s="203"/>
      <c r="H16" s="203"/>
      <c r="I16" s="203"/>
      <c r="J16" s="204"/>
      <c r="K16" s="204"/>
      <c r="L16" s="8"/>
      <c r="M16" s="8"/>
      <c r="N16" s="8"/>
      <c r="O16" s="8"/>
    </row>
    <row r="17" spans="1:15" x14ac:dyDescent="0.35">
      <c r="A17" s="205">
        <v>43920</v>
      </c>
      <c r="B17" s="206">
        <v>7018</v>
      </c>
      <c r="C17" s="207">
        <v>2469</v>
      </c>
      <c r="D17" s="202"/>
      <c r="E17" s="203"/>
      <c r="F17" s="203"/>
      <c r="G17" s="203"/>
      <c r="H17" s="203"/>
      <c r="I17" s="203"/>
      <c r="J17" s="204"/>
      <c r="K17" s="204"/>
      <c r="L17" s="8"/>
      <c r="M17" s="8"/>
      <c r="N17" s="8"/>
      <c r="O17" s="8"/>
    </row>
    <row r="18" spans="1:15" x14ac:dyDescent="0.35">
      <c r="A18" s="205">
        <v>43921</v>
      </c>
      <c r="B18" s="206">
        <v>5343</v>
      </c>
      <c r="C18" s="207">
        <v>1415</v>
      </c>
      <c r="D18" s="202"/>
      <c r="E18" s="203"/>
      <c r="F18" s="203"/>
      <c r="G18" s="203"/>
      <c r="H18" s="203"/>
      <c r="I18" s="203"/>
      <c r="J18" s="204"/>
      <c r="K18" s="204"/>
      <c r="L18" s="8"/>
      <c r="M18" s="8"/>
      <c r="N18" s="8"/>
      <c r="O18" s="8"/>
    </row>
    <row r="19" spans="1:15" x14ac:dyDescent="0.35">
      <c r="A19" s="205">
        <v>43922</v>
      </c>
      <c r="B19" s="206">
        <v>5333</v>
      </c>
      <c r="C19" s="207">
        <v>1255</v>
      </c>
      <c r="D19" s="202"/>
      <c r="E19" s="203"/>
      <c r="F19" s="203"/>
      <c r="G19" s="203"/>
      <c r="H19" s="203"/>
      <c r="I19" s="203"/>
      <c r="J19" s="204"/>
      <c r="K19" s="204"/>
      <c r="L19" s="8"/>
      <c r="M19" s="8"/>
      <c r="N19" s="8"/>
      <c r="O19" s="8"/>
    </row>
    <row r="20" spans="1:15" x14ac:dyDescent="0.35">
      <c r="A20" s="205">
        <v>43923</v>
      </c>
      <c r="B20" s="206">
        <v>4609</v>
      </c>
      <c r="C20" s="207">
        <v>1233</v>
      </c>
      <c r="D20" s="202"/>
      <c r="E20" s="203"/>
      <c r="F20" s="203"/>
      <c r="G20" s="203"/>
      <c r="H20" s="203"/>
      <c r="I20" s="203"/>
      <c r="J20" s="204"/>
      <c r="K20" s="204"/>
      <c r="L20" s="8"/>
      <c r="M20" s="8"/>
      <c r="N20" s="8"/>
      <c r="O20" s="8"/>
    </row>
    <row r="21" spans="1:15" x14ac:dyDescent="0.35">
      <c r="A21" s="205">
        <v>43924</v>
      </c>
      <c r="B21" s="206">
        <v>4534</v>
      </c>
      <c r="C21" s="207">
        <v>1146</v>
      </c>
      <c r="D21" s="202"/>
      <c r="E21" s="203"/>
      <c r="F21" s="203"/>
      <c r="G21" s="203"/>
      <c r="H21" s="203"/>
      <c r="I21" s="203"/>
      <c r="J21" s="204"/>
      <c r="K21" s="204"/>
      <c r="L21" s="8"/>
      <c r="M21" s="8"/>
      <c r="N21" s="8"/>
      <c r="O21" s="8"/>
    </row>
    <row r="22" spans="1:15" x14ac:dyDescent="0.35">
      <c r="A22" s="205">
        <v>43925</v>
      </c>
      <c r="B22" s="206">
        <v>7682</v>
      </c>
      <c r="C22" s="207">
        <v>538</v>
      </c>
      <c r="D22" s="202"/>
      <c r="E22" s="203"/>
      <c r="F22" s="203"/>
      <c r="G22" s="203"/>
      <c r="H22" s="203"/>
      <c r="I22" s="203"/>
      <c r="J22" s="204"/>
      <c r="K22" s="204"/>
      <c r="L22" s="8"/>
      <c r="M22" s="8"/>
      <c r="N22" s="8"/>
      <c r="O22" s="8"/>
    </row>
    <row r="23" spans="1:15" x14ac:dyDescent="0.35">
      <c r="A23" s="205">
        <v>43926</v>
      </c>
      <c r="B23" s="206">
        <v>6865</v>
      </c>
      <c r="C23" s="207">
        <v>464</v>
      </c>
      <c r="D23" s="202"/>
      <c r="E23" s="203"/>
      <c r="F23" s="203"/>
      <c r="G23" s="203"/>
      <c r="H23" s="203"/>
      <c r="I23" s="203"/>
      <c r="J23" s="204"/>
      <c r="K23" s="204"/>
      <c r="L23" s="8"/>
      <c r="M23" s="8"/>
      <c r="N23" s="8"/>
      <c r="O23" s="8"/>
    </row>
    <row r="24" spans="1:15" x14ac:dyDescent="0.35">
      <c r="A24" s="205">
        <v>43927</v>
      </c>
      <c r="B24" s="206">
        <v>5310</v>
      </c>
      <c r="C24" s="207">
        <v>1246</v>
      </c>
      <c r="D24" s="202"/>
      <c r="E24" s="203"/>
      <c r="F24" s="203"/>
      <c r="G24" s="203"/>
      <c r="H24" s="203"/>
      <c r="I24" s="203"/>
      <c r="J24" s="204"/>
      <c r="K24" s="204"/>
      <c r="L24" s="8"/>
      <c r="M24" s="8"/>
      <c r="N24" s="8"/>
      <c r="O24" s="8"/>
    </row>
    <row r="25" spans="1:15" x14ac:dyDescent="0.35">
      <c r="A25" s="205">
        <v>43928</v>
      </c>
      <c r="B25" s="206">
        <v>4428</v>
      </c>
      <c r="C25" s="207">
        <v>984</v>
      </c>
      <c r="D25" s="202"/>
      <c r="E25" s="203"/>
      <c r="F25" s="203"/>
      <c r="G25" s="203"/>
      <c r="H25" s="203"/>
      <c r="I25" s="203"/>
      <c r="J25" s="204"/>
      <c r="K25" s="204"/>
      <c r="L25" s="8"/>
      <c r="M25" s="8"/>
      <c r="N25" s="8"/>
      <c r="O25" s="8"/>
    </row>
    <row r="26" spans="1:15" x14ac:dyDescent="0.35">
      <c r="A26" s="205">
        <v>43929</v>
      </c>
      <c r="B26" s="206">
        <v>4215</v>
      </c>
      <c r="C26" s="207">
        <v>907</v>
      </c>
      <c r="D26" s="202"/>
      <c r="E26" s="203"/>
      <c r="F26" s="203"/>
      <c r="G26" s="203"/>
      <c r="H26" s="203"/>
      <c r="I26" s="203"/>
      <c r="J26" s="204"/>
      <c r="K26" s="204"/>
      <c r="L26" s="8"/>
      <c r="M26" s="8"/>
      <c r="N26" s="8"/>
      <c r="O26" s="8"/>
    </row>
    <row r="27" spans="1:15" x14ac:dyDescent="0.35">
      <c r="A27" s="205">
        <v>43930</v>
      </c>
      <c r="B27" s="206">
        <v>4057</v>
      </c>
      <c r="C27" s="207">
        <v>791</v>
      </c>
      <c r="D27" s="202"/>
      <c r="E27" s="203"/>
      <c r="F27" s="203"/>
      <c r="G27" s="203"/>
      <c r="H27" s="203"/>
      <c r="I27" s="203"/>
      <c r="J27" s="204"/>
      <c r="K27" s="204"/>
      <c r="L27" s="8"/>
      <c r="M27" s="8"/>
      <c r="N27" s="8"/>
      <c r="O27" s="8"/>
    </row>
    <row r="28" spans="1:15" x14ac:dyDescent="0.35">
      <c r="A28" s="205">
        <v>43931</v>
      </c>
      <c r="B28" s="206">
        <v>3927</v>
      </c>
      <c r="C28" s="207">
        <v>595</v>
      </c>
      <c r="D28" s="202"/>
      <c r="E28" s="203"/>
      <c r="F28" s="203"/>
      <c r="G28" s="203"/>
      <c r="H28" s="203"/>
      <c r="I28" s="203"/>
      <c r="J28" s="204"/>
      <c r="K28" s="204"/>
      <c r="L28" s="8"/>
      <c r="M28" s="8"/>
      <c r="N28" s="8"/>
      <c r="O28" s="8"/>
    </row>
    <row r="29" spans="1:15" x14ac:dyDescent="0.35">
      <c r="A29" s="208">
        <v>43932</v>
      </c>
      <c r="B29" s="206">
        <v>7743</v>
      </c>
      <c r="C29" s="207">
        <v>286</v>
      </c>
      <c r="D29" s="202"/>
      <c r="E29" s="203"/>
      <c r="F29" s="203"/>
      <c r="G29" s="203"/>
      <c r="H29" s="203"/>
      <c r="I29" s="203"/>
      <c r="J29" s="204"/>
      <c r="K29" s="204"/>
      <c r="L29" s="8"/>
      <c r="M29" s="8"/>
      <c r="N29" s="8"/>
      <c r="O29" s="8"/>
    </row>
    <row r="30" spans="1:15" x14ac:dyDescent="0.35">
      <c r="A30" s="208">
        <v>43933</v>
      </c>
      <c r="B30" s="206">
        <v>7040</v>
      </c>
      <c r="C30" s="207">
        <v>271</v>
      </c>
      <c r="D30" s="198"/>
      <c r="E30" s="194"/>
      <c r="F30" s="194"/>
      <c r="G30" s="194"/>
      <c r="H30" s="194"/>
      <c r="I30" s="194"/>
      <c r="J30" s="194"/>
      <c r="K30" s="194"/>
    </row>
    <row r="31" spans="1:15" x14ac:dyDescent="0.35">
      <c r="A31" s="208">
        <v>43934</v>
      </c>
      <c r="B31" s="206">
        <v>3602</v>
      </c>
      <c r="C31" s="207">
        <v>506</v>
      </c>
      <c r="D31" s="198"/>
      <c r="E31" s="194"/>
      <c r="F31" s="194"/>
      <c r="G31" s="194"/>
      <c r="H31" s="194"/>
      <c r="I31" s="194"/>
      <c r="J31" s="194"/>
      <c r="K31" s="194"/>
    </row>
    <row r="32" spans="1:15" x14ac:dyDescent="0.35">
      <c r="A32" s="208">
        <v>43935</v>
      </c>
      <c r="B32" s="206">
        <v>3826</v>
      </c>
      <c r="C32" s="207">
        <v>679</v>
      </c>
      <c r="D32" s="198"/>
      <c r="E32" s="194"/>
      <c r="F32" s="194"/>
      <c r="G32" s="194"/>
      <c r="H32" s="194"/>
      <c r="I32" s="194"/>
      <c r="J32" s="194"/>
      <c r="K32" s="194"/>
    </row>
    <row r="33" spans="1:11" x14ac:dyDescent="0.35">
      <c r="A33" s="208">
        <v>43936</v>
      </c>
      <c r="B33" s="209">
        <v>3400</v>
      </c>
      <c r="C33" s="193">
        <v>626</v>
      </c>
      <c r="D33" s="198"/>
      <c r="E33" s="194"/>
      <c r="F33" s="194"/>
      <c r="G33" s="194"/>
      <c r="H33" s="194"/>
      <c r="I33" s="194"/>
      <c r="J33" s="194"/>
      <c r="K33" s="194"/>
    </row>
    <row r="34" spans="1:11" x14ac:dyDescent="0.35">
      <c r="A34" s="208">
        <v>43937</v>
      </c>
      <c r="B34" s="209">
        <v>3413</v>
      </c>
      <c r="C34" s="193">
        <v>581</v>
      </c>
      <c r="D34" s="194"/>
      <c r="E34" s="194"/>
      <c r="F34" s="194"/>
      <c r="G34" s="194"/>
      <c r="H34" s="194"/>
      <c r="I34" s="194"/>
      <c r="J34" s="194"/>
      <c r="K34" s="194"/>
    </row>
    <row r="35" spans="1:11" x14ac:dyDescent="0.35">
      <c r="A35" s="208">
        <v>43938</v>
      </c>
      <c r="B35" s="209">
        <v>3499</v>
      </c>
      <c r="C35" s="193">
        <v>499</v>
      </c>
      <c r="D35" s="194"/>
      <c r="E35" s="194"/>
      <c r="F35" s="194"/>
      <c r="G35" s="194"/>
      <c r="H35" s="194"/>
      <c r="I35" s="194"/>
      <c r="J35" s="194"/>
      <c r="K35" s="194"/>
    </row>
    <row r="36" spans="1:11" x14ac:dyDescent="0.35">
      <c r="A36" s="208">
        <v>43939</v>
      </c>
      <c r="B36" s="209">
        <v>7415</v>
      </c>
      <c r="C36" s="193">
        <v>193</v>
      </c>
      <c r="D36" s="194"/>
      <c r="E36" s="194"/>
      <c r="F36" s="194"/>
      <c r="G36" s="194"/>
      <c r="H36" s="194"/>
      <c r="I36" s="194"/>
      <c r="J36" s="194"/>
      <c r="K36" s="194"/>
    </row>
    <row r="37" spans="1:11" x14ac:dyDescent="0.35">
      <c r="A37" s="208">
        <v>43940</v>
      </c>
      <c r="B37" s="209">
        <v>6616</v>
      </c>
      <c r="C37" s="193">
        <v>152</v>
      </c>
      <c r="D37" s="194"/>
      <c r="E37" s="194"/>
      <c r="F37" s="194"/>
      <c r="G37" s="194"/>
      <c r="H37" s="194"/>
      <c r="I37" s="194"/>
      <c r="J37" s="194"/>
      <c r="K37" s="194"/>
    </row>
    <row r="38" spans="1:11" x14ac:dyDescent="0.35">
      <c r="A38" s="208">
        <v>43941</v>
      </c>
      <c r="B38" s="209">
        <v>3555</v>
      </c>
      <c r="C38" s="193">
        <v>520</v>
      </c>
      <c r="D38" s="194"/>
      <c r="E38" s="194"/>
      <c r="F38" s="194"/>
      <c r="G38" s="194"/>
      <c r="H38" s="194"/>
      <c r="I38" s="194"/>
      <c r="J38" s="194"/>
      <c r="K38" s="194"/>
    </row>
    <row r="39" spans="1:11" x14ac:dyDescent="0.35">
      <c r="A39" s="208">
        <v>43942</v>
      </c>
      <c r="B39" s="209">
        <v>3005</v>
      </c>
      <c r="C39" s="193">
        <v>380</v>
      </c>
      <c r="D39" s="194"/>
      <c r="E39" s="194"/>
      <c r="F39" s="194"/>
      <c r="G39" s="194"/>
      <c r="H39" s="194"/>
      <c r="I39" s="194"/>
      <c r="J39" s="194"/>
      <c r="K39" s="194"/>
    </row>
    <row r="40" spans="1:11" x14ac:dyDescent="0.35">
      <c r="A40" s="208">
        <v>43943</v>
      </c>
      <c r="B40" s="209">
        <v>3061</v>
      </c>
      <c r="C40" s="193">
        <v>420</v>
      </c>
      <c r="D40" s="194"/>
      <c r="E40" s="194"/>
      <c r="F40" s="194"/>
      <c r="G40" s="194"/>
      <c r="H40" s="194"/>
      <c r="I40" s="194"/>
      <c r="J40" s="194"/>
      <c r="K40" s="194"/>
    </row>
    <row r="41" spans="1:11" x14ac:dyDescent="0.35">
      <c r="A41" s="208">
        <v>43944</v>
      </c>
      <c r="B41" s="209">
        <v>3009</v>
      </c>
      <c r="C41" s="193">
        <v>364</v>
      </c>
      <c r="D41" s="194"/>
      <c r="E41" s="194"/>
      <c r="F41" s="194"/>
      <c r="G41" s="194"/>
      <c r="H41" s="194"/>
      <c r="I41" s="194"/>
      <c r="J41" s="194"/>
      <c r="K41" s="194"/>
    </row>
    <row r="42" spans="1:11" x14ac:dyDescent="0.35">
      <c r="A42" s="208">
        <v>43945</v>
      </c>
      <c r="B42" s="209">
        <v>3206</v>
      </c>
      <c r="C42" s="193">
        <v>385</v>
      </c>
      <c r="D42" s="194"/>
      <c r="E42" s="194"/>
      <c r="F42" s="194"/>
      <c r="G42" s="194"/>
      <c r="H42" s="194"/>
      <c r="I42" s="194"/>
      <c r="J42" s="194"/>
      <c r="K42" s="194"/>
    </row>
    <row r="43" spans="1:11" x14ac:dyDescent="0.35">
      <c r="A43" s="208">
        <v>43946</v>
      </c>
      <c r="B43" s="209">
        <v>7368</v>
      </c>
      <c r="C43" s="193">
        <v>158</v>
      </c>
      <c r="D43" s="194"/>
      <c r="E43" s="194"/>
      <c r="F43" s="194"/>
      <c r="G43" s="194"/>
      <c r="H43" s="194"/>
      <c r="I43" s="194"/>
      <c r="J43" s="194"/>
      <c r="K43" s="194"/>
    </row>
    <row r="44" spans="1:11" x14ac:dyDescent="0.35">
      <c r="A44" s="208">
        <v>43947</v>
      </c>
      <c r="B44" s="209">
        <v>6729</v>
      </c>
      <c r="C44" s="193">
        <v>140</v>
      </c>
      <c r="D44" s="194"/>
      <c r="E44" s="194"/>
      <c r="F44" s="194"/>
      <c r="G44" s="194"/>
      <c r="H44" s="194"/>
      <c r="I44" s="194"/>
      <c r="J44" s="194"/>
      <c r="K44" s="194"/>
    </row>
    <row r="45" spans="1:11" x14ac:dyDescent="0.35">
      <c r="A45" s="208">
        <v>43948</v>
      </c>
      <c r="B45" s="209">
        <v>3460</v>
      </c>
      <c r="C45" s="193">
        <v>495</v>
      </c>
      <c r="D45" s="194"/>
      <c r="E45" s="194"/>
      <c r="F45" s="194"/>
      <c r="G45" s="194"/>
      <c r="H45" s="194"/>
      <c r="I45" s="194"/>
      <c r="J45" s="194"/>
      <c r="K45" s="194"/>
    </row>
    <row r="46" spans="1:11" x14ac:dyDescent="0.35">
      <c r="A46" s="208">
        <v>43949</v>
      </c>
      <c r="B46" s="209">
        <v>3288</v>
      </c>
      <c r="C46" s="193">
        <v>440</v>
      </c>
      <c r="D46" s="194"/>
      <c r="E46" s="194"/>
      <c r="F46" s="194"/>
      <c r="G46" s="194"/>
      <c r="H46" s="194"/>
      <c r="I46" s="194"/>
      <c r="J46" s="194"/>
      <c r="K46" s="194"/>
    </row>
    <row r="47" spans="1:11" x14ac:dyDescent="0.35">
      <c r="A47" s="208">
        <v>43950</v>
      </c>
      <c r="B47" s="209">
        <v>3415</v>
      </c>
      <c r="C47" s="193">
        <v>518</v>
      </c>
      <c r="D47" s="194"/>
      <c r="E47" s="194"/>
      <c r="F47" s="194"/>
      <c r="G47" s="194"/>
      <c r="H47" s="194"/>
      <c r="I47" s="194"/>
      <c r="J47" s="194"/>
      <c r="K47" s="194"/>
    </row>
    <row r="48" spans="1:11" x14ac:dyDescent="0.35">
      <c r="A48" s="208">
        <v>43951</v>
      </c>
      <c r="B48" s="209">
        <v>3333</v>
      </c>
      <c r="C48" s="193">
        <v>490</v>
      </c>
      <c r="D48" s="194"/>
      <c r="E48" s="194"/>
      <c r="F48" s="194"/>
      <c r="G48" s="194"/>
      <c r="H48" s="194"/>
      <c r="I48" s="194"/>
      <c r="J48" s="194"/>
      <c r="K48" s="194"/>
    </row>
    <row r="49" spans="1:11" x14ac:dyDescent="0.35">
      <c r="A49" s="208">
        <v>43952</v>
      </c>
      <c r="B49" s="209">
        <v>3264</v>
      </c>
      <c r="C49" s="193">
        <v>434</v>
      </c>
      <c r="D49" s="194"/>
      <c r="E49" s="194"/>
      <c r="F49" s="194"/>
      <c r="G49" s="194"/>
      <c r="H49" s="194"/>
      <c r="I49" s="194"/>
      <c r="J49" s="194"/>
      <c r="K49" s="194"/>
    </row>
    <row r="50" spans="1:11" x14ac:dyDescent="0.35">
      <c r="A50" s="208">
        <v>43953</v>
      </c>
      <c r="B50" s="209">
        <v>7791</v>
      </c>
      <c r="C50" s="193">
        <v>196</v>
      </c>
      <c r="D50" s="194"/>
      <c r="E50" s="194"/>
      <c r="F50" s="194"/>
      <c r="G50" s="194"/>
      <c r="H50" s="194"/>
      <c r="I50" s="194"/>
      <c r="J50" s="194"/>
      <c r="K50" s="194"/>
    </row>
    <row r="51" spans="1:11" x14ac:dyDescent="0.35">
      <c r="A51" s="208">
        <v>43954</v>
      </c>
      <c r="B51" s="209">
        <v>7103</v>
      </c>
      <c r="C51" s="193">
        <v>207</v>
      </c>
      <c r="D51" s="194"/>
      <c r="E51" s="194"/>
      <c r="F51" s="194"/>
      <c r="G51" s="194"/>
      <c r="H51" s="194"/>
      <c r="I51" s="194"/>
      <c r="J51" s="194"/>
      <c r="K51" s="194"/>
    </row>
    <row r="52" spans="1:11" x14ac:dyDescent="0.35">
      <c r="A52" s="208">
        <v>43955</v>
      </c>
      <c r="B52" s="209">
        <v>3534</v>
      </c>
      <c r="C52" s="193">
        <v>554</v>
      </c>
      <c r="D52" s="194"/>
      <c r="E52" s="194"/>
      <c r="F52" s="194"/>
      <c r="G52" s="194"/>
      <c r="H52" s="194"/>
      <c r="I52" s="194"/>
      <c r="J52" s="194"/>
      <c r="K52" s="194"/>
    </row>
    <row r="53" spans="1:11" x14ac:dyDescent="0.35">
      <c r="A53" s="208">
        <v>43956</v>
      </c>
      <c r="B53" s="209">
        <v>3159</v>
      </c>
      <c r="C53" s="193">
        <v>347</v>
      </c>
      <c r="D53" s="194"/>
      <c r="E53" s="194"/>
      <c r="F53" s="194"/>
      <c r="G53" s="194"/>
      <c r="H53" s="194"/>
      <c r="I53" s="194"/>
      <c r="J53" s="194"/>
      <c r="K53" s="194"/>
    </row>
    <row r="54" spans="1:11" x14ac:dyDescent="0.35">
      <c r="A54" s="208">
        <v>43957</v>
      </c>
      <c r="B54" s="209">
        <v>2940</v>
      </c>
      <c r="C54" s="193">
        <v>304</v>
      </c>
      <c r="D54" s="194"/>
      <c r="E54" s="194"/>
      <c r="F54" s="194"/>
      <c r="G54" s="194"/>
      <c r="H54" s="194"/>
      <c r="I54" s="194"/>
      <c r="J54" s="194"/>
      <c r="K54" s="194"/>
    </row>
    <row r="55" spans="1:11" x14ac:dyDescent="0.35">
      <c r="A55" s="208">
        <v>43958</v>
      </c>
      <c r="B55" s="209">
        <v>2944</v>
      </c>
      <c r="C55" s="193">
        <v>304</v>
      </c>
      <c r="D55" s="194"/>
      <c r="E55" s="194"/>
      <c r="F55" s="194"/>
      <c r="G55" s="194"/>
      <c r="H55" s="194"/>
      <c r="I55" s="194"/>
      <c r="J55" s="194"/>
      <c r="K55" s="194"/>
    </row>
    <row r="56" spans="1:11" x14ac:dyDescent="0.35">
      <c r="A56" s="208">
        <v>43959</v>
      </c>
      <c r="B56" s="209">
        <v>3085</v>
      </c>
      <c r="C56" s="193">
        <v>273</v>
      </c>
      <c r="D56" s="194"/>
      <c r="E56" s="194"/>
      <c r="F56" s="194"/>
      <c r="G56" s="194"/>
      <c r="H56" s="194"/>
      <c r="I56" s="194"/>
      <c r="J56" s="194"/>
      <c r="K56" s="194"/>
    </row>
    <row r="57" spans="1:11" x14ac:dyDescent="0.35">
      <c r="A57" s="208">
        <v>43960</v>
      </c>
      <c r="B57" s="209">
        <v>7605</v>
      </c>
      <c r="C57" s="193">
        <v>141</v>
      </c>
      <c r="D57" s="194"/>
      <c r="E57" s="194"/>
      <c r="F57" s="194"/>
      <c r="G57" s="194"/>
      <c r="H57" s="194"/>
      <c r="I57" s="194"/>
      <c r="J57" s="194"/>
      <c r="K57" s="194"/>
    </row>
    <row r="58" spans="1:11" x14ac:dyDescent="0.35">
      <c r="A58" s="208">
        <v>43961</v>
      </c>
      <c r="B58" s="209">
        <v>6532</v>
      </c>
      <c r="C58" s="193">
        <v>135</v>
      </c>
      <c r="D58" s="194"/>
      <c r="E58" s="194"/>
      <c r="F58" s="194"/>
      <c r="G58" s="194"/>
      <c r="H58" s="194"/>
      <c r="I58" s="194"/>
      <c r="J58" s="194"/>
      <c r="K58" s="194"/>
    </row>
    <row r="59" spans="1:11" x14ac:dyDescent="0.35">
      <c r="A59" s="208">
        <v>43962</v>
      </c>
      <c r="B59" s="209">
        <v>3084</v>
      </c>
      <c r="C59" s="193">
        <v>349</v>
      </c>
      <c r="D59" s="194"/>
      <c r="E59" s="194"/>
      <c r="F59" s="194"/>
      <c r="G59" s="194"/>
      <c r="H59" s="194"/>
      <c r="I59" s="194"/>
      <c r="J59" s="194"/>
      <c r="K59" s="194"/>
    </row>
    <row r="60" spans="1:11" x14ac:dyDescent="0.35">
      <c r="A60" s="208">
        <v>43963</v>
      </c>
      <c r="B60" s="209">
        <v>2883</v>
      </c>
      <c r="C60" s="193">
        <v>293</v>
      </c>
      <c r="D60" s="194"/>
      <c r="E60" s="194"/>
      <c r="F60" s="194"/>
      <c r="G60" s="194"/>
      <c r="H60" s="194"/>
      <c r="I60" s="194"/>
      <c r="J60" s="194"/>
      <c r="K60" s="194"/>
    </row>
    <row r="61" spans="1:11" x14ac:dyDescent="0.35">
      <c r="A61" s="208">
        <v>43964</v>
      </c>
      <c r="B61" s="209">
        <v>2767</v>
      </c>
      <c r="C61" s="193">
        <v>302</v>
      </c>
      <c r="D61" s="194"/>
      <c r="E61" s="194"/>
      <c r="F61" s="194"/>
      <c r="G61" s="194"/>
      <c r="H61" s="194"/>
      <c r="I61" s="194"/>
      <c r="J61" s="194"/>
      <c r="K61" s="194"/>
    </row>
    <row r="62" spans="1:11" x14ac:dyDescent="0.35">
      <c r="A62" s="208">
        <v>43965</v>
      </c>
      <c r="B62" s="209">
        <v>2763</v>
      </c>
      <c r="C62" s="193">
        <v>265</v>
      </c>
      <c r="D62" s="194"/>
      <c r="E62" s="194"/>
      <c r="F62" s="194"/>
      <c r="G62" s="194"/>
      <c r="H62" s="194"/>
      <c r="I62" s="194"/>
      <c r="J62" s="194"/>
      <c r="K62" s="194"/>
    </row>
    <row r="63" spans="1:11" x14ac:dyDescent="0.35">
      <c r="A63" s="208">
        <v>43966</v>
      </c>
      <c r="B63" s="209">
        <v>2845</v>
      </c>
      <c r="C63" s="193">
        <v>247</v>
      </c>
      <c r="D63" s="194"/>
      <c r="E63" s="194"/>
      <c r="F63" s="194"/>
      <c r="G63" s="194"/>
      <c r="H63" s="194"/>
      <c r="I63" s="194"/>
      <c r="J63" s="194"/>
      <c r="K63" s="194"/>
    </row>
    <row r="64" spans="1:11" x14ac:dyDescent="0.35">
      <c r="A64" s="208">
        <v>43967</v>
      </c>
      <c r="B64" s="209">
        <v>7433</v>
      </c>
      <c r="C64" s="193">
        <v>110</v>
      </c>
      <c r="D64" s="194"/>
      <c r="E64" s="194"/>
      <c r="F64" s="194"/>
      <c r="G64" s="194"/>
      <c r="H64" s="194"/>
      <c r="I64" s="194"/>
      <c r="J64" s="194"/>
      <c r="K64" s="194"/>
    </row>
    <row r="65" spans="1:11" x14ac:dyDescent="0.35">
      <c r="A65" s="208">
        <v>43968</v>
      </c>
      <c r="B65" s="209">
        <v>6524</v>
      </c>
      <c r="C65" s="193">
        <v>111</v>
      </c>
      <c r="D65" s="194"/>
      <c r="E65" s="194"/>
      <c r="F65" s="194"/>
      <c r="G65" s="194"/>
      <c r="H65" s="194"/>
      <c r="I65" s="194"/>
      <c r="J65" s="194"/>
      <c r="K65" s="194"/>
    </row>
    <row r="66" spans="1:11" x14ac:dyDescent="0.35">
      <c r="A66" s="208">
        <v>43969</v>
      </c>
      <c r="B66" s="209">
        <v>3463</v>
      </c>
      <c r="C66" s="193">
        <v>359</v>
      </c>
      <c r="D66" s="194"/>
      <c r="E66" s="194"/>
      <c r="F66" s="194"/>
      <c r="G66" s="194"/>
      <c r="H66" s="194"/>
      <c r="I66" s="194"/>
      <c r="J66" s="194"/>
      <c r="K66" s="194"/>
    </row>
    <row r="67" spans="1:11" x14ac:dyDescent="0.35">
      <c r="A67" s="208">
        <v>43970</v>
      </c>
      <c r="B67" s="209">
        <v>3196</v>
      </c>
      <c r="C67" s="193">
        <v>248</v>
      </c>
      <c r="D67" s="194"/>
      <c r="E67" s="194"/>
      <c r="F67" s="194"/>
      <c r="G67" s="194"/>
      <c r="H67" s="194"/>
      <c r="I67" s="194"/>
      <c r="J67" s="194"/>
      <c r="K67" s="194"/>
    </row>
    <row r="68" spans="1:11" x14ac:dyDescent="0.35">
      <c r="A68" s="208">
        <v>43971</v>
      </c>
      <c r="B68" s="209">
        <v>2912</v>
      </c>
      <c r="C68" s="193">
        <v>219</v>
      </c>
      <c r="D68" s="194"/>
      <c r="E68" s="194"/>
      <c r="F68" s="194"/>
      <c r="G68" s="194"/>
      <c r="H68" s="194"/>
      <c r="I68" s="194"/>
      <c r="J68" s="194"/>
      <c r="K68" s="194"/>
    </row>
    <row r="69" spans="1:11" x14ac:dyDescent="0.35">
      <c r="A69" s="208">
        <v>43972</v>
      </c>
      <c r="B69" s="209">
        <v>2925</v>
      </c>
      <c r="C69" s="193">
        <v>274</v>
      </c>
      <c r="D69" s="194"/>
      <c r="E69" s="194"/>
      <c r="F69" s="194"/>
      <c r="G69" s="194"/>
      <c r="H69" s="194"/>
      <c r="I69" s="194"/>
      <c r="J69" s="194"/>
      <c r="K69" s="194"/>
    </row>
    <row r="70" spans="1:11" x14ac:dyDescent="0.35">
      <c r="A70" s="208">
        <v>43973</v>
      </c>
      <c r="B70" s="209">
        <v>3055</v>
      </c>
      <c r="C70" s="193">
        <v>232</v>
      </c>
      <c r="D70" s="194"/>
      <c r="E70" s="194"/>
      <c r="F70" s="194"/>
      <c r="G70" s="194"/>
      <c r="H70" s="194"/>
      <c r="I70" s="194"/>
      <c r="J70" s="194"/>
      <c r="K70" s="194"/>
    </row>
    <row r="71" spans="1:11" x14ac:dyDescent="0.35">
      <c r="A71" s="208">
        <v>43974</v>
      </c>
      <c r="B71" s="209">
        <v>7122</v>
      </c>
      <c r="C71" s="193">
        <v>89</v>
      </c>
      <c r="D71" s="194"/>
      <c r="E71" s="194"/>
      <c r="F71" s="194"/>
      <c r="G71" s="194"/>
      <c r="H71" s="194"/>
      <c r="I71" s="194"/>
      <c r="J71" s="194"/>
      <c r="K71" s="194"/>
    </row>
    <row r="72" spans="1:11" x14ac:dyDescent="0.35">
      <c r="A72" s="208">
        <v>43975</v>
      </c>
      <c r="B72" s="209">
        <v>6862</v>
      </c>
      <c r="C72" s="193">
        <v>106</v>
      </c>
      <c r="D72" s="194"/>
      <c r="E72" s="194"/>
      <c r="F72" s="194"/>
      <c r="G72" s="194"/>
      <c r="H72" s="194"/>
      <c r="I72" s="194"/>
      <c r="J72" s="194"/>
      <c r="K72" s="194"/>
    </row>
    <row r="73" spans="1:11" x14ac:dyDescent="0.35">
      <c r="A73" s="208">
        <v>43976</v>
      </c>
      <c r="B73" s="209">
        <v>3168</v>
      </c>
      <c r="C73" s="193">
        <v>214</v>
      </c>
      <c r="D73" s="194"/>
      <c r="E73" s="194"/>
      <c r="F73" s="194"/>
      <c r="G73" s="194"/>
      <c r="H73" s="194"/>
      <c r="I73" s="194"/>
      <c r="J73" s="194"/>
      <c r="K73" s="194"/>
    </row>
    <row r="74" spans="1:11" x14ac:dyDescent="0.35">
      <c r="A74" s="208">
        <v>43977</v>
      </c>
      <c r="B74" s="209">
        <v>2876</v>
      </c>
      <c r="C74" s="193">
        <v>248</v>
      </c>
      <c r="D74" s="194"/>
      <c r="E74" s="194"/>
      <c r="F74" s="194"/>
      <c r="G74" s="194"/>
      <c r="H74" s="194"/>
      <c r="I74" s="194"/>
      <c r="J74" s="194"/>
      <c r="K74" s="194"/>
    </row>
    <row r="75" spans="1:11" x14ac:dyDescent="0.35">
      <c r="A75" s="208">
        <v>43978</v>
      </c>
      <c r="B75" s="209">
        <v>2637</v>
      </c>
      <c r="C75" s="193">
        <v>264</v>
      </c>
      <c r="D75" s="194"/>
      <c r="E75" s="194"/>
      <c r="F75" s="194"/>
      <c r="G75" s="194"/>
      <c r="H75" s="194"/>
      <c r="I75" s="194"/>
      <c r="J75" s="194"/>
      <c r="K75" s="194"/>
    </row>
    <row r="76" spans="1:11" x14ac:dyDescent="0.35">
      <c r="A76" s="208">
        <v>43979</v>
      </c>
      <c r="B76" s="209">
        <v>2615</v>
      </c>
      <c r="C76" s="193">
        <v>414</v>
      </c>
      <c r="D76" s="194"/>
      <c r="E76" s="194"/>
      <c r="F76" s="194"/>
      <c r="G76" s="194"/>
      <c r="H76" s="194"/>
      <c r="I76" s="194"/>
      <c r="J76" s="194"/>
      <c r="K76" s="194"/>
    </row>
    <row r="77" spans="1:11" x14ac:dyDescent="0.35">
      <c r="A77" s="208">
        <v>43980</v>
      </c>
      <c r="B77" s="209">
        <v>2747</v>
      </c>
      <c r="C77" s="193">
        <v>447</v>
      </c>
      <c r="D77" s="194"/>
      <c r="E77" s="194"/>
      <c r="F77" s="194"/>
      <c r="G77" s="194"/>
      <c r="H77" s="194"/>
      <c r="I77" s="194"/>
      <c r="J77" s="194"/>
      <c r="K77" s="194"/>
    </row>
    <row r="78" spans="1:11" x14ac:dyDescent="0.35">
      <c r="A78" s="208">
        <v>43981</v>
      </c>
      <c r="B78" s="209">
        <v>7063</v>
      </c>
      <c r="C78" s="193">
        <v>197</v>
      </c>
      <c r="D78" s="194"/>
      <c r="E78" s="194"/>
      <c r="F78" s="194"/>
      <c r="G78" s="194"/>
      <c r="H78" s="194"/>
      <c r="I78" s="194"/>
      <c r="J78" s="194"/>
      <c r="K78" s="194"/>
    </row>
    <row r="79" spans="1:11" x14ac:dyDescent="0.35">
      <c r="A79" s="208">
        <v>43982</v>
      </c>
      <c r="B79" s="209">
        <v>6531</v>
      </c>
      <c r="C79" s="193">
        <v>194</v>
      </c>
      <c r="D79" s="194"/>
      <c r="E79" s="194"/>
      <c r="F79" s="194"/>
      <c r="G79" s="194"/>
      <c r="H79" s="194"/>
      <c r="I79" s="194"/>
      <c r="J79" s="194"/>
      <c r="K79" s="194"/>
    </row>
    <row r="80" spans="1:11" x14ac:dyDescent="0.35">
      <c r="A80" s="208">
        <v>43983</v>
      </c>
      <c r="B80" s="209">
        <v>3011</v>
      </c>
      <c r="C80" s="193">
        <v>476</v>
      </c>
      <c r="D80" s="194"/>
      <c r="E80" s="194"/>
      <c r="F80" s="194"/>
      <c r="G80" s="194"/>
      <c r="H80" s="194"/>
      <c r="I80" s="194"/>
      <c r="J80" s="194"/>
      <c r="K80" s="194"/>
    </row>
    <row r="81" spans="1:11" x14ac:dyDescent="0.35">
      <c r="A81" s="208">
        <v>43984</v>
      </c>
      <c r="B81" s="209">
        <v>2651</v>
      </c>
      <c r="C81" s="193">
        <v>393</v>
      </c>
      <c r="D81" s="194"/>
      <c r="E81" s="194"/>
      <c r="F81" s="194"/>
      <c r="G81" s="194"/>
      <c r="H81" s="194"/>
      <c r="I81" s="194"/>
      <c r="J81" s="194"/>
      <c r="K81" s="194"/>
    </row>
    <row r="82" spans="1:11" x14ac:dyDescent="0.35">
      <c r="A82" s="208">
        <v>43985</v>
      </c>
      <c r="B82" s="209">
        <v>2801</v>
      </c>
      <c r="C82" s="193">
        <v>441</v>
      </c>
      <c r="D82" s="194"/>
      <c r="E82" s="194"/>
      <c r="F82" s="194"/>
      <c r="G82" s="194"/>
      <c r="H82" s="194"/>
      <c r="I82" s="194"/>
      <c r="J82" s="194"/>
      <c r="K82" s="194"/>
    </row>
    <row r="83" spans="1:11" x14ac:dyDescent="0.35">
      <c r="A83" s="208">
        <v>43986</v>
      </c>
      <c r="B83" s="209">
        <v>2722</v>
      </c>
      <c r="C83" s="193">
        <v>390</v>
      </c>
      <c r="D83" s="194"/>
      <c r="E83" s="194"/>
      <c r="F83" s="194"/>
      <c r="G83" s="194"/>
      <c r="H83" s="194"/>
      <c r="I83" s="194"/>
      <c r="J83" s="194"/>
      <c r="K83" s="194"/>
    </row>
    <row r="84" spans="1:11" x14ac:dyDescent="0.35">
      <c r="A84" s="208">
        <v>43987</v>
      </c>
      <c r="B84" s="209">
        <v>2834</v>
      </c>
      <c r="C84" s="193">
        <v>472</v>
      </c>
      <c r="D84" s="194"/>
      <c r="E84" s="194"/>
      <c r="F84" s="194"/>
      <c r="G84" s="194"/>
      <c r="H84" s="194"/>
      <c r="I84" s="194"/>
      <c r="J84" s="194"/>
      <c r="K84" s="194"/>
    </row>
    <row r="85" spans="1:11" x14ac:dyDescent="0.35">
      <c r="A85" s="208">
        <v>43988</v>
      </c>
      <c r="B85" s="209">
        <v>7437</v>
      </c>
      <c r="C85" s="193">
        <v>273</v>
      </c>
      <c r="D85" s="194"/>
      <c r="E85" s="194"/>
      <c r="F85" s="194"/>
      <c r="G85" s="194"/>
      <c r="H85" s="194"/>
      <c r="I85" s="194"/>
      <c r="J85" s="194"/>
      <c r="K85" s="194"/>
    </row>
    <row r="86" spans="1:11" x14ac:dyDescent="0.35">
      <c r="A86" s="208">
        <v>43989</v>
      </c>
      <c r="B86" s="209">
        <v>6555</v>
      </c>
      <c r="C86" s="193">
        <v>148</v>
      </c>
      <c r="D86" s="194"/>
      <c r="E86" s="194"/>
      <c r="F86" s="194"/>
      <c r="G86" s="194"/>
      <c r="H86" s="194"/>
      <c r="I86" s="194"/>
      <c r="J86" s="194"/>
      <c r="K86" s="194"/>
    </row>
    <row r="87" spans="1:11" x14ac:dyDescent="0.35">
      <c r="A87" s="208">
        <v>43990</v>
      </c>
      <c r="B87" s="209">
        <v>2976</v>
      </c>
      <c r="C87" s="193">
        <v>490</v>
      </c>
      <c r="D87" s="194"/>
      <c r="E87" s="194"/>
      <c r="F87" s="194"/>
      <c r="G87" s="194"/>
      <c r="H87" s="194"/>
      <c r="I87" s="194"/>
      <c r="J87" s="194"/>
      <c r="K87" s="194"/>
    </row>
    <row r="88" spans="1:11" x14ac:dyDescent="0.35">
      <c r="A88" s="208">
        <v>43991</v>
      </c>
      <c r="B88" s="209">
        <v>2681</v>
      </c>
      <c r="C88" s="193">
        <v>434</v>
      </c>
      <c r="D88" s="194"/>
      <c r="E88" s="194"/>
      <c r="F88" s="194"/>
      <c r="G88" s="194"/>
      <c r="H88" s="194"/>
      <c r="I88" s="194"/>
      <c r="J88" s="194"/>
      <c r="K88" s="194"/>
    </row>
    <row r="89" spans="1:11" x14ac:dyDescent="0.35">
      <c r="A89" s="208">
        <v>43992</v>
      </c>
      <c r="B89" s="209">
        <v>2449</v>
      </c>
      <c r="C89" s="193">
        <v>466</v>
      </c>
      <c r="D89" s="194"/>
      <c r="E89" s="194"/>
      <c r="F89" s="194"/>
      <c r="G89" s="194"/>
      <c r="H89" s="194"/>
      <c r="I89" s="194"/>
      <c r="J89" s="194"/>
      <c r="K89" s="194"/>
    </row>
    <row r="90" spans="1:11" x14ac:dyDescent="0.35">
      <c r="A90" s="208">
        <v>43993</v>
      </c>
      <c r="B90" s="209">
        <v>2589</v>
      </c>
      <c r="C90" s="193">
        <v>391</v>
      </c>
      <c r="D90" s="194"/>
      <c r="E90" s="194"/>
      <c r="F90" s="194"/>
      <c r="G90" s="194"/>
      <c r="H90" s="194"/>
      <c r="I90" s="194"/>
      <c r="J90" s="194"/>
      <c r="K90" s="194"/>
    </row>
    <row r="91" spans="1:11" x14ac:dyDescent="0.35">
      <c r="A91" s="208">
        <v>43994</v>
      </c>
      <c r="B91" s="209">
        <v>2688</v>
      </c>
      <c r="C91" s="193">
        <v>375</v>
      </c>
      <c r="D91" s="194"/>
      <c r="E91" s="194"/>
      <c r="F91" s="194"/>
      <c r="G91" s="194"/>
      <c r="H91" s="194"/>
      <c r="I91" s="194"/>
      <c r="J91" s="194"/>
      <c r="K91" s="194"/>
    </row>
    <row r="92" spans="1:11" x14ac:dyDescent="0.35">
      <c r="A92" s="208">
        <v>43995</v>
      </c>
      <c r="B92" s="209">
        <v>7036</v>
      </c>
      <c r="C92" s="193">
        <v>177</v>
      </c>
      <c r="D92" s="194"/>
      <c r="E92" s="194"/>
      <c r="F92" s="194"/>
      <c r="G92" s="194"/>
      <c r="H92" s="194"/>
      <c r="I92" s="194"/>
      <c r="J92" s="194"/>
      <c r="K92" s="194"/>
    </row>
    <row r="93" spans="1:11" x14ac:dyDescent="0.35">
      <c r="A93" s="208">
        <v>43996</v>
      </c>
      <c r="B93" s="209">
        <v>6551</v>
      </c>
      <c r="C93" s="193">
        <v>167</v>
      </c>
      <c r="D93" s="194"/>
      <c r="E93" s="194"/>
      <c r="F93" s="194"/>
      <c r="G93" s="194"/>
      <c r="H93" s="194"/>
      <c r="I93" s="194"/>
      <c r="J93" s="194"/>
      <c r="K93" s="194"/>
    </row>
    <row r="94" spans="1:11" x14ac:dyDescent="0.35">
      <c r="A94" s="208">
        <v>43997</v>
      </c>
      <c r="B94" s="209">
        <v>2971</v>
      </c>
      <c r="C94" s="193">
        <v>433</v>
      </c>
      <c r="D94" s="194"/>
      <c r="E94" s="194"/>
      <c r="F94" s="194"/>
      <c r="G94" s="194"/>
      <c r="H94" s="194"/>
      <c r="I94" s="194"/>
      <c r="J94" s="194"/>
      <c r="K94" s="194"/>
    </row>
    <row r="95" spans="1:11" x14ac:dyDescent="0.35">
      <c r="A95" s="208">
        <v>43998</v>
      </c>
      <c r="B95" s="209">
        <v>2771</v>
      </c>
      <c r="C95" s="193">
        <v>369</v>
      </c>
      <c r="D95" s="194"/>
      <c r="E95" s="194"/>
      <c r="F95" s="194"/>
      <c r="G95" s="194"/>
      <c r="H95" s="194"/>
      <c r="I95" s="194"/>
      <c r="J95" s="194"/>
      <c r="K95" s="194"/>
    </row>
    <row r="96" spans="1:11" x14ac:dyDescent="0.35">
      <c r="A96" s="208">
        <v>43999</v>
      </c>
      <c r="B96" s="209">
        <v>2696</v>
      </c>
      <c r="C96" s="193">
        <v>370</v>
      </c>
      <c r="D96" s="194"/>
      <c r="E96" s="194"/>
      <c r="F96" s="194"/>
      <c r="G96" s="194"/>
      <c r="H96" s="194"/>
      <c r="I96" s="194"/>
      <c r="J96" s="194"/>
      <c r="K96" s="194"/>
    </row>
    <row r="97" spans="1:11" x14ac:dyDescent="0.35">
      <c r="A97" s="208">
        <v>44000</v>
      </c>
      <c r="B97" s="209">
        <v>2536</v>
      </c>
      <c r="C97" s="193">
        <v>328</v>
      </c>
      <c r="D97" s="194"/>
      <c r="E97" s="194"/>
      <c r="F97" s="194"/>
      <c r="G97" s="194"/>
      <c r="H97" s="194"/>
      <c r="I97" s="194"/>
      <c r="J97" s="194"/>
      <c r="K97" s="194"/>
    </row>
    <row r="98" spans="1:11" x14ac:dyDescent="0.35">
      <c r="A98" s="208">
        <v>44001</v>
      </c>
      <c r="B98" s="209">
        <v>2748</v>
      </c>
      <c r="C98" s="193">
        <v>366</v>
      </c>
      <c r="D98" s="194"/>
      <c r="E98" s="194"/>
      <c r="F98" s="194"/>
      <c r="G98" s="194"/>
      <c r="H98" s="194"/>
      <c r="I98" s="194"/>
      <c r="J98" s="194"/>
      <c r="K98" s="194"/>
    </row>
    <row r="99" spans="1:11" x14ac:dyDescent="0.35">
      <c r="A99" s="208">
        <v>44002</v>
      </c>
      <c r="B99" s="209">
        <v>6896</v>
      </c>
      <c r="C99" s="193">
        <v>170</v>
      </c>
      <c r="D99" s="194"/>
      <c r="E99" s="194"/>
      <c r="F99" s="194"/>
      <c r="G99" s="194"/>
      <c r="H99" s="194"/>
      <c r="I99" s="194"/>
      <c r="J99" s="194"/>
      <c r="K99" s="194"/>
    </row>
    <row r="100" spans="1:11" x14ac:dyDescent="0.35">
      <c r="A100" s="208">
        <v>44003</v>
      </c>
      <c r="B100" s="209">
        <v>6473</v>
      </c>
      <c r="C100" s="193">
        <v>150</v>
      </c>
      <c r="D100" s="194"/>
      <c r="E100" s="194"/>
      <c r="F100" s="194"/>
      <c r="G100" s="194"/>
      <c r="H100" s="194"/>
      <c r="I100" s="194"/>
      <c r="J100" s="194"/>
      <c r="K100" s="194"/>
    </row>
    <row r="101" spans="1:11" x14ac:dyDescent="0.35">
      <c r="A101" s="208">
        <v>44004</v>
      </c>
      <c r="B101" s="209">
        <v>2890</v>
      </c>
      <c r="C101" s="193">
        <v>562</v>
      </c>
      <c r="D101" s="194"/>
      <c r="E101" s="194"/>
      <c r="F101" s="194"/>
      <c r="G101" s="194"/>
      <c r="H101" s="194"/>
      <c r="I101" s="194"/>
      <c r="J101" s="194"/>
      <c r="K101" s="194"/>
    </row>
    <row r="102" spans="1:11" x14ac:dyDescent="0.35">
      <c r="A102" s="208">
        <v>44005</v>
      </c>
      <c r="B102" s="209">
        <v>2578</v>
      </c>
      <c r="C102" s="193">
        <v>626</v>
      </c>
      <c r="D102" s="194"/>
      <c r="E102" s="194"/>
      <c r="F102" s="194"/>
      <c r="G102" s="194"/>
      <c r="H102" s="194"/>
      <c r="I102" s="194"/>
      <c r="J102" s="194"/>
      <c r="K102" s="194"/>
    </row>
    <row r="103" spans="1:11" x14ac:dyDescent="0.35">
      <c r="A103" s="208">
        <v>44006</v>
      </c>
      <c r="B103" s="209">
        <v>2730</v>
      </c>
      <c r="C103" s="193">
        <v>610</v>
      </c>
      <c r="D103" s="194"/>
      <c r="E103" s="194"/>
      <c r="F103" s="194"/>
      <c r="G103" s="194"/>
      <c r="H103" s="194"/>
      <c r="I103" s="194"/>
      <c r="J103" s="194"/>
      <c r="K103" s="194"/>
    </row>
    <row r="104" spans="1:11" x14ac:dyDescent="0.35">
      <c r="A104" s="208">
        <v>44007</v>
      </c>
      <c r="B104" s="209">
        <v>2661</v>
      </c>
      <c r="C104" s="193">
        <v>431</v>
      </c>
      <c r="D104" s="194"/>
      <c r="E104" s="194"/>
      <c r="F104" s="194"/>
      <c r="G104" s="194"/>
      <c r="H104" s="194"/>
      <c r="I104" s="194"/>
      <c r="J104" s="194"/>
      <c r="K104" s="194"/>
    </row>
    <row r="105" spans="1:11" x14ac:dyDescent="0.35">
      <c r="A105" s="208">
        <v>44008</v>
      </c>
      <c r="B105" s="209">
        <v>2899</v>
      </c>
      <c r="C105" s="193">
        <v>410</v>
      </c>
      <c r="D105" s="194"/>
      <c r="E105" s="194"/>
      <c r="F105" s="194"/>
      <c r="G105" s="194"/>
      <c r="H105" s="194"/>
      <c r="I105" s="194"/>
      <c r="J105" s="194"/>
      <c r="K105" s="194"/>
    </row>
    <row r="106" spans="1:11" x14ac:dyDescent="0.35">
      <c r="A106" s="208">
        <v>44009</v>
      </c>
      <c r="B106" s="209">
        <v>7675</v>
      </c>
      <c r="C106" s="193">
        <v>218</v>
      </c>
      <c r="D106" s="194"/>
      <c r="E106" s="194"/>
      <c r="F106" s="194"/>
      <c r="G106" s="194"/>
      <c r="H106" s="194"/>
      <c r="I106" s="194"/>
      <c r="J106" s="194"/>
      <c r="K106" s="194"/>
    </row>
    <row r="107" spans="1:11" x14ac:dyDescent="0.35">
      <c r="A107" s="208">
        <v>44010</v>
      </c>
      <c r="B107" s="209">
        <v>6590</v>
      </c>
      <c r="C107" s="193">
        <v>206</v>
      </c>
      <c r="D107" s="194"/>
      <c r="E107" s="194"/>
      <c r="F107" s="194"/>
      <c r="G107" s="194"/>
      <c r="H107" s="194"/>
      <c r="I107" s="194"/>
      <c r="J107" s="194"/>
      <c r="K107" s="194"/>
    </row>
    <row r="108" spans="1:11" x14ac:dyDescent="0.35">
      <c r="A108" s="208">
        <v>44011</v>
      </c>
      <c r="B108" s="209">
        <v>2832</v>
      </c>
      <c r="C108" s="193">
        <v>515</v>
      </c>
      <c r="D108" s="194"/>
      <c r="E108" s="194"/>
      <c r="F108" s="194"/>
      <c r="G108" s="194"/>
      <c r="H108" s="194"/>
      <c r="I108" s="194"/>
      <c r="J108" s="194"/>
      <c r="K108" s="194"/>
    </row>
    <row r="109" spans="1:11" x14ac:dyDescent="0.35">
      <c r="A109" s="208">
        <v>44012</v>
      </c>
      <c r="B109" s="209">
        <v>2594</v>
      </c>
      <c r="C109" s="193">
        <v>396</v>
      </c>
      <c r="D109" s="194"/>
      <c r="E109" s="194"/>
      <c r="F109" s="194"/>
      <c r="G109" s="194"/>
      <c r="H109" s="194"/>
      <c r="I109" s="194"/>
      <c r="J109" s="194"/>
      <c r="K109" s="194"/>
    </row>
    <row r="110" spans="1:11" x14ac:dyDescent="0.35">
      <c r="A110" s="208">
        <v>44013</v>
      </c>
      <c r="B110" s="209">
        <v>2573</v>
      </c>
      <c r="C110" s="193">
        <v>383</v>
      </c>
      <c r="D110" s="194"/>
      <c r="E110" s="194"/>
      <c r="F110" s="194"/>
      <c r="G110" s="194"/>
      <c r="H110" s="194"/>
      <c r="I110" s="194"/>
      <c r="J110" s="194"/>
      <c r="K110" s="194"/>
    </row>
    <row r="111" spans="1:11" x14ac:dyDescent="0.35">
      <c r="A111" s="208">
        <v>44014</v>
      </c>
      <c r="B111" s="209">
        <v>2518</v>
      </c>
      <c r="C111" s="193">
        <v>401</v>
      </c>
      <c r="D111" s="194"/>
      <c r="E111" s="194"/>
      <c r="F111" s="194"/>
      <c r="G111" s="194"/>
      <c r="H111" s="194"/>
      <c r="I111" s="194"/>
      <c r="J111" s="194"/>
      <c r="K111" s="194"/>
    </row>
    <row r="112" spans="1:11" x14ac:dyDescent="0.35">
      <c r="A112" s="208">
        <v>44015</v>
      </c>
      <c r="B112" s="209">
        <v>2686</v>
      </c>
      <c r="C112" s="193">
        <v>437</v>
      </c>
      <c r="D112" s="194"/>
      <c r="E112" s="194"/>
      <c r="F112" s="194"/>
      <c r="G112" s="194"/>
      <c r="H112" s="194"/>
      <c r="I112" s="194"/>
      <c r="J112" s="194"/>
      <c r="K112" s="194"/>
    </row>
    <row r="113" spans="1:11" x14ac:dyDescent="0.35">
      <c r="A113" s="208">
        <v>44016</v>
      </c>
      <c r="B113" s="209">
        <v>6894</v>
      </c>
      <c r="C113" s="193">
        <v>191</v>
      </c>
      <c r="D113" s="194"/>
      <c r="E113" s="194"/>
      <c r="F113" s="194"/>
      <c r="G113" s="194"/>
      <c r="H113" s="194"/>
      <c r="I113" s="194"/>
      <c r="J113" s="194"/>
      <c r="K113" s="194"/>
    </row>
    <row r="114" spans="1:11" x14ac:dyDescent="0.35">
      <c r="A114" s="208">
        <v>44017</v>
      </c>
      <c r="B114" s="209">
        <v>6445</v>
      </c>
      <c r="C114" s="193">
        <v>164</v>
      </c>
      <c r="D114" s="194"/>
      <c r="E114" s="194"/>
      <c r="F114" s="194"/>
      <c r="G114" s="194"/>
      <c r="H114" s="194"/>
      <c r="I114" s="194"/>
      <c r="J114" s="194"/>
      <c r="K114" s="194"/>
    </row>
    <row r="115" spans="1:11" x14ac:dyDescent="0.35">
      <c r="A115" s="208">
        <v>44018</v>
      </c>
      <c r="B115" s="209">
        <v>2857</v>
      </c>
      <c r="C115" s="193">
        <v>438</v>
      </c>
      <c r="D115" s="194"/>
      <c r="E115" s="194"/>
      <c r="F115" s="194"/>
      <c r="G115" s="194"/>
      <c r="H115" s="194"/>
      <c r="I115" s="194"/>
      <c r="J115" s="194"/>
      <c r="K115" s="194"/>
    </row>
    <row r="116" spans="1:11" x14ac:dyDescent="0.35">
      <c r="A116" s="208">
        <v>44019</v>
      </c>
      <c r="B116" s="209">
        <v>2491</v>
      </c>
      <c r="C116" s="193">
        <v>402</v>
      </c>
      <c r="D116" s="194"/>
      <c r="E116" s="194"/>
      <c r="F116" s="194"/>
      <c r="G116" s="194"/>
      <c r="H116" s="194"/>
      <c r="I116" s="194"/>
      <c r="J116" s="194"/>
      <c r="K116" s="194"/>
    </row>
    <row r="117" spans="1:11" x14ac:dyDescent="0.35">
      <c r="A117" s="208">
        <v>44020</v>
      </c>
      <c r="B117" s="209">
        <v>2432</v>
      </c>
      <c r="C117" s="193">
        <v>389</v>
      </c>
      <c r="D117" s="194"/>
      <c r="E117" s="194"/>
      <c r="F117" s="194"/>
      <c r="G117" s="194"/>
      <c r="H117" s="194"/>
      <c r="I117" s="194"/>
      <c r="J117" s="194"/>
      <c r="K117" s="194"/>
    </row>
    <row r="118" spans="1:11" x14ac:dyDescent="0.35">
      <c r="A118" s="208">
        <v>44021</v>
      </c>
      <c r="B118" s="209">
        <v>2464</v>
      </c>
      <c r="C118" s="193">
        <v>433</v>
      </c>
      <c r="D118" s="194"/>
      <c r="E118" s="194"/>
      <c r="F118" s="194"/>
      <c r="G118" s="194"/>
      <c r="H118" s="194"/>
      <c r="I118" s="194"/>
      <c r="J118" s="194"/>
      <c r="K118" s="194"/>
    </row>
    <row r="119" spans="1:11" x14ac:dyDescent="0.35">
      <c r="A119" s="208">
        <v>44022</v>
      </c>
      <c r="B119" s="209">
        <v>2583</v>
      </c>
      <c r="C119" s="193">
        <v>365</v>
      </c>
      <c r="D119" s="194"/>
      <c r="E119" s="194"/>
      <c r="F119" s="194"/>
      <c r="G119" s="194"/>
      <c r="H119" s="194"/>
      <c r="I119" s="194"/>
      <c r="J119" s="194"/>
      <c r="K119" s="194"/>
    </row>
    <row r="120" spans="1:11" x14ac:dyDescent="0.35">
      <c r="A120" s="208">
        <v>44023</v>
      </c>
      <c r="B120" s="209">
        <v>6574</v>
      </c>
      <c r="C120" s="193">
        <v>170</v>
      </c>
      <c r="D120" s="194"/>
      <c r="E120" s="194"/>
      <c r="F120" s="194"/>
      <c r="G120" s="194"/>
      <c r="H120" s="194"/>
      <c r="I120" s="194"/>
      <c r="J120" s="194"/>
      <c r="K120" s="194"/>
    </row>
    <row r="121" spans="1:11" x14ac:dyDescent="0.35">
      <c r="A121" s="208">
        <v>44024</v>
      </c>
      <c r="B121" s="209">
        <v>6147</v>
      </c>
      <c r="C121" s="193">
        <v>133</v>
      </c>
      <c r="D121" s="194"/>
      <c r="E121" s="194"/>
      <c r="F121" s="194"/>
      <c r="G121" s="194"/>
      <c r="H121" s="194"/>
      <c r="I121" s="194"/>
      <c r="J121" s="194"/>
      <c r="K121" s="194"/>
    </row>
    <row r="122" spans="1:11" x14ac:dyDescent="0.35">
      <c r="A122" s="208">
        <v>44025</v>
      </c>
      <c r="B122" s="209">
        <v>3492</v>
      </c>
      <c r="C122" s="193">
        <v>436</v>
      </c>
      <c r="D122" s="194"/>
      <c r="E122" s="194"/>
      <c r="F122" s="194"/>
      <c r="G122" s="194"/>
      <c r="H122" s="194"/>
      <c r="I122" s="194"/>
      <c r="J122" s="194"/>
      <c r="K122" s="194"/>
    </row>
    <row r="123" spans="1:11" x14ac:dyDescent="0.35">
      <c r="A123" s="208">
        <v>44026</v>
      </c>
      <c r="B123" s="209">
        <v>2543</v>
      </c>
      <c r="C123" s="193">
        <v>361</v>
      </c>
      <c r="D123" s="194"/>
      <c r="E123" s="194"/>
      <c r="F123" s="194"/>
      <c r="G123" s="194"/>
      <c r="H123" s="194"/>
      <c r="I123" s="194"/>
      <c r="J123" s="194"/>
      <c r="K123" s="194"/>
    </row>
    <row r="124" spans="1:11" x14ac:dyDescent="0.35">
      <c r="A124" s="208">
        <v>44027</v>
      </c>
      <c r="B124" s="209">
        <v>2507</v>
      </c>
      <c r="C124" s="193">
        <v>410</v>
      </c>
      <c r="D124" s="194"/>
      <c r="E124" s="194"/>
      <c r="F124" s="194"/>
      <c r="G124" s="194"/>
      <c r="H124" s="194"/>
      <c r="I124" s="194"/>
      <c r="J124" s="194"/>
      <c r="K124" s="194"/>
    </row>
    <row r="125" spans="1:11" x14ac:dyDescent="0.35">
      <c r="A125" s="208">
        <v>44028</v>
      </c>
      <c r="B125" s="209">
        <v>2572</v>
      </c>
      <c r="C125" s="193">
        <v>394</v>
      </c>
      <c r="D125" s="194"/>
      <c r="E125" s="194"/>
      <c r="F125" s="194"/>
      <c r="G125" s="194"/>
      <c r="H125" s="194"/>
      <c r="I125" s="194"/>
      <c r="J125" s="194"/>
      <c r="K125" s="194"/>
    </row>
    <row r="126" spans="1:11" x14ac:dyDescent="0.35">
      <c r="A126" s="208">
        <v>44029</v>
      </c>
      <c r="B126" s="209">
        <v>2668</v>
      </c>
      <c r="C126" s="193">
        <v>322</v>
      </c>
      <c r="D126" s="194"/>
      <c r="E126" s="194"/>
      <c r="F126" s="194"/>
      <c r="G126" s="194"/>
      <c r="H126" s="194"/>
      <c r="I126" s="194"/>
      <c r="J126" s="194"/>
      <c r="K126" s="194"/>
    </row>
    <row r="127" spans="1:11" x14ac:dyDescent="0.35">
      <c r="A127" s="208">
        <v>44030</v>
      </c>
      <c r="B127" s="209">
        <v>6868</v>
      </c>
      <c r="C127" s="193">
        <v>197</v>
      </c>
      <c r="D127" s="194"/>
      <c r="E127" s="194"/>
      <c r="F127" s="194"/>
      <c r="G127" s="194"/>
      <c r="H127" s="194"/>
      <c r="I127" s="194"/>
      <c r="J127" s="194"/>
      <c r="K127" s="194"/>
    </row>
    <row r="128" spans="1:11" x14ac:dyDescent="0.35">
      <c r="A128" s="208">
        <v>44031</v>
      </c>
      <c r="B128" s="209">
        <v>6540</v>
      </c>
      <c r="C128" s="193">
        <v>229</v>
      </c>
      <c r="D128" s="194"/>
      <c r="E128" s="194"/>
      <c r="F128" s="194"/>
      <c r="G128" s="194"/>
      <c r="H128" s="194"/>
      <c r="I128" s="194"/>
      <c r="J128" s="194"/>
      <c r="K128" s="194"/>
    </row>
    <row r="129" spans="1:11" x14ac:dyDescent="0.3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25" customWidth="1"/>
    <col min="8" max="16384" width="9.453125" style="225"/>
  </cols>
  <sheetData>
    <row r="1" spans="1:19" x14ac:dyDescent="0.35">
      <c r="A1" s="223" t="s">
        <v>30</v>
      </c>
      <c r="B1" s="223"/>
      <c r="C1" s="223"/>
      <c r="D1" s="224"/>
      <c r="E1" s="224"/>
      <c r="F1" s="224"/>
      <c r="G1" s="224"/>
      <c r="K1" s="226" t="s">
        <v>28</v>
      </c>
    </row>
    <row r="2" spans="1:19" x14ac:dyDescent="0.35">
      <c r="A2" s="224"/>
      <c r="B2" s="224"/>
      <c r="C2" s="224"/>
      <c r="D2" s="224"/>
      <c r="E2" s="224"/>
      <c r="F2" s="224"/>
      <c r="G2" s="224"/>
    </row>
    <row r="3" spans="1:19" ht="30.65" customHeight="1" x14ac:dyDescent="0.35">
      <c r="A3" s="746" t="s">
        <v>0</v>
      </c>
      <c r="B3" s="742" t="s">
        <v>4</v>
      </c>
      <c r="C3" s="743"/>
      <c r="D3" s="744"/>
      <c r="E3" s="745" t="s">
        <v>7</v>
      </c>
      <c r="F3" s="745"/>
      <c r="G3" s="745"/>
    </row>
    <row r="4" spans="1:19" x14ac:dyDescent="0.35">
      <c r="A4" s="747"/>
      <c r="B4" s="227" t="s">
        <v>1</v>
      </c>
      <c r="C4" s="228" t="s">
        <v>2</v>
      </c>
      <c r="D4" s="229" t="s">
        <v>3</v>
      </c>
      <c r="E4" s="228" t="s">
        <v>1</v>
      </c>
      <c r="F4" s="228" t="s">
        <v>2</v>
      </c>
      <c r="G4" s="230" t="s">
        <v>3</v>
      </c>
    </row>
    <row r="5" spans="1:19" x14ac:dyDescent="0.35">
      <c r="A5" s="231">
        <v>43908</v>
      </c>
      <c r="B5" s="232"/>
      <c r="C5" s="233"/>
      <c r="D5" s="234">
        <v>6</v>
      </c>
      <c r="E5" s="235"/>
      <c r="F5" s="235"/>
      <c r="G5" s="235">
        <v>149</v>
      </c>
      <c r="H5" s="236"/>
      <c r="I5" s="236"/>
      <c r="J5" s="236"/>
      <c r="K5" s="236"/>
      <c r="L5" s="236"/>
      <c r="M5" s="236"/>
      <c r="N5" s="237"/>
      <c r="O5" s="237"/>
      <c r="P5" s="237"/>
      <c r="Q5" s="237"/>
      <c r="R5" s="237"/>
      <c r="S5" s="237"/>
    </row>
    <row r="6" spans="1:19" x14ac:dyDescent="0.35">
      <c r="A6" s="238">
        <v>43909</v>
      </c>
      <c r="B6" s="239"/>
      <c r="C6" s="240"/>
      <c r="D6" s="241">
        <v>11</v>
      </c>
      <c r="E6" s="235"/>
      <c r="F6" s="235"/>
      <c r="G6" s="235">
        <v>213</v>
      </c>
      <c r="H6" s="236"/>
      <c r="I6" s="236"/>
      <c r="J6" s="236"/>
      <c r="K6" s="236"/>
      <c r="L6" s="236"/>
      <c r="M6" s="236"/>
      <c r="N6" s="237"/>
      <c r="O6" s="237"/>
      <c r="P6" s="237"/>
      <c r="Q6" s="237"/>
      <c r="R6" s="237"/>
      <c r="S6" s="237"/>
    </row>
    <row r="7" spans="1:19" x14ac:dyDescent="0.35">
      <c r="A7" s="238">
        <v>43910</v>
      </c>
      <c r="B7" s="239"/>
      <c r="C7" s="240"/>
      <c r="D7" s="241">
        <v>16</v>
      </c>
      <c r="E7" s="235"/>
      <c r="F7" s="235"/>
      <c r="G7" s="235">
        <v>247</v>
      </c>
      <c r="H7" s="236"/>
      <c r="I7" s="236"/>
      <c r="J7" s="236"/>
      <c r="K7" s="236"/>
      <c r="L7" s="236"/>
      <c r="M7" s="236"/>
      <c r="N7" s="237"/>
      <c r="O7" s="237"/>
      <c r="P7" s="237"/>
      <c r="Q7" s="237"/>
      <c r="R7" s="237"/>
      <c r="S7" s="237"/>
    </row>
    <row r="8" spans="1:19" x14ac:dyDescent="0.35">
      <c r="A8" s="238">
        <v>43911</v>
      </c>
      <c r="B8" s="239"/>
      <c r="C8" s="240"/>
      <c r="D8" s="241">
        <v>20</v>
      </c>
      <c r="E8" s="235"/>
      <c r="F8" s="235"/>
      <c r="G8" s="235">
        <v>244</v>
      </c>
      <c r="H8" s="236"/>
      <c r="I8" s="236"/>
      <c r="J8" s="236"/>
      <c r="K8" s="236"/>
      <c r="L8" s="236"/>
      <c r="M8" s="236"/>
      <c r="N8" s="237"/>
      <c r="O8" s="237"/>
      <c r="P8" s="237"/>
      <c r="Q8" s="237"/>
      <c r="R8" s="237"/>
      <c r="S8" s="237"/>
    </row>
    <row r="9" spans="1:19" x14ac:dyDescent="0.35">
      <c r="A9" s="238">
        <v>43912</v>
      </c>
      <c r="B9" s="239"/>
      <c r="C9" s="240"/>
      <c r="D9" s="241">
        <v>23</v>
      </c>
      <c r="E9" s="235"/>
      <c r="F9" s="235"/>
      <c r="G9" s="235">
        <v>285</v>
      </c>
      <c r="H9" s="236"/>
      <c r="I9" s="236"/>
      <c r="J9" s="236"/>
      <c r="K9" s="236"/>
      <c r="L9" s="236"/>
      <c r="M9" s="236"/>
      <c r="N9" s="237"/>
      <c r="O9" s="237"/>
      <c r="P9" s="237"/>
      <c r="Q9" s="237"/>
      <c r="R9" s="237"/>
      <c r="S9" s="237"/>
    </row>
    <row r="10" spans="1:19" x14ac:dyDescent="0.3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3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3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3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3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3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3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3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3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3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3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3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3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3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3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3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3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3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3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3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35">
      <c r="A30" s="247">
        <v>43933</v>
      </c>
      <c r="B30" s="240">
        <v>208</v>
      </c>
      <c r="C30" s="240">
        <v>13</v>
      </c>
      <c r="D30" s="241">
        <v>221</v>
      </c>
      <c r="E30" s="240">
        <v>1487</v>
      </c>
      <c r="F30" s="240">
        <v>268</v>
      </c>
      <c r="G30" s="240">
        <v>1755</v>
      </c>
    </row>
    <row r="31" spans="1:19" x14ac:dyDescent="0.35">
      <c r="A31" s="248">
        <v>43934</v>
      </c>
      <c r="B31" s="239">
        <v>203</v>
      </c>
      <c r="C31" s="240">
        <v>8</v>
      </c>
      <c r="D31" s="240">
        <v>211</v>
      </c>
      <c r="E31" s="239">
        <v>1482</v>
      </c>
      <c r="F31" s="240">
        <v>315</v>
      </c>
      <c r="G31" s="240">
        <v>1797</v>
      </c>
    </row>
    <row r="32" spans="1:19" x14ac:dyDescent="0.35">
      <c r="A32" s="247">
        <v>43935</v>
      </c>
      <c r="B32" s="240">
        <v>192</v>
      </c>
      <c r="C32" s="240">
        <v>4</v>
      </c>
      <c r="D32" s="240">
        <v>196</v>
      </c>
      <c r="E32" s="239">
        <v>1514</v>
      </c>
      <c r="F32" s="240">
        <v>287</v>
      </c>
      <c r="G32" s="240">
        <v>1801</v>
      </c>
    </row>
    <row r="33" spans="1:7" x14ac:dyDescent="0.35">
      <c r="A33" s="247">
        <v>43936</v>
      </c>
      <c r="B33" s="240">
        <v>191</v>
      </c>
      <c r="C33" s="240">
        <v>4</v>
      </c>
      <c r="D33" s="241">
        <v>195</v>
      </c>
      <c r="E33" s="240">
        <v>1486</v>
      </c>
      <c r="F33" s="240">
        <v>261</v>
      </c>
      <c r="G33" s="240">
        <v>1747</v>
      </c>
    </row>
    <row r="34" spans="1:7" x14ac:dyDescent="0.35">
      <c r="A34" s="249">
        <v>43937</v>
      </c>
      <c r="B34" s="245">
        <v>191</v>
      </c>
      <c r="C34" s="245">
        <v>5</v>
      </c>
      <c r="D34" s="250">
        <v>196</v>
      </c>
      <c r="E34" s="251">
        <v>1479</v>
      </c>
      <c r="F34" s="250">
        <v>318</v>
      </c>
      <c r="G34" s="250">
        <v>1797</v>
      </c>
    </row>
    <row r="35" spans="1:7" x14ac:dyDescent="0.35">
      <c r="A35" s="252">
        <v>43938</v>
      </c>
      <c r="B35" s="245">
        <v>184</v>
      </c>
      <c r="C35" s="245">
        <v>5</v>
      </c>
      <c r="D35" s="250">
        <v>189</v>
      </c>
      <c r="E35" s="251">
        <v>1487</v>
      </c>
      <c r="F35" s="250">
        <v>312</v>
      </c>
      <c r="G35" s="250">
        <v>1799</v>
      </c>
    </row>
    <row r="36" spans="1:7" x14ac:dyDescent="0.35">
      <c r="A36" s="252">
        <v>43939</v>
      </c>
      <c r="B36" s="245">
        <v>178</v>
      </c>
      <c r="C36" s="245">
        <v>4</v>
      </c>
      <c r="D36" s="250">
        <v>182</v>
      </c>
      <c r="E36" s="251">
        <v>1501</v>
      </c>
      <c r="F36" s="250">
        <v>292</v>
      </c>
      <c r="G36" s="250">
        <v>1793</v>
      </c>
    </row>
    <row r="37" spans="1:7" x14ac:dyDescent="0.35">
      <c r="A37" s="252">
        <v>43940</v>
      </c>
      <c r="B37" s="245">
        <v>170</v>
      </c>
      <c r="C37" s="245">
        <v>4</v>
      </c>
      <c r="D37" s="245">
        <v>174</v>
      </c>
      <c r="E37" s="244">
        <v>1520</v>
      </c>
      <c r="F37" s="245">
        <v>277</v>
      </c>
      <c r="G37" s="245">
        <v>1797</v>
      </c>
    </row>
    <row r="38" spans="1:7" x14ac:dyDescent="0.35">
      <c r="A38" s="252">
        <v>43941</v>
      </c>
      <c r="B38" s="245">
        <v>167</v>
      </c>
      <c r="C38" s="245">
        <v>2</v>
      </c>
      <c r="D38" s="245">
        <v>169</v>
      </c>
      <c r="E38" s="253">
        <v>1520</v>
      </c>
      <c r="F38" s="254">
        <v>289</v>
      </c>
      <c r="G38" s="254">
        <v>1809</v>
      </c>
    </row>
    <row r="39" spans="1:7" x14ac:dyDescent="0.35">
      <c r="A39" s="252">
        <v>43942</v>
      </c>
      <c r="B39" s="255">
        <v>159</v>
      </c>
      <c r="C39" s="255">
        <v>7</v>
      </c>
      <c r="D39" s="250">
        <v>166</v>
      </c>
      <c r="E39" s="251">
        <v>1472</v>
      </c>
      <c r="F39" s="250">
        <v>394</v>
      </c>
      <c r="G39" s="250">
        <v>1866</v>
      </c>
    </row>
    <row r="40" spans="1:7" x14ac:dyDescent="0.35">
      <c r="A40" s="252">
        <v>43943</v>
      </c>
      <c r="B40" s="255">
        <v>147</v>
      </c>
      <c r="C40" s="255">
        <v>8</v>
      </c>
      <c r="D40" s="256">
        <v>155</v>
      </c>
      <c r="E40" s="250">
        <v>1432</v>
      </c>
      <c r="F40" s="250">
        <v>344</v>
      </c>
      <c r="G40" s="250">
        <v>1776</v>
      </c>
    </row>
    <row r="41" spans="1:7" x14ac:dyDescent="0.35">
      <c r="A41" s="252">
        <v>43944</v>
      </c>
      <c r="B41" s="255">
        <v>136</v>
      </c>
      <c r="C41" s="255">
        <v>12</v>
      </c>
      <c r="D41" s="250">
        <v>148</v>
      </c>
      <c r="E41" s="251">
        <v>1423</v>
      </c>
      <c r="F41" s="250">
        <v>325</v>
      </c>
      <c r="G41" s="250">
        <v>1748</v>
      </c>
    </row>
    <row r="42" spans="1:7" x14ac:dyDescent="0.35">
      <c r="A42" s="252">
        <v>43945</v>
      </c>
      <c r="B42" s="255">
        <v>136</v>
      </c>
      <c r="C42" s="255">
        <v>5</v>
      </c>
      <c r="D42" s="250">
        <v>141</v>
      </c>
      <c r="E42" s="251">
        <v>1383</v>
      </c>
      <c r="F42" s="250">
        <v>327</v>
      </c>
      <c r="G42" s="250">
        <v>1710</v>
      </c>
    </row>
    <row r="43" spans="1:7" x14ac:dyDescent="0.35">
      <c r="A43" s="252">
        <v>43946</v>
      </c>
      <c r="B43" s="255">
        <v>131</v>
      </c>
      <c r="C43" s="255">
        <v>9</v>
      </c>
      <c r="D43" s="256">
        <v>140</v>
      </c>
      <c r="E43" s="250">
        <v>1385</v>
      </c>
      <c r="F43" s="250">
        <v>363</v>
      </c>
      <c r="G43" s="250">
        <v>1748</v>
      </c>
    </row>
    <row r="44" spans="1:7" x14ac:dyDescent="0.35">
      <c r="A44" s="252">
        <v>43947</v>
      </c>
      <c r="B44" s="255">
        <v>126</v>
      </c>
      <c r="C44" s="255">
        <v>7</v>
      </c>
      <c r="D44" s="256">
        <v>133</v>
      </c>
      <c r="E44" s="250">
        <v>1382</v>
      </c>
      <c r="F44" s="250">
        <v>353</v>
      </c>
      <c r="G44" s="250">
        <v>1735</v>
      </c>
    </row>
    <row r="45" spans="1:7" x14ac:dyDescent="0.35">
      <c r="A45" s="252">
        <v>43948</v>
      </c>
      <c r="B45" s="255">
        <v>121</v>
      </c>
      <c r="C45" s="255">
        <v>13</v>
      </c>
      <c r="D45" s="256">
        <v>134</v>
      </c>
      <c r="E45" s="250">
        <v>1387</v>
      </c>
      <c r="F45" s="250">
        <v>375</v>
      </c>
      <c r="G45" s="250">
        <v>1762</v>
      </c>
    </row>
    <row r="46" spans="1:7" x14ac:dyDescent="0.35">
      <c r="A46" s="252">
        <v>43949</v>
      </c>
      <c r="B46" s="255">
        <v>114</v>
      </c>
      <c r="C46" s="255">
        <v>12</v>
      </c>
      <c r="D46" s="256">
        <v>126</v>
      </c>
      <c r="E46" s="250">
        <v>1359</v>
      </c>
      <c r="F46" s="250">
        <v>395</v>
      </c>
      <c r="G46" s="250">
        <v>1754</v>
      </c>
    </row>
    <row r="47" spans="1:7" x14ac:dyDescent="0.35">
      <c r="A47" s="252">
        <v>43950</v>
      </c>
      <c r="B47" s="255">
        <v>103</v>
      </c>
      <c r="C47" s="255">
        <v>11</v>
      </c>
      <c r="D47" s="256">
        <v>114</v>
      </c>
      <c r="E47" s="250">
        <v>1363</v>
      </c>
      <c r="F47" s="250">
        <v>364</v>
      </c>
      <c r="G47" s="250">
        <v>1727</v>
      </c>
    </row>
    <row r="48" spans="1:7" x14ac:dyDescent="0.35">
      <c r="A48" s="252">
        <v>43951</v>
      </c>
      <c r="B48" s="255">
        <v>101</v>
      </c>
      <c r="C48" s="255">
        <v>8</v>
      </c>
      <c r="D48" s="256">
        <v>109</v>
      </c>
      <c r="E48" s="250">
        <v>1324</v>
      </c>
      <c r="F48" s="250">
        <v>424</v>
      </c>
      <c r="G48" s="250">
        <v>1748</v>
      </c>
    </row>
    <row r="49" spans="1:8" x14ac:dyDescent="0.35">
      <c r="A49" s="252">
        <v>43952</v>
      </c>
      <c r="B49" s="255">
        <v>100</v>
      </c>
      <c r="C49" s="255">
        <v>10</v>
      </c>
      <c r="D49" s="256">
        <v>110</v>
      </c>
      <c r="E49" s="250">
        <v>1302</v>
      </c>
      <c r="F49" s="250">
        <v>439</v>
      </c>
      <c r="G49" s="250">
        <v>1741</v>
      </c>
      <c r="H49" s="257"/>
    </row>
    <row r="50" spans="1:8" x14ac:dyDescent="0.35">
      <c r="A50" s="252">
        <v>43953</v>
      </c>
      <c r="B50" s="255">
        <v>97</v>
      </c>
      <c r="C50" s="255">
        <v>11</v>
      </c>
      <c r="D50" s="256">
        <v>108</v>
      </c>
      <c r="E50" s="250">
        <v>1277</v>
      </c>
      <c r="F50" s="250">
        <v>397</v>
      </c>
      <c r="G50" s="250">
        <v>1674</v>
      </c>
    </row>
    <row r="51" spans="1:8" x14ac:dyDescent="0.35">
      <c r="A51" s="252">
        <v>43954</v>
      </c>
      <c r="B51" s="255">
        <v>91</v>
      </c>
      <c r="C51" s="255">
        <v>8</v>
      </c>
      <c r="D51" s="256">
        <v>99</v>
      </c>
      <c r="E51" s="250">
        <v>1266</v>
      </c>
      <c r="F51" s="250">
        <v>400</v>
      </c>
      <c r="G51" s="250">
        <v>1666</v>
      </c>
    </row>
    <row r="52" spans="1:8" x14ac:dyDescent="0.35">
      <c r="A52" s="252">
        <v>43955</v>
      </c>
      <c r="B52" s="255">
        <v>91</v>
      </c>
      <c r="C52" s="255">
        <v>8</v>
      </c>
      <c r="D52" s="258">
        <v>99</v>
      </c>
      <c r="E52" s="255">
        <v>1279</v>
      </c>
      <c r="F52" s="255">
        <v>441</v>
      </c>
      <c r="G52" s="255">
        <v>1720</v>
      </c>
    </row>
    <row r="53" spans="1:8" x14ac:dyDescent="0.35">
      <c r="A53" s="252">
        <v>43956</v>
      </c>
      <c r="B53" s="255">
        <v>90</v>
      </c>
      <c r="C53" s="255">
        <v>14</v>
      </c>
      <c r="D53" s="256">
        <v>104</v>
      </c>
      <c r="E53" s="250">
        <v>1225</v>
      </c>
      <c r="F53" s="250">
        <v>431</v>
      </c>
      <c r="G53" s="250">
        <v>1656</v>
      </c>
    </row>
    <row r="54" spans="1:8" x14ac:dyDescent="0.35">
      <c r="A54" s="252">
        <v>43957</v>
      </c>
      <c r="B54" s="255">
        <v>79</v>
      </c>
      <c r="C54" s="255">
        <v>10</v>
      </c>
      <c r="D54" s="256">
        <v>89</v>
      </c>
      <c r="E54" s="250">
        <v>1204</v>
      </c>
      <c r="F54" s="250">
        <v>428</v>
      </c>
      <c r="G54" s="250">
        <v>1632</v>
      </c>
    </row>
    <row r="55" spans="1:8" x14ac:dyDescent="0.35">
      <c r="A55" s="252">
        <v>43958</v>
      </c>
      <c r="B55" s="255">
        <v>79</v>
      </c>
      <c r="C55" s="255">
        <v>7</v>
      </c>
      <c r="D55" s="256">
        <v>86</v>
      </c>
      <c r="E55" s="250">
        <v>1199</v>
      </c>
      <c r="F55" s="250">
        <v>388</v>
      </c>
      <c r="G55" s="250">
        <v>1587</v>
      </c>
    </row>
    <row r="56" spans="1:8" x14ac:dyDescent="0.35">
      <c r="A56" s="252">
        <v>43959</v>
      </c>
      <c r="B56" s="259">
        <v>75</v>
      </c>
      <c r="C56" s="259">
        <v>9</v>
      </c>
      <c r="D56" s="246">
        <v>84</v>
      </c>
      <c r="E56" s="259">
        <v>1168</v>
      </c>
      <c r="F56" s="259">
        <v>416</v>
      </c>
      <c r="G56" s="259">
        <v>1584</v>
      </c>
    </row>
    <row r="57" spans="1:8" x14ac:dyDescent="0.35">
      <c r="A57" s="252">
        <v>43960</v>
      </c>
      <c r="B57" s="259">
        <v>76</v>
      </c>
      <c r="C57" s="259">
        <v>17</v>
      </c>
      <c r="D57" s="259">
        <v>93</v>
      </c>
      <c r="E57" s="244">
        <v>1159</v>
      </c>
      <c r="F57" s="259">
        <v>418</v>
      </c>
      <c r="G57" s="259">
        <v>1577</v>
      </c>
    </row>
    <row r="58" spans="1:8" x14ac:dyDescent="0.35">
      <c r="A58" s="252">
        <v>43961</v>
      </c>
      <c r="B58" s="259">
        <v>75</v>
      </c>
      <c r="C58" s="259">
        <v>7</v>
      </c>
      <c r="D58" s="259">
        <v>82</v>
      </c>
      <c r="E58" s="244">
        <v>1132</v>
      </c>
      <c r="F58" s="259">
        <v>352</v>
      </c>
      <c r="G58" s="259">
        <v>1484</v>
      </c>
    </row>
    <row r="59" spans="1:8" x14ac:dyDescent="0.35">
      <c r="A59" s="252">
        <v>43962</v>
      </c>
      <c r="B59" s="259">
        <v>72</v>
      </c>
      <c r="C59" s="259">
        <v>8</v>
      </c>
      <c r="D59" s="259">
        <v>80</v>
      </c>
      <c r="E59" s="260">
        <v>1145</v>
      </c>
      <c r="F59" s="259">
        <v>308</v>
      </c>
      <c r="G59" s="259">
        <v>1453</v>
      </c>
    </row>
    <row r="60" spans="1:8" x14ac:dyDescent="0.35">
      <c r="A60" s="252">
        <v>43963</v>
      </c>
      <c r="B60" s="245">
        <v>69</v>
      </c>
      <c r="C60" s="245">
        <v>12</v>
      </c>
      <c r="D60" s="246">
        <v>81</v>
      </c>
      <c r="E60" s="260">
        <v>1131</v>
      </c>
      <c r="F60" s="259">
        <v>487</v>
      </c>
      <c r="G60" s="259">
        <v>1618</v>
      </c>
    </row>
    <row r="61" spans="1:8" x14ac:dyDescent="0.35">
      <c r="A61" s="252">
        <v>43964</v>
      </c>
      <c r="B61" s="245">
        <v>64</v>
      </c>
      <c r="C61" s="245">
        <v>2</v>
      </c>
      <c r="D61" s="246">
        <v>66</v>
      </c>
      <c r="E61" s="260">
        <v>1101</v>
      </c>
      <c r="F61" s="259">
        <v>433</v>
      </c>
      <c r="G61" s="259">
        <v>1534</v>
      </c>
    </row>
    <row r="62" spans="1:8" x14ac:dyDescent="0.35">
      <c r="A62" s="252">
        <v>43965</v>
      </c>
      <c r="B62" s="245">
        <v>61</v>
      </c>
      <c r="C62" s="245">
        <v>10</v>
      </c>
      <c r="D62" s="246">
        <v>71</v>
      </c>
      <c r="E62" s="260">
        <v>1100</v>
      </c>
      <c r="F62" s="259">
        <v>380</v>
      </c>
      <c r="G62" s="259">
        <v>1480</v>
      </c>
    </row>
    <row r="63" spans="1:8" x14ac:dyDescent="0.35">
      <c r="A63" s="252">
        <v>43966</v>
      </c>
      <c r="B63" s="245">
        <v>53</v>
      </c>
      <c r="C63" s="245">
        <v>18</v>
      </c>
      <c r="D63" s="246">
        <v>71</v>
      </c>
      <c r="E63" s="260">
        <v>1066</v>
      </c>
      <c r="F63" s="259">
        <v>383</v>
      </c>
      <c r="G63" s="259">
        <v>1449</v>
      </c>
    </row>
    <row r="64" spans="1:8" x14ac:dyDescent="0.35">
      <c r="A64" s="252">
        <v>43967</v>
      </c>
      <c r="B64" s="245">
        <v>49</v>
      </c>
      <c r="C64" s="245">
        <v>10</v>
      </c>
      <c r="D64" s="246">
        <v>59</v>
      </c>
      <c r="E64" s="260">
        <v>1011</v>
      </c>
      <c r="F64" s="259">
        <v>405</v>
      </c>
      <c r="G64" s="259">
        <v>1416</v>
      </c>
    </row>
    <row r="65" spans="1:8" x14ac:dyDescent="0.35">
      <c r="A65" s="252">
        <v>43968</v>
      </c>
      <c r="B65" s="255">
        <v>46</v>
      </c>
      <c r="C65" s="255">
        <v>13</v>
      </c>
      <c r="D65" s="258">
        <v>59</v>
      </c>
      <c r="E65" s="260">
        <v>1007</v>
      </c>
      <c r="F65" s="259">
        <v>301</v>
      </c>
      <c r="G65" s="259">
        <v>1308</v>
      </c>
    </row>
    <row r="66" spans="1:8" x14ac:dyDescent="0.35">
      <c r="A66" s="252">
        <v>43969</v>
      </c>
      <c r="B66" s="255">
        <v>46</v>
      </c>
      <c r="C66" s="255">
        <v>17</v>
      </c>
      <c r="D66" s="258">
        <v>63</v>
      </c>
      <c r="E66" s="260">
        <v>1005</v>
      </c>
      <c r="F66" s="259">
        <v>422</v>
      </c>
      <c r="G66" s="259">
        <v>1427</v>
      </c>
    </row>
    <row r="67" spans="1:8" x14ac:dyDescent="0.35">
      <c r="A67" s="252">
        <v>43970</v>
      </c>
      <c r="B67" s="255">
        <v>47</v>
      </c>
      <c r="C67" s="255">
        <v>12</v>
      </c>
      <c r="D67" s="258">
        <v>59</v>
      </c>
      <c r="E67" s="260">
        <v>969</v>
      </c>
      <c r="F67" s="259">
        <v>478</v>
      </c>
      <c r="G67" s="259">
        <v>1447</v>
      </c>
    </row>
    <row r="68" spans="1:8" x14ac:dyDescent="0.35">
      <c r="A68" s="252">
        <v>43971</v>
      </c>
      <c r="B68" s="259">
        <v>44</v>
      </c>
      <c r="C68" s="259">
        <v>9</v>
      </c>
      <c r="D68" s="259">
        <v>53</v>
      </c>
      <c r="E68" s="244">
        <v>943</v>
      </c>
      <c r="F68" s="259">
        <v>500</v>
      </c>
      <c r="G68" s="259">
        <v>1443</v>
      </c>
    </row>
    <row r="69" spans="1:8" x14ac:dyDescent="0.35">
      <c r="A69" s="252">
        <v>43972</v>
      </c>
      <c r="B69" s="259">
        <v>43</v>
      </c>
      <c r="C69" s="259">
        <v>8</v>
      </c>
      <c r="D69" s="246">
        <v>51</v>
      </c>
      <c r="E69" s="259">
        <v>909</v>
      </c>
      <c r="F69" s="259">
        <v>409</v>
      </c>
      <c r="G69" s="259">
        <v>1318</v>
      </c>
    </row>
    <row r="70" spans="1:8" x14ac:dyDescent="0.35">
      <c r="A70" s="252">
        <v>43973</v>
      </c>
      <c r="B70" s="259">
        <v>38</v>
      </c>
      <c r="C70" s="259">
        <v>12</v>
      </c>
      <c r="D70" s="246">
        <v>50</v>
      </c>
      <c r="E70" s="259">
        <v>874</v>
      </c>
      <c r="F70" s="259">
        <v>383</v>
      </c>
      <c r="G70" s="259">
        <v>1257</v>
      </c>
    </row>
    <row r="71" spans="1:8" x14ac:dyDescent="0.35">
      <c r="A71" s="252">
        <v>43974</v>
      </c>
      <c r="B71" s="259">
        <v>36</v>
      </c>
      <c r="C71" s="259">
        <v>14</v>
      </c>
      <c r="D71" s="258">
        <v>50</v>
      </c>
      <c r="E71" s="259">
        <v>841</v>
      </c>
      <c r="F71" s="259">
        <v>464</v>
      </c>
      <c r="G71" s="259">
        <v>1305</v>
      </c>
    </row>
    <row r="72" spans="1:8" x14ac:dyDescent="0.35">
      <c r="A72" s="252">
        <v>43975</v>
      </c>
      <c r="B72" s="259">
        <v>33</v>
      </c>
      <c r="C72" s="259">
        <v>11</v>
      </c>
      <c r="D72" s="258">
        <v>44</v>
      </c>
      <c r="E72" s="259">
        <v>845</v>
      </c>
      <c r="F72" s="259">
        <v>484</v>
      </c>
      <c r="G72" s="259">
        <v>1329</v>
      </c>
    </row>
    <row r="73" spans="1:8" x14ac:dyDescent="0.35">
      <c r="A73" s="252">
        <v>43976</v>
      </c>
      <c r="B73" s="259">
        <v>29</v>
      </c>
      <c r="C73" s="259">
        <v>11</v>
      </c>
      <c r="D73" s="259">
        <v>40</v>
      </c>
      <c r="E73" s="244">
        <v>849</v>
      </c>
      <c r="F73" s="259">
        <v>420</v>
      </c>
      <c r="G73" s="259">
        <v>1269</v>
      </c>
      <c r="H73" s="259"/>
    </row>
    <row r="74" spans="1:8" x14ac:dyDescent="0.35">
      <c r="A74" s="252">
        <v>43977</v>
      </c>
      <c r="B74" s="259">
        <v>27</v>
      </c>
      <c r="C74" s="259">
        <v>8</v>
      </c>
      <c r="D74" s="246">
        <v>35</v>
      </c>
      <c r="E74" s="259">
        <v>833</v>
      </c>
      <c r="F74" s="259">
        <v>367</v>
      </c>
      <c r="G74" s="259">
        <v>1200</v>
      </c>
    </row>
    <row r="75" spans="1:8" x14ac:dyDescent="0.35">
      <c r="A75" s="252">
        <v>43978</v>
      </c>
      <c r="B75" s="259">
        <v>28</v>
      </c>
      <c r="C75" s="259">
        <v>10</v>
      </c>
      <c r="D75" s="246">
        <v>38</v>
      </c>
      <c r="E75" s="259">
        <v>810</v>
      </c>
      <c r="F75" s="259">
        <v>437</v>
      </c>
      <c r="G75" s="259">
        <v>1247</v>
      </c>
    </row>
    <row r="76" spans="1:8" x14ac:dyDescent="0.35">
      <c r="A76" s="261">
        <v>43979</v>
      </c>
      <c r="B76" s="259">
        <v>26</v>
      </c>
      <c r="C76" s="259">
        <v>11</v>
      </c>
      <c r="D76" s="246">
        <v>37</v>
      </c>
      <c r="E76" s="259">
        <v>797</v>
      </c>
      <c r="F76" s="259">
        <v>441</v>
      </c>
      <c r="G76" s="259">
        <v>1238</v>
      </c>
    </row>
    <row r="77" spans="1:8" x14ac:dyDescent="0.35">
      <c r="A77" s="261">
        <v>43980</v>
      </c>
      <c r="B77" s="259">
        <v>25</v>
      </c>
      <c r="C77" s="259">
        <v>15</v>
      </c>
      <c r="D77" s="258">
        <v>40</v>
      </c>
      <c r="E77" s="259">
        <v>769</v>
      </c>
      <c r="F77" s="259">
        <v>447</v>
      </c>
      <c r="G77" s="259">
        <v>1216</v>
      </c>
    </row>
    <row r="78" spans="1:8" x14ac:dyDescent="0.35">
      <c r="A78" s="261">
        <v>43981</v>
      </c>
      <c r="B78" s="259">
        <v>25</v>
      </c>
      <c r="C78" s="259">
        <v>8</v>
      </c>
      <c r="D78" s="258">
        <v>33</v>
      </c>
      <c r="E78" s="259">
        <v>736</v>
      </c>
      <c r="F78" s="259">
        <v>379</v>
      </c>
      <c r="G78" s="262">
        <v>1115</v>
      </c>
      <c r="H78" s="257"/>
    </row>
    <row r="79" spans="1:8" x14ac:dyDescent="0.35">
      <c r="A79" s="261">
        <v>43982</v>
      </c>
      <c r="B79" s="259">
        <v>20</v>
      </c>
      <c r="C79" s="259">
        <v>7</v>
      </c>
      <c r="D79" s="258">
        <v>27</v>
      </c>
      <c r="E79" s="259">
        <v>733</v>
      </c>
      <c r="F79" s="259">
        <v>341</v>
      </c>
      <c r="G79" s="262">
        <v>1074</v>
      </c>
      <c r="H79" s="257"/>
    </row>
    <row r="80" spans="1:8" x14ac:dyDescent="0.35">
      <c r="A80" s="261">
        <v>43983</v>
      </c>
      <c r="B80" s="259">
        <v>20</v>
      </c>
      <c r="C80" s="259">
        <v>7</v>
      </c>
      <c r="D80" s="246">
        <v>27</v>
      </c>
      <c r="E80" s="259">
        <v>736</v>
      </c>
      <c r="F80" s="259">
        <v>311</v>
      </c>
      <c r="G80" s="259">
        <v>1047</v>
      </c>
      <c r="H80" s="257"/>
    </row>
    <row r="81" spans="1:8" x14ac:dyDescent="0.35">
      <c r="A81" s="261">
        <v>43984</v>
      </c>
      <c r="B81" s="259">
        <v>20</v>
      </c>
      <c r="C81" s="259">
        <v>14</v>
      </c>
      <c r="D81" s="246">
        <v>34</v>
      </c>
      <c r="E81" s="259">
        <v>714</v>
      </c>
      <c r="F81" s="259">
        <v>456</v>
      </c>
      <c r="G81" s="259">
        <v>1170</v>
      </c>
      <c r="H81" s="257"/>
    </row>
    <row r="82" spans="1:8" x14ac:dyDescent="0.35">
      <c r="A82" s="261">
        <v>43985</v>
      </c>
      <c r="B82" s="259">
        <v>20</v>
      </c>
      <c r="C82" s="259">
        <v>14</v>
      </c>
      <c r="D82" s="246">
        <v>34</v>
      </c>
      <c r="E82" s="259">
        <v>708</v>
      </c>
      <c r="F82" s="259">
        <v>411</v>
      </c>
      <c r="G82" s="259">
        <v>1119</v>
      </c>
      <c r="H82" s="257"/>
    </row>
    <row r="83" spans="1:8" x14ac:dyDescent="0.35">
      <c r="A83" s="261">
        <v>43986</v>
      </c>
      <c r="B83" s="259">
        <v>18</v>
      </c>
      <c r="C83" s="259">
        <v>10</v>
      </c>
      <c r="D83" s="246">
        <v>28</v>
      </c>
      <c r="E83" s="259">
        <v>691</v>
      </c>
      <c r="F83" s="259">
        <v>336</v>
      </c>
      <c r="G83" s="259">
        <v>1027</v>
      </c>
      <c r="H83" s="257"/>
    </row>
    <row r="84" spans="1:8" x14ac:dyDescent="0.35">
      <c r="A84" s="261">
        <v>43987</v>
      </c>
      <c r="B84" s="259">
        <v>16</v>
      </c>
      <c r="C84" s="259">
        <v>7</v>
      </c>
      <c r="D84" s="258">
        <v>23</v>
      </c>
      <c r="E84" s="259">
        <v>682</v>
      </c>
      <c r="F84" s="259">
        <v>319</v>
      </c>
      <c r="G84" s="259">
        <v>1001</v>
      </c>
      <c r="H84" s="257"/>
    </row>
    <row r="85" spans="1:8" x14ac:dyDescent="0.35">
      <c r="A85" s="261">
        <v>43988</v>
      </c>
      <c r="B85" s="259">
        <v>16</v>
      </c>
      <c r="C85" s="259">
        <v>4</v>
      </c>
      <c r="D85" s="258">
        <v>20</v>
      </c>
      <c r="E85" s="259">
        <v>652</v>
      </c>
      <c r="F85" s="259">
        <v>373</v>
      </c>
      <c r="G85" s="259">
        <v>1025</v>
      </c>
      <c r="H85" s="257"/>
    </row>
    <row r="86" spans="1:8" x14ac:dyDescent="0.35">
      <c r="A86" s="261">
        <v>43989</v>
      </c>
      <c r="B86" s="259">
        <v>16</v>
      </c>
      <c r="C86" s="259">
        <v>9</v>
      </c>
      <c r="D86" s="258">
        <v>25</v>
      </c>
      <c r="E86" s="259">
        <v>652</v>
      </c>
      <c r="F86" s="259">
        <v>356</v>
      </c>
      <c r="G86" s="259">
        <v>1008</v>
      </c>
      <c r="H86" s="257"/>
    </row>
    <row r="87" spans="1:8" x14ac:dyDescent="0.35">
      <c r="A87" s="261">
        <v>43990</v>
      </c>
      <c r="B87" s="259">
        <v>16</v>
      </c>
      <c r="C87" s="259">
        <v>8</v>
      </c>
      <c r="D87" s="258">
        <v>24</v>
      </c>
      <c r="E87" s="259">
        <v>660</v>
      </c>
      <c r="F87" s="259">
        <v>387</v>
      </c>
      <c r="G87" s="259">
        <v>1047</v>
      </c>
      <c r="H87" s="257"/>
    </row>
    <row r="88" spans="1:8" x14ac:dyDescent="0.35">
      <c r="A88" s="261">
        <v>43991</v>
      </c>
      <c r="B88" s="259">
        <v>15</v>
      </c>
      <c r="C88" s="259">
        <v>6</v>
      </c>
      <c r="D88" s="258">
        <v>21</v>
      </c>
      <c r="E88" s="259">
        <v>647</v>
      </c>
      <c r="F88" s="259">
        <v>370</v>
      </c>
      <c r="G88" s="259">
        <v>1017</v>
      </c>
      <c r="H88" s="257"/>
    </row>
    <row r="89" spans="1:8" x14ac:dyDescent="0.35">
      <c r="A89" s="261">
        <v>43992</v>
      </c>
      <c r="B89" s="259">
        <v>15</v>
      </c>
      <c r="C89" s="259">
        <v>3</v>
      </c>
      <c r="D89" s="258">
        <v>18</v>
      </c>
      <c r="E89" s="259">
        <v>628</v>
      </c>
      <c r="F89" s="259">
        <v>364</v>
      </c>
      <c r="G89" s="259">
        <v>992</v>
      </c>
      <c r="H89" s="257"/>
    </row>
    <row r="90" spans="1:8" x14ac:dyDescent="0.35">
      <c r="A90" s="261">
        <v>43993</v>
      </c>
      <c r="B90" s="259">
        <v>15</v>
      </c>
      <c r="C90" s="259">
        <v>6</v>
      </c>
      <c r="D90" s="258">
        <v>21</v>
      </c>
      <c r="E90" s="259">
        <v>610</v>
      </c>
      <c r="F90" s="259">
        <v>296</v>
      </c>
      <c r="G90" s="259">
        <v>906</v>
      </c>
    </row>
    <row r="91" spans="1:8" x14ac:dyDescent="0.35">
      <c r="A91" s="261">
        <v>43994</v>
      </c>
      <c r="B91" s="259">
        <v>15</v>
      </c>
      <c r="C91" s="259">
        <v>8</v>
      </c>
      <c r="D91" s="258">
        <v>23</v>
      </c>
      <c r="E91" s="259">
        <v>590</v>
      </c>
      <c r="F91" s="259">
        <v>324</v>
      </c>
      <c r="G91" s="259">
        <v>914</v>
      </c>
    </row>
    <row r="92" spans="1:8" x14ac:dyDescent="0.35">
      <c r="A92" s="261">
        <v>43995</v>
      </c>
      <c r="B92" s="259">
        <v>13</v>
      </c>
      <c r="C92" s="259">
        <v>7</v>
      </c>
      <c r="D92" s="258">
        <v>20</v>
      </c>
      <c r="E92" s="259">
        <v>582</v>
      </c>
      <c r="F92" s="259">
        <v>401</v>
      </c>
      <c r="G92" s="259">
        <v>983</v>
      </c>
    </row>
    <row r="93" spans="1:8" x14ac:dyDescent="0.35">
      <c r="A93" s="261">
        <v>43996</v>
      </c>
      <c r="B93" s="259">
        <v>11</v>
      </c>
      <c r="C93" s="259">
        <v>4</v>
      </c>
      <c r="D93" s="258">
        <v>15</v>
      </c>
      <c r="E93" s="259">
        <v>575</v>
      </c>
      <c r="F93" s="259">
        <v>389</v>
      </c>
      <c r="G93" s="259">
        <v>964</v>
      </c>
    </row>
    <row r="94" spans="1:8" x14ac:dyDescent="0.35">
      <c r="A94" s="261">
        <v>43997</v>
      </c>
      <c r="B94" s="259">
        <v>12</v>
      </c>
      <c r="C94" s="259">
        <v>6</v>
      </c>
      <c r="D94" s="258">
        <v>18</v>
      </c>
      <c r="E94" s="259">
        <v>578</v>
      </c>
      <c r="F94" s="259">
        <v>292</v>
      </c>
      <c r="G94" s="259">
        <v>870</v>
      </c>
    </row>
    <row r="95" spans="1:8" x14ac:dyDescent="0.35">
      <c r="A95" s="261">
        <v>43998</v>
      </c>
      <c r="B95" s="259">
        <v>11</v>
      </c>
      <c r="C95" s="259">
        <v>8</v>
      </c>
      <c r="D95" s="258">
        <v>19</v>
      </c>
      <c r="E95" s="259">
        <v>567</v>
      </c>
      <c r="F95" s="259">
        <v>419</v>
      </c>
      <c r="G95" s="259">
        <v>986</v>
      </c>
    </row>
    <row r="96" spans="1:8" x14ac:dyDescent="0.35">
      <c r="A96" s="261">
        <v>43999</v>
      </c>
      <c r="B96" s="259">
        <v>11</v>
      </c>
      <c r="C96" s="259">
        <v>11</v>
      </c>
      <c r="D96" s="258">
        <v>22</v>
      </c>
      <c r="E96" s="259">
        <v>552</v>
      </c>
      <c r="F96" s="259">
        <v>364</v>
      </c>
      <c r="G96" s="259">
        <v>916</v>
      </c>
    </row>
    <row r="97" spans="1:7" x14ac:dyDescent="0.35">
      <c r="A97" s="261">
        <v>44000</v>
      </c>
      <c r="B97" s="259">
        <v>10</v>
      </c>
      <c r="C97" s="259">
        <v>12</v>
      </c>
      <c r="D97" s="258">
        <v>22</v>
      </c>
      <c r="E97" s="259">
        <v>544</v>
      </c>
      <c r="F97" s="259">
        <v>335</v>
      </c>
      <c r="G97" s="259">
        <v>879</v>
      </c>
    </row>
    <row r="98" spans="1:7" x14ac:dyDescent="0.35">
      <c r="A98" s="261">
        <v>44001</v>
      </c>
      <c r="B98" s="259">
        <v>10</v>
      </c>
      <c r="C98" s="259">
        <v>8</v>
      </c>
      <c r="D98" s="258">
        <v>18</v>
      </c>
      <c r="E98" s="259">
        <v>518</v>
      </c>
      <c r="F98" s="259">
        <v>318</v>
      </c>
      <c r="G98" s="259">
        <v>836</v>
      </c>
    </row>
    <row r="99" spans="1:7" x14ac:dyDescent="0.35">
      <c r="A99" s="261">
        <v>44002</v>
      </c>
      <c r="B99" s="259">
        <v>9</v>
      </c>
      <c r="C99" s="259">
        <v>5</v>
      </c>
      <c r="D99" s="258">
        <v>14</v>
      </c>
      <c r="E99" s="259">
        <v>511</v>
      </c>
      <c r="F99" s="259">
        <v>322</v>
      </c>
      <c r="G99" s="259">
        <v>833</v>
      </c>
    </row>
    <row r="100" spans="1:7" x14ac:dyDescent="0.35">
      <c r="A100" s="261">
        <v>44003</v>
      </c>
      <c r="B100" s="259">
        <v>9</v>
      </c>
      <c r="C100" s="259">
        <v>7</v>
      </c>
      <c r="D100" s="258">
        <v>16</v>
      </c>
      <c r="E100" s="259">
        <v>518</v>
      </c>
      <c r="F100" s="259">
        <v>283</v>
      </c>
      <c r="G100" s="259">
        <v>801</v>
      </c>
    </row>
    <row r="101" spans="1:7" x14ac:dyDescent="0.35">
      <c r="A101" s="261">
        <v>44004</v>
      </c>
      <c r="B101" s="259">
        <v>9</v>
      </c>
      <c r="C101" s="259">
        <v>6</v>
      </c>
      <c r="D101" s="246">
        <v>15</v>
      </c>
      <c r="E101" s="259">
        <v>515</v>
      </c>
      <c r="F101" s="259">
        <v>352</v>
      </c>
      <c r="G101" s="259">
        <v>867</v>
      </c>
    </row>
    <row r="102" spans="1:7" x14ac:dyDescent="0.35">
      <c r="A102" s="261">
        <v>44005</v>
      </c>
      <c r="B102" s="259">
        <v>7</v>
      </c>
      <c r="C102" s="259">
        <v>14</v>
      </c>
      <c r="D102" s="246">
        <v>21</v>
      </c>
      <c r="E102" s="259">
        <v>512</v>
      </c>
      <c r="F102" s="259">
        <v>353</v>
      </c>
      <c r="G102" s="259">
        <v>865</v>
      </c>
    </row>
    <row r="103" spans="1:7" x14ac:dyDescent="0.35">
      <c r="A103" s="261">
        <v>44006</v>
      </c>
      <c r="B103" s="259">
        <v>8</v>
      </c>
      <c r="C103" s="259">
        <v>15</v>
      </c>
      <c r="D103" s="246">
        <v>23</v>
      </c>
      <c r="E103" s="259">
        <v>489</v>
      </c>
      <c r="F103" s="259">
        <v>391</v>
      </c>
      <c r="G103" s="259">
        <v>880</v>
      </c>
    </row>
    <row r="104" spans="1:7" x14ac:dyDescent="0.35">
      <c r="A104" s="261">
        <v>44007</v>
      </c>
      <c r="B104" s="259">
        <v>7</v>
      </c>
      <c r="C104" s="259">
        <v>11</v>
      </c>
      <c r="D104" s="258">
        <v>18</v>
      </c>
      <c r="E104" s="259">
        <v>472</v>
      </c>
      <c r="F104" s="259">
        <v>354</v>
      </c>
      <c r="G104" s="259">
        <v>826</v>
      </c>
    </row>
    <row r="105" spans="1:7" x14ac:dyDescent="0.35">
      <c r="A105" s="261">
        <v>44008</v>
      </c>
      <c r="B105" s="259">
        <v>5</v>
      </c>
      <c r="C105" s="259">
        <v>12</v>
      </c>
      <c r="D105" s="258">
        <v>17</v>
      </c>
      <c r="E105" s="259">
        <v>467</v>
      </c>
      <c r="F105" s="259">
        <v>356</v>
      </c>
      <c r="G105" s="259">
        <v>823</v>
      </c>
    </row>
    <row r="106" spans="1:7" x14ac:dyDescent="0.35">
      <c r="A106" s="261">
        <v>44009</v>
      </c>
      <c r="B106" s="259">
        <v>5</v>
      </c>
      <c r="C106" s="259">
        <v>11</v>
      </c>
      <c r="D106" s="258">
        <v>16</v>
      </c>
      <c r="E106" s="259">
        <v>456</v>
      </c>
      <c r="F106" s="259">
        <v>390</v>
      </c>
      <c r="G106" s="259">
        <v>846</v>
      </c>
    </row>
    <row r="107" spans="1:7" x14ac:dyDescent="0.35">
      <c r="A107" s="261">
        <v>44010</v>
      </c>
      <c r="B107" s="259">
        <v>5</v>
      </c>
      <c r="C107" s="259">
        <v>8</v>
      </c>
      <c r="D107" s="258">
        <v>13</v>
      </c>
      <c r="E107" s="259">
        <v>453</v>
      </c>
      <c r="F107" s="259">
        <v>326</v>
      </c>
      <c r="G107" s="259">
        <v>779</v>
      </c>
    </row>
    <row r="108" spans="1:7" x14ac:dyDescent="0.35">
      <c r="A108" s="261">
        <v>44011</v>
      </c>
      <c r="B108" s="259">
        <v>5</v>
      </c>
      <c r="C108" s="259">
        <v>5</v>
      </c>
      <c r="D108" s="258">
        <v>10</v>
      </c>
      <c r="E108" s="259">
        <v>453</v>
      </c>
      <c r="F108" s="259">
        <v>288</v>
      </c>
      <c r="G108" s="259">
        <v>741</v>
      </c>
    </row>
    <row r="109" spans="1:7" x14ac:dyDescent="0.35">
      <c r="A109" s="261">
        <v>44012</v>
      </c>
      <c r="B109" s="259">
        <v>5</v>
      </c>
      <c r="C109" s="259">
        <v>14</v>
      </c>
      <c r="D109" s="246">
        <v>19</v>
      </c>
      <c r="E109" s="259">
        <v>450</v>
      </c>
      <c r="F109" s="259">
        <v>435</v>
      </c>
      <c r="G109" s="259">
        <v>885</v>
      </c>
    </row>
    <row r="110" spans="1:7" x14ac:dyDescent="0.35">
      <c r="A110" s="261">
        <v>44013</v>
      </c>
      <c r="B110" s="259">
        <v>5</v>
      </c>
      <c r="C110" s="259">
        <v>12</v>
      </c>
      <c r="D110" s="246">
        <v>17</v>
      </c>
      <c r="E110" s="259">
        <v>439</v>
      </c>
      <c r="F110" s="259">
        <v>346</v>
      </c>
      <c r="G110" s="259">
        <v>785</v>
      </c>
    </row>
    <row r="111" spans="1:7" x14ac:dyDescent="0.35">
      <c r="A111" s="261">
        <v>44014</v>
      </c>
      <c r="B111" s="259">
        <v>4</v>
      </c>
      <c r="C111" s="259">
        <v>5</v>
      </c>
      <c r="D111" s="246">
        <v>9</v>
      </c>
      <c r="E111" s="259">
        <v>432</v>
      </c>
      <c r="F111" s="259">
        <v>353</v>
      </c>
      <c r="G111" s="259">
        <v>785</v>
      </c>
    </row>
    <row r="112" spans="1:7" x14ac:dyDescent="0.35">
      <c r="A112" s="261">
        <v>44015</v>
      </c>
      <c r="B112" s="259">
        <v>5</v>
      </c>
      <c r="C112" s="259">
        <v>7</v>
      </c>
      <c r="D112" s="246">
        <v>12</v>
      </c>
      <c r="E112" s="259">
        <v>422</v>
      </c>
      <c r="F112" s="259">
        <v>248</v>
      </c>
      <c r="G112" s="259">
        <v>670</v>
      </c>
    </row>
    <row r="113" spans="1:7" x14ac:dyDescent="0.35">
      <c r="A113" s="261">
        <v>44016</v>
      </c>
      <c r="B113" s="259">
        <v>5</v>
      </c>
      <c r="C113" s="259">
        <v>15</v>
      </c>
      <c r="D113" s="258">
        <v>20</v>
      </c>
      <c r="E113" s="259">
        <v>430</v>
      </c>
      <c r="F113" s="259">
        <v>281</v>
      </c>
      <c r="G113" s="259">
        <v>711</v>
      </c>
    </row>
    <row r="114" spans="1:7" x14ac:dyDescent="0.35">
      <c r="A114" s="261">
        <v>44017</v>
      </c>
      <c r="B114" s="259">
        <v>4</v>
      </c>
      <c r="C114" s="259">
        <v>7</v>
      </c>
      <c r="D114" s="258">
        <v>11</v>
      </c>
      <c r="E114" s="259">
        <v>424</v>
      </c>
      <c r="F114" s="259">
        <v>278</v>
      </c>
      <c r="G114" s="259">
        <v>702</v>
      </c>
    </row>
    <row r="115" spans="1:7" x14ac:dyDescent="0.35">
      <c r="A115" s="261">
        <v>44018</v>
      </c>
      <c r="B115" s="259">
        <v>4</v>
      </c>
      <c r="C115" s="259">
        <v>4</v>
      </c>
      <c r="D115" s="246">
        <v>8</v>
      </c>
      <c r="E115" s="259">
        <v>384</v>
      </c>
      <c r="F115" s="259">
        <v>298</v>
      </c>
      <c r="G115" s="259">
        <v>682</v>
      </c>
    </row>
    <row r="116" spans="1:7" x14ac:dyDescent="0.35">
      <c r="A116" s="261">
        <v>44019</v>
      </c>
      <c r="B116" s="259">
        <v>3</v>
      </c>
      <c r="C116" s="259">
        <v>4</v>
      </c>
      <c r="D116" s="246">
        <v>7</v>
      </c>
      <c r="E116" s="259">
        <v>376</v>
      </c>
      <c r="F116" s="259">
        <v>323</v>
      </c>
      <c r="G116" s="259">
        <v>699</v>
      </c>
    </row>
    <row r="117" spans="1:7" x14ac:dyDescent="0.35">
      <c r="A117" s="261">
        <v>44020</v>
      </c>
      <c r="B117" s="259">
        <v>3</v>
      </c>
      <c r="C117" s="259">
        <v>8</v>
      </c>
      <c r="D117" s="258">
        <v>11</v>
      </c>
      <c r="E117" s="259">
        <v>358</v>
      </c>
      <c r="F117" s="259">
        <v>409</v>
      </c>
      <c r="G117" s="259">
        <v>767</v>
      </c>
    </row>
    <row r="118" spans="1:7" x14ac:dyDescent="0.35">
      <c r="A118" s="261">
        <v>44021</v>
      </c>
      <c r="B118" s="259">
        <v>3</v>
      </c>
      <c r="C118" s="259">
        <v>6</v>
      </c>
      <c r="D118" s="258">
        <v>9</v>
      </c>
      <c r="E118" s="259">
        <v>342</v>
      </c>
      <c r="F118" s="259">
        <v>304</v>
      </c>
      <c r="G118" s="259">
        <v>646</v>
      </c>
    </row>
    <row r="119" spans="1:7" x14ac:dyDescent="0.35">
      <c r="A119" s="261">
        <v>44022</v>
      </c>
      <c r="B119" s="259">
        <v>4</v>
      </c>
      <c r="C119" s="259">
        <v>8</v>
      </c>
      <c r="D119" s="258">
        <v>12</v>
      </c>
      <c r="E119" s="259">
        <v>337</v>
      </c>
      <c r="F119" s="259">
        <v>331</v>
      </c>
      <c r="G119" s="259">
        <v>668</v>
      </c>
    </row>
    <row r="120" spans="1:7" x14ac:dyDescent="0.35">
      <c r="A120" s="261">
        <v>44023</v>
      </c>
      <c r="B120" s="259">
        <v>3</v>
      </c>
      <c r="C120" s="259">
        <v>3</v>
      </c>
      <c r="D120" s="258">
        <v>6</v>
      </c>
      <c r="E120" s="259">
        <v>323</v>
      </c>
      <c r="F120" s="259">
        <v>296</v>
      </c>
      <c r="G120" s="259">
        <v>619</v>
      </c>
    </row>
    <row r="121" spans="1:7" x14ac:dyDescent="0.35">
      <c r="A121" s="261">
        <v>44024</v>
      </c>
      <c r="B121" s="259">
        <v>3</v>
      </c>
      <c r="C121" s="259">
        <v>3</v>
      </c>
      <c r="D121" s="258">
        <v>6</v>
      </c>
      <c r="E121" s="259">
        <v>330</v>
      </c>
      <c r="F121" s="259">
        <v>233</v>
      </c>
      <c r="G121" s="259">
        <v>563</v>
      </c>
    </row>
    <row r="122" spans="1:7" x14ac:dyDescent="0.35">
      <c r="A122" s="261">
        <v>44025</v>
      </c>
      <c r="B122" s="259">
        <v>3</v>
      </c>
      <c r="C122" s="259">
        <v>3</v>
      </c>
      <c r="D122" s="258">
        <v>6</v>
      </c>
      <c r="E122" s="259">
        <v>335</v>
      </c>
      <c r="F122" s="259">
        <v>214</v>
      </c>
      <c r="G122" s="259">
        <v>549</v>
      </c>
    </row>
    <row r="123" spans="1:7" x14ac:dyDescent="0.35">
      <c r="A123" s="261">
        <v>44026</v>
      </c>
      <c r="B123" s="259">
        <v>2</v>
      </c>
      <c r="C123" s="259">
        <v>10</v>
      </c>
      <c r="D123" s="258">
        <v>12</v>
      </c>
      <c r="E123" s="259">
        <v>327</v>
      </c>
      <c r="F123" s="259">
        <v>289</v>
      </c>
      <c r="G123" s="259">
        <v>616</v>
      </c>
    </row>
    <row r="124" spans="1:7" x14ac:dyDescent="0.35">
      <c r="A124" s="261">
        <v>44027</v>
      </c>
      <c r="B124" s="259">
        <v>2</v>
      </c>
      <c r="C124" s="259">
        <v>4</v>
      </c>
      <c r="D124" s="258">
        <v>6</v>
      </c>
      <c r="E124" s="259">
        <v>329</v>
      </c>
      <c r="F124" s="259">
        <v>282</v>
      </c>
      <c r="G124" s="259">
        <v>611</v>
      </c>
    </row>
    <row r="125" spans="1:7" x14ac:dyDescent="0.35">
      <c r="A125" s="261">
        <v>44028</v>
      </c>
      <c r="B125" s="259">
        <v>3</v>
      </c>
      <c r="C125" s="259">
        <v>3</v>
      </c>
      <c r="D125" s="258">
        <v>6</v>
      </c>
      <c r="E125" s="259">
        <v>320</v>
      </c>
      <c r="F125" s="259">
        <v>310</v>
      </c>
      <c r="G125" s="259">
        <v>630</v>
      </c>
    </row>
    <row r="126" spans="1:7" x14ac:dyDescent="0.35">
      <c r="A126" s="261">
        <v>44029</v>
      </c>
      <c r="B126" s="259">
        <v>3</v>
      </c>
      <c r="C126" s="259">
        <v>6</v>
      </c>
      <c r="D126" s="258">
        <v>9</v>
      </c>
      <c r="E126" s="259">
        <v>316</v>
      </c>
      <c r="F126" s="259">
        <v>348</v>
      </c>
      <c r="G126" s="259">
        <v>664</v>
      </c>
    </row>
    <row r="127" spans="1:7" x14ac:dyDescent="0.35">
      <c r="A127" s="261">
        <v>44030</v>
      </c>
      <c r="B127" s="259">
        <v>3</v>
      </c>
      <c r="C127" s="259">
        <v>5</v>
      </c>
      <c r="D127" s="258">
        <v>8</v>
      </c>
      <c r="E127" s="259">
        <v>305</v>
      </c>
      <c r="F127" s="259">
        <v>382</v>
      </c>
      <c r="G127" s="259">
        <v>687</v>
      </c>
    </row>
    <row r="128" spans="1:7" x14ac:dyDescent="0.35">
      <c r="A128" s="261">
        <v>44031</v>
      </c>
      <c r="B128" s="259">
        <v>3</v>
      </c>
      <c r="C128" s="259">
        <v>1</v>
      </c>
      <c r="D128" s="258">
        <v>4</v>
      </c>
      <c r="E128" s="259">
        <v>302</v>
      </c>
      <c r="F128" s="259">
        <v>208</v>
      </c>
      <c r="G128" s="259">
        <v>510</v>
      </c>
    </row>
    <row r="129" spans="1:8" x14ac:dyDescent="0.35">
      <c r="A129" s="261">
        <v>44032</v>
      </c>
      <c r="B129" s="259">
        <v>3</v>
      </c>
      <c r="C129" s="259">
        <v>7</v>
      </c>
      <c r="D129" s="258">
        <v>10</v>
      </c>
      <c r="E129" s="259">
        <v>299</v>
      </c>
      <c r="F129" s="259">
        <v>268</v>
      </c>
      <c r="G129" s="259">
        <v>567</v>
      </c>
    </row>
    <row r="130" spans="1:8" x14ac:dyDescent="0.35">
      <c r="A130" s="263">
        <v>44033</v>
      </c>
      <c r="B130" s="264">
        <v>4</v>
      </c>
      <c r="C130" s="264">
        <v>16</v>
      </c>
      <c r="D130" s="265">
        <v>20</v>
      </c>
      <c r="E130" s="264">
        <v>303</v>
      </c>
      <c r="F130" s="264">
        <v>315</v>
      </c>
      <c r="G130" s="264">
        <v>618</v>
      </c>
    </row>
    <row r="131" spans="1:8" x14ac:dyDescent="0.35">
      <c r="A131" s="252">
        <v>44034</v>
      </c>
      <c r="B131" s="245">
        <v>3</v>
      </c>
      <c r="C131" s="245"/>
      <c r="D131" s="266"/>
      <c r="E131" s="245">
        <v>295</v>
      </c>
      <c r="F131" s="245"/>
      <c r="G131" s="245"/>
      <c r="H131" s="267" t="s">
        <v>74</v>
      </c>
    </row>
    <row r="132" spans="1:8" x14ac:dyDescent="0.35">
      <c r="A132" s="252">
        <v>44035</v>
      </c>
      <c r="B132" s="255">
        <v>2</v>
      </c>
      <c r="C132" s="268"/>
      <c r="D132" s="269"/>
      <c r="E132" s="245">
        <v>287</v>
      </c>
      <c r="F132" s="268"/>
      <c r="G132" s="268"/>
    </row>
    <row r="133" spans="1:8" x14ac:dyDescent="0.35">
      <c r="A133" s="252">
        <v>44036</v>
      </c>
      <c r="B133" s="245">
        <v>2</v>
      </c>
      <c r="C133" s="268"/>
      <c r="D133" s="269"/>
      <c r="E133" s="245">
        <v>278</v>
      </c>
      <c r="F133" s="268"/>
      <c r="G133" s="268"/>
    </row>
    <row r="134" spans="1:8" x14ac:dyDescent="0.35">
      <c r="A134" s="252">
        <v>44037</v>
      </c>
      <c r="B134" s="259">
        <v>2</v>
      </c>
      <c r="D134" s="269"/>
      <c r="E134" s="259">
        <v>270</v>
      </c>
      <c r="H134" s="267"/>
    </row>
    <row r="135" spans="1:8" x14ac:dyDescent="0.35">
      <c r="A135" s="252">
        <v>44038</v>
      </c>
      <c r="B135" s="259">
        <v>2</v>
      </c>
      <c r="E135" s="244">
        <v>267</v>
      </c>
      <c r="H135" s="267"/>
    </row>
    <row r="136" spans="1:8" x14ac:dyDescent="0.35">
      <c r="A136" s="252">
        <v>44039</v>
      </c>
      <c r="B136" s="259">
        <v>2</v>
      </c>
      <c r="E136" s="244">
        <v>270</v>
      </c>
    </row>
    <row r="137" spans="1:8" x14ac:dyDescent="0.35">
      <c r="A137" s="252">
        <v>44040</v>
      </c>
      <c r="B137" s="259">
        <v>2</v>
      </c>
      <c r="D137" s="269"/>
      <c r="E137" s="259">
        <v>264</v>
      </c>
    </row>
    <row r="138" spans="1:8" x14ac:dyDescent="0.35">
      <c r="A138" s="252">
        <v>44041</v>
      </c>
      <c r="B138" s="259">
        <v>2</v>
      </c>
      <c r="D138" s="269"/>
      <c r="E138" s="259">
        <v>260</v>
      </c>
    </row>
    <row r="139" spans="1:8" x14ac:dyDescent="0.35">
      <c r="A139" s="252">
        <v>44042</v>
      </c>
      <c r="B139" s="259">
        <v>2</v>
      </c>
      <c r="D139" s="269"/>
      <c r="E139" s="259">
        <v>260</v>
      </c>
    </row>
    <row r="140" spans="1:8" x14ac:dyDescent="0.35">
      <c r="A140" s="252">
        <v>44043</v>
      </c>
      <c r="B140" s="259">
        <v>4</v>
      </c>
      <c r="D140" s="269"/>
      <c r="E140" s="259">
        <v>255</v>
      </c>
    </row>
    <row r="141" spans="1:8" x14ac:dyDescent="0.35">
      <c r="A141" s="252">
        <v>44044</v>
      </c>
      <c r="B141" s="259">
        <v>3</v>
      </c>
      <c r="D141" s="269"/>
      <c r="E141" s="259">
        <v>260</v>
      </c>
    </row>
    <row r="142" spans="1:8" x14ac:dyDescent="0.35">
      <c r="A142" s="252">
        <v>44045</v>
      </c>
      <c r="B142" s="245">
        <v>3</v>
      </c>
      <c r="C142" s="268"/>
      <c r="D142" s="269"/>
      <c r="E142" s="259">
        <v>265</v>
      </c>
    </row>
    <row r="143" spans="1:8" x14ac:dyDescent="0.35">
      <c r="A143" s="252">
        <v>44046</v>
      </c>
      <c r="B143" s="245">
        <v>3</v>
      </c>
      <c r="C143" s="268"/>
      <c r="D143" s="269"/>
      <c r="E143" s="259">
        <v>265</v>
      </c>
    </row>
    <row r="144" spans="1:8" x14ac:dyDescent="0.35">
      <c r="A144" s="252">
        <v>44047</v>
      </c>
      <c r="B144" s="245">
        <v>3</v>
      </c>
      <c r="C144" s="268"/>
      <c r="D144" s="269"/>
      <c r="E144" s="259">
        <v>270</v>
      </c>
      <c r="H144" s="267"/>
    </row>
    <row r="145" spans="1:5" x14ac:dyDescent="0.35">
      <c r="A145" s="252">
        <v>44048</v>
      </c>
      <c r="B145" s="245">
        <v>3</v>
      </c>
      <c r="C145" s="268"/>
      <c r="D145" s="269"/>
      <c r="E145" s="259">
        <v>267</v>
      </c>
    </row>
    <row r="146" spans="1:5" x14ac:dyDescent="0.35">
      <c r="A146" s="252">
        <v>44049</v>
      </c>
      <c r="B146" s="245">
        <v>4</v>
      </c>
      <c r="C146" s="268"/>
      <c r="D146" s="269"/>
      <c r="E146" s="259">
        <v>270</v>
      </c>
    </row>
    <row r="147" spans="1:5" x14ac:dyDescent="0.35">
      <c r="A147" s="252">
        <v>44050</v>
      </c>
      <c r="B147" s="245">
        <v>4</v>
      </c>
      <c r="C147" s="268"/>
      <c r="D147" s="269"/>
      <c r="E147" s="259">
        <v>262</v>
      </c>
    </row>
    <row r="148" spans="1:5" x14ac:dyDescent="0.35">
      <c r="A148" s="252">
        <v>44051</v>
      </c>
      <c r="B148" s="245">
        <v>3</v>
      </c>
      <c r="C148" s="268"/>
      <c r="D148" s="269"/>
      <c r="E148" s="244">
        <v>261</v>
      </c>
    </row>
    <row r="149" spans="1:5" x14ac:dyDescent="0.35">
      <c r="A149" s="252">
        <v>44052</v>
      </c>
      <c r="B149" s="245">
        <v>3</v>
      </c>
      <c r="C149" s="268"/>
      <c r="E149" s="244">
        <v>261</v>
      </c>
    </row>
    <row r="150" spans="1:5" x14ac:dyDescent="0.35">
      <c r="A150" s="252">
        <v>44053</v>
      </c>
      <c r="B150" s="245">
        <v>3</v>
      </c>
      <c r="C150" s="268"/>
      <c r="E150" s="260">
        <v>267</v>
      </c>
    </row>
    <row r="151" spans="1:5" x14ac:dyDescent="0.35">
      <c r="A151" s="252">
        <v>44054</v>
      </c>
      <c r="B151" s="245">
        <v>3</v>
      </c>
      <c r="C151" s="268"/>
      <c r="E151" s="260">
        <v>269</v>
      </c>
    </row>
    <row r="152" spans="1:5" x14ac:dyDescent="0.35">
      <c r="A152" s="252">
        <v>44055</v>
      </c>
      <c r="B152" s="255">
        <v>3</v>
      </c>
      <c r="C152" s="268"/>
      <c r="E152" s="260">
        <v>265</v>
      </c>
    </row>
    <row r="153" spans="1:5" x14ac:dyDescent="0.35">
      <c r="A153" s="252">
        <v>44056</v>
      </c>
      <c r="B153" s="255">
        <v>3</v>
      </c>
      <c r="C153" s="268"/>
      <c r="E153" s="260">
        <v>258</v>
      </c>
    </row>
    <row r="154" spans="1:5" x14ac:dyDescent="0.35">
      <c r="A154" s="252">
        <v>44057</v>
      </c>
      <c r="B154" s="255">
        <v>3</v>
      </c>
      <c r="C154" s="268"/>
      <c r="E154" s="260">
        <v>253</v>
      </c>
    </row>
    <row r="155" spans="1:5" x14ac:dyDescent="0.35">
      <c r="A155" s="252">
        <v>44058</v>
      </c>
      <c r="B155" s="255">
        <v>3</v>
      </c>
      <c r="C155" s="268"/>
      <c r="E155" s="260">
        <v>244</v>
      </c>
    </row>
    <row r="156" spans="1:5" x14ac:dyDescent="0.35">
      <c r="A156" s="252">
        <v>44059</v>
      </c>
      <c r="B156" s="255">
        <v>3</v>
      </c>
      <c r="C156" s="268"/>
      <c r="E156" s="260">
        <v>243</v>
      </c>
    </row>
    <row r="157" spans="1:5" x14ac:dyDescent="0.35">
      <c r="A157" s="252">
        <v>44060</v>
      </c>
      <c r="B157" s="255">
        <v>3</v>
      </c>
      <c r="C157" s="268"/>
      <c r="E157" s="260">
        <v>248</v>
      </c>
    </row>
    <row r="158" spans="1:5" x14ac:dyDescent="0.35">
      <c r="A158" s="252">
        <v>44061</v>
      </c>
      <c r="B158" s="255">
        <v>3</v>
      </c>
      <c r="E158" s="260">
        <v>254</v>
      </c>
    </row>
    <row r="159" spans="1:5" x14ac:dyDescent="0.35">
      <c r="A159" s="252">
        <v>44062</v>
      </c>
      <c r="B159" s="255">
        <v>2</v>
      </c>
      <c r="E159" s="260">
        <v>247</v>
      </c>
    </row>
    <row r="160" spans="1:5" x14ac:dyDescent="0.35">
      <c r="A160" s="252">
        <v>44063</v>
      </c>
      <c r="B160" s="255">
        <v>2</v>
      </c>
      <c r="E160" s="260">
        <v>248</v>
      </c>
    </row>
    <row r="161" spans="1:8" x14ac:dyDescent="0.35">
      <c r="A161" s="252">
        <v>44064</v>
      </c>
      <c r="B161" s="255">
        <v>2</v>
      </c>
      <c r="E161" s="260">
        <v>253</v>
      </c>
    </row>
    <row r="162" spans="1:8" x14ac:dyDescent="0.35">
      <c r="A162" s="252">
        <v>44065</v>
      </c>
      <c r="B162" s="255">
        <v>2</v>
      </c>
      <c r="E162" s="260">
        <v>246</v>
      </c>
    </row>
    <row r="163" spans="1:8" x14ac:dyDescent="0.35">
      <c r="A163" s="252">
        <v>44066</v>
      </c>
      <c r="B163" s="255">
        <v>2</v>
      </c>
      <c r="E163" s="260">
        <v>245</v>
      </c>
    </row>
    <row r="164" spans="1:8" x14ac:dyDescent="0.35">
      <c r="A164" s="252">
        <v>44067</v>
      </c>
      <c r="B164" s="255">
        <v>1</v>
      </c>
      <c r="E164" s="260">
        <v>248</v>
      </c>
    </row>
    <row r="165" spans="1:8" x14ac:dyDescent="0.35">
      <c r="A165" s="252">
        <v>44068</v>
      </c>
      <c r="B165" s="255">
        <v>1</v>
      </c>
      <c r="E165" s="260">
        <v>243</v>
      </c>
    </row>
    <row r="166" spans="1:8" x14ac:dyDescent="0.35">
      <c r="A166" s="252">
        <v>44069</v>
      </c>
      <c r="B166" s="255">
        <v>2</v>
      </c>
      <c r="E166" s="260">
        <v>249</v>
      </c>
    </row>
    <row r="167" spans="1:8" x14ac:dyDescent="0.35">
      <c r="A167" s="252">
        <v>44070</v>
      </c>
      <c r="B167" s="255">
        <v>2</v>
      </c>
      <c r="E167" s="260">
        <v>257</v>
      </c>
    </row>
    <row r="168" spans="1:8" x14ac:dyDescent="0.35">
      <c r="A168" s="252">
        <v>44071</v>
      </c>
      <c r="B168" s="255">
        <v>3</v>
      </c>
      <c r="E168" s="260">
        <v>255</v>
      </c>
    </row>
    <row r="169" spans="1:8" x14ac:dyDescent="0.35">
      <c r="A169" s="252">
        <v>44072</v>
      </c>
      <c r="B169" s="255">
        <v>5</v>
      </c>
      <c r="E169" s="260">
        <v>258</v>
      </c>
    </row>
    <row r="170" spans="1:8" x14ac:dyDescent="0.35">
      <c r="A170" s="252">
        <v>44073</v>
      </c>
      <c r="B170" s="255">
        <v>5</v>
      </c>
      <c r="E170" s="260">
        <v>251</v>
      </c>
    </row>
    <row r="171" spans="1:8" x14ac:dyDescent="0.35">
      <c r="A171" s="252">
        <v>44074</v>
      </c>
      <c r="B171" s="255">
        <v>5</v>
      </c>
      <c r="E171" s="244">
        <v>258</v>
      </c>
    </row>
    <row r="172" spans="1:8" x14ac:dyDescent="0.35">
      <c r="A172" s="252">
        <v>44075</v>
      </c>
      <c r="B172" s="255">
        <v>6</v>
      </c>
      <c r="E172" s="244">
        <v>264</v>
      </c>
    </row>
    <row r="173" spans="1:8" x14ac:dyDescent="0.35">
      <c r="A173" s="252">
        <v>44076</v>
      </c>
      <c r="B173" s="255">
        <v>5</v>
      </c>
      <c r="E173" s="260">
        <v>258</v>
      </c>
    </row>
    <row r="174" spans="1:8" x14ac:dyDescent="0.35">
      <c r="A174" s="252">
        <v>44077</v>
      </c>
      <c r="B174" s="255">
        <v>4</v>
      </c>
      <c r="E174" s="260">
        <v>259</v>
      </c>
    </row>
    <row r="175" spans="1:8" x14ac:dyDescent="0.35">
      <c r="A175" s="252">
        <v>44078</v>
      </c>
      <c r="B175" s="255">
        <v>4</v>
      </c>
      <c r="E175" s="260">
        <v>258</v>
      </c>
    </row>
    <row r="176" spans="1:8" x14ac:dyDescent="0.35">
      <c r="A176" s="252">
        <v>44079</v>
      </c>
      <c r="B176" s="255">
        <v>4</v>
      </c>
      <c r="E176" s="260">
        <v>251</v>
      </c>
      <c r="H176" s="267"/>
    </row>
    <row r="177" spans="1:8" x14ac:dyDescent="0.35">
      <c r="A177" s="252">
        <v>44080</v>
      </c>
      <c r="B177" s="255">
        <v>4</v>
      </c>
      <c r="E177" s="260">
        <v>244</v>
      </c>
      <c r="H177" s="267"/>
    </row>
    <row r="178" spans="1:8" x14ac:dyDescent="0.35">
      <c r="A178" s="252">
        <v>44081</v>
      </c>
      <c r="B178" s="255">
        <v>5</v>
      </c>
      <c r="E178" s="260">
        <v>256</v>
      </c>
    </row>
    <row r="179" spans="1:8" x14ac:dyDescent="0.35">
      <c r="A179" s="252">
        <v>44082</v>
      </c>
      <c r="B179" s="255">
        <v>6</v>
      </c>
      <c r="E179" s="260">
        <v>267</v>
      </c>
    </row>
    <row r="180" spans="1:8" x14ac:dyDescent="0.35">
      <c r="A180" s="252">
        <v>44083</v>
      </c>
      <c r="B180" s="255">
        <v>6</v>
      </c>
      <c r="E180" s="260">
        <v>274</v>
      </c>
    </row>
    <row r="181" spans="1:8" x14ac:dyDescent="0.35">
      <c r="A181" s="252">
        <v>44084</v>
      </c>
      <c r="B181" s="255">
        <v>7</v>
      </c>
      <c r="E181" s="260">
        <v>266</v>
      </c>
    </row>
    <row r="182" spans="1:8" x14ac:dyDescent="0.35">
      <c r="A182" s="252">
        <v>44085</v>
      </c>
      <c r="B182" s="255">
        <v>8</v>
      </c>
      <c r="E182" s="260">
        <v>269</v>
      </c>
    </row>
    <row r="183" spans="1:8" x14ac:dyDescent="0.35">
      <c r="A183" s="252">
        <v>44086</v>
      </c>
      <c r="B183" s="255">
        <v>8</v>
      </c>
      <c r="E183" s="260">
        <v>261</v>
      </c>
    </row>
    <row r="184" spans="1:8" x14ac:dyDescent="0.35">
      <c r="A184" s="252">
        <v>44087</v>
      </c>
      <c r="B184" s="255">
        <v>7</v>
      </c>
      <c r="E184" s="260">
        <v>259</v>
      </c>
    </row>
    <row r="185" spans="1:8" x14ac:dyDescent="0.35">
      <c r="A185" s="252">
        <v>44088</v>
      </c>
      <c r="B185" s="255">
        <v>7</v>
      </c>
      <c r="E185" s="260">
        <v>264</v>
      </c>
    </row>
    <row r="186" spans="1:8" x14ac:dyDescent="0.3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25" hidden="1" customWidth="1"/>
    <col min="2" max="2" width="12" style="225" hidden="1" customWidth="1"/>
    <col min="3" max="4" width="8.453125" style="225" customWidth="1"/>
    <col min="5" max="16384" width="8.453125" style="225"/>
  </cols>
  <sheetData>
    <row r="1" spans="1:26" s="285" customFormat="1" ht="43.5" x14ac:dyDescent="0.35">
      <c r="A1" s="283" t="s">
        <v>0</v>
      </c>
      <c r="B1" s="284" t="s">
        <v>165</v>
      </c>
      <c r="D1" s="286"/>
      <c r="L1" s="287"/>
      <c r="M1" s="287"/>
      <c r="N1" s="287"/>
      <c r="O1" s="287"/>
      <c r="P1" s="287"/>
      <c r="Q1" s="287"/>
      <c r="R1" s="287"/>
      <c r="S1" s="287"/>
      <c r="T1" s="287"/>
      <c r="U1" s="287"/>
      <c r="V1" s="287"/>
      <c r="W1" s="287"/>
      <c r="X1" s="287"/>
      <c r="Y1" s="287"/>
      <c r="Z1" s="287"/>
    </row>
    <row r="2" spans="1:26" x14ac:dyDescent="0.35">
      <c r="A2" s="288">
        <v>43916</v>
      </c>
      <c r="B2" s="225">
        <v>311</v>
      </c>
      <c r="C2" s="289"/>
    </row>
    <row r="3" spans="1:26" x14ac:dyDescent="0.35">
      <c r="A3" s="288">
        <f t="shared" ref="A3:A12" si="0">A2+1</f>
        <v>43917</v>
      </c>
      <c r="B3" s="225">
        <v>404</v>
      </c>
    </row>
    <row r="4" spans="1:26" x14ac:dyDescent="0.35">
      <c r="A4" s="288">
        <f t="shared" si="0"/>
        <v>43918</v>
      </c>
      <c r="B4" s="225">
        <v>511</v>
      </c>
    </row>
    <row r="5" spans="1:26" x14ac:dyDescent="0.35">
      <c r="A5" s="288">
        <f t="shared" si="0"/>
        <v>43919</v>
      </c>
      <c r="B5" s="225">
        <v>565</v>
      </c>
    </row>
    <row r="6" spans="1:26" x14ac:dyDescent="0.35">
      <c r="A6" s="288">
        <f t="shared" si="0"/>
        <v>43920</v>
      </c>
      <c r="B6" s="225">
        <v>627</v>
      </c>
    </row>
    <row r="7" spans="1:26" x14ac:dyDescent="0.35">
      <c r="A7" s="288">
        <f t="shared" si="0"/>
        <v>43921</v>
      </c>
      <c r="B7" s="225">
        <v>752</v>
      </c>
    </row>
    <row r="8" spans="1:26" x14ac:dyDescent="0.35">
      <c r="A8" s="288">
        <f t="shared" si="0"/>
        <v>43922</v>
      </c>
      <c r="B8" s="225">
        <v>815</v>
      </c>
    </row>
    <row r="9" spans="1:26" x14ac:dyDescent="0.35">
      <c r="A9" s="288">
        <f t="shared" si="0"/>
        <v>43923</v>
      </c>
      <c r="B9" s="225">
        <v>910</v>
      </c>
    </row>
    <row r="10" spans="1:26" x14ac:dyDescent="0.35">
      <c r="A10" s="288">
        <f t="shared" si="0"/>
        <v>43924</v>
      </c>
      <c r="B10" s="225">
        <v>1037</v>
      </c>
    </row>
    <row r="11" spans="1:26" x14ac:dyDescent="0.35">
      <c r="A11" s="288">
        <f t="shared" si="0"/>
        <v>43925</v>
      </c>
      <c r="B11" s="225">
        <v>1107</v>
      </c>
    </row>
    <row r="12" spans="1:26" x14ac:dyDescent="0.35">
      <c r="A12" s="288">
        <f t="shared" si="0"/>
        <v>43926</v>
      </c>
      <c r="B12" s="225">
        <v>1204</v>
      </c>
    </row>
    <row r="13" spans="1:26" x14ac:dyDescent="0.35">
      <c r="A13" s="288">
        <v>43927</v>
      </c>
      <c r="B13" s="225">
        <v>1262</v>
      </c>
    </row>
    <row r="14" spans="1:26" x14ac:dyDescent="0.35">
      <c r="A14" s="288">
        <v>43928</v>
      </c>
      <c r="B14" s="225">
        <v>1328</v>
      </c>
    </row>
    <row r="15" spans="1:26" x14ac:dyDescent="0.35">
      <c r="A15" s="288">
        <v>43929</v>
      </c>
      <c r="B15" s="225">
        <v>1415</v>
      </c>
    </row>
    <row r="16" spans="1:26" x14ac:dyDescent="0.35">
      <c r="A16" s="288">
        <v>43930</v>
      </c>
      <c r="B16" s="225">
        <v>1440</v>
      </c>
    </row>
    <row r="17" spans="1:23" x14ac:dyDescent="0.35">
      <c r="A17" s="288">
        <v>43931</v>
      </c>
      <c r="B17" s="225">
        <v>1461</v>
      </c>
    </row>
    <row r="18" spans="1:23" x14ac:dyDescent="0.35">
      <c r="A18" s="288">
        <v>43932</v>
      </c>
      <c r="B18" s="225">
        <v>1467</v>
      </c>
    </row>
    <row r="19" spans="1:23" x14ac:dyDescent="0.35">
      <c r="A19" s="288">
        <v>43933</v>
      </c>
      <c r="B19" s="225">
        <v>1487</v>
      </c>
    </row>
    <row r="20" spans="1:23" x14ac:dyDescent="0.35">
      <c r="A20" s="288">
        <v>43934</v>
      </c>
      <c r="B20" s="225">
        <v>1482</v>
      </c>
    </row>
    <row r="21" spans="1:23" x14ac:dyDescent="0.35">
      <c r="A21" s="288">
        <v>43935</v>
      </c>
      <c r="B21" s="225">
        <v>1514</v>
      </c>
    </row>
    <row r="22" spans="1:23" x14ac:dyDescent="0.35">
      <c r="A22" s="288">
        <v>43936</v>
      </c>
      <c r="B22" s="225">
        <v>1486</v>
      </c>
    </row>
    <row r="23" spans="1:23" ht="15" customHeight="1" x14ac:dyDescent="0.35">
      <c r="A23" s="288">
        <v>43937</v>
      </c>
      <c r="B23" s="225">
        <v>1479</v>
      </c>
    </row>
    <row r="24" spans="1:23" x14ac:dyDescent="0.35">
      <c r="A24" s="288">
        <v>43938</v>
      </c>
      <c r="B24" s="225">
        <v>1487</v>
      </c>
    </row>
    <row r="25" spans="1:23" ht="15" customHeight="1" x14ac:dyDescent="0.35">
      <c r="A25" s="288">
        <v>43939</v>
      </c>
      <c r="B25" s="225">
        <v>1501</v>
      </c>
    </row>
    <row r="26" spans="1:23" x14ac:dyDescent="0.35">
      <c r="A26" s="288">
        <v>43940</v>
      </c>
      <c r="B26" s="225">
        <v>1520</v>
      </c>
    </row>
    <row r="27" spans="1:23" x14ac:dyDescent="0.35">
      <c r="A27" s="288">
        <v>43941</v>
      </c>
      <c r="B27" s="225">
        <v>1520</v>
      </c>
    </row>
    <row r="28" spans="1:23" x14ac:dyDescent="0.35">
      <c r="A28" s="288">
        <v>43942</v>
      </c>
      <c r="B28" s="225">
        <v>1472</v>
      </c>
    </row>
    <row r="29" spans="1:23" ht="15" customHeight="1" x14ac:dyDescent="0.3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3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35">
      <c r="A31" s="288">
        <v>43945</v>
      </c>
      <c r="B31" s="225">
        <v>1383</v>
      </c>
      <c r="E31" s="290" t="s">
        <v>59</v>
      </c>
      <c r="F31" s="290"/>
      <c r="G31" s="290"/>
      <c r="H31" s="290"/>
      <c r="I31" s="290"/>
      <c r="J31" s="290"/>
      <c r="K31" s="290"/>
      <c r="L31" s="290"/>
      <c r="M31" s="290"/>
      <c r="N31" s="290"/>
      <c r="O31" s="290"/>
    </row>
    <row r="32" spans="1:23" x14ac:dyDescent="0.35">
      <c r="A32" s="288">
        <v>43946</v>
      </c>
      <c r="B32" s="225">
        <v>1385</v>
      </c>
      <c r="E32" s="290"/>
      <c r="F32" s="290"/>
      <c r="G32" s="290"/>
      <c r="H32" s="290"/>
      <c r="I32" s="290"/>
      <c r="J32" s="290"/>
      <c r="K32" s="290"/>
      <c r="L32" s="290"/>
      <c r="M32" s="290"/>
      <c r="N32" s="290"/>
      <c r="O32" s="290"/>
    </row>
    <row r="33" spans="1:21" ht="51" customHeight="1" x14ac:dyDescent="0.35">
      <c r="A33" s="288">
        <v>43947</v>
      </c>
      <c r="B33" s="225">
        <v>1382</v>
      </c>
      <c r="E33" s="748" t="s">
        <v>160</v>
      </c>
      <c r="F33" s="748"/>
      <c r="G33" s="748"/>
      <c r="H33" s="748"/>
      <c r="I33" s="748"/>
      <c r="J33" s="748"/>
      <c r="K33" s="748"/>
      <c r="L33" s="748"/>
      <c r="M33" s="748"/>
      <c r="N33" s="748"/>
      <c r="O33" s="748"/>
      <c r="P33" s="748"/>
      <c r="Q33" s="748"/>
      <c r="R33" s="748"/>
      <c r="S33" s="748"/>
      <c r="T33" s="748"/>
      <c r="U33" s="748"/>
    </row>
    <row r="34" spans="1:21" x14ac:dyDescent="0.35">
      <c r="A34" s="288">
        <v>43948</v>
      </c>
      <c r="B34" s="225">
        <v>1387</v>
      </c>
      <c r="E34" s="284"/>
      <c r="F34" s="284"/>
      <c r="G34" s="284"/>
      <c r="H34" s="284"/>
      <c r="I34" s="284"/>
      <c r="J34" s="284"/>
      <c r="K34" s="284"/>
      <c r="L34" s="284"/>
      <c r="M34" s="284"/>
      <c r="N34" s="284"/>
      <c r="O34" s="284"/>
      <c r="P34" s="284"/>
      <c r="Q34" s="284"/>
      <c r="R34" s="284"/>
      <c r="S34" s="284"/>
      <c r="T34" s="284"/>
    </row>
    <row r="35" spans="1:21" x14ac:dyDescent="0.35">
      <c r="A35" s="288">
        <v>43949</v>
      </c>
      <c r="B35" s="225">
        <v>1359</v>
      </c>
    </row>
    <row r="36" spans="1:21" x14ac:dyDescent="0.35">
      <c r="A36" s="288">
        <v>43950</v>
      </c>
      <c r="B36" s="225">
        <v>1363</v>
      </c>
    </row>
    <row r="37" spans="1:21" x14ac:dyDescent="0.35">
      <c r="A37" s="288">
        <v>43951</v>
      </c>
      <c r="B37" s="225">
        <v>1324</v>
      </c>
    </row>
    <row r="38" spans="1:21" x14ac:dyDescent="0.35">
      <c r="A38" s="288">
        <v>43952</v>
      </c>
      <c r="B38" s="225">
        <v>1302</v>
      </c>
    </row>
    <row r="39" spans="1:21" x14ac:dyDescent="0.35">
      <c r="A39" s="288">
        <v>43953</v>
      </c>
      <c r="B39" s="225">
        <v>1277</v>
      </c>
    </row>
    <row r="40" spans="1:21" x14ac:dyDescent="0.35">
      <c r="A40" s="288">
        <v>43954</v>
      </c>
      <c r="B40" s="237">
        <v>1266</v>
      </c>
    </row>
    <row r="41" spans="1:21" x14ac:dyDescent="0.35">
      <c r="A41" s="288">
        <v>43955</v>
      </c>
      <c r="B41" s="237">
        <v>1279</v>
      </c>
    </row>
    <row r="42" spans="1:21" x14ac:dyDescent="0.35">
      <c r="A42" s="288">
        <v>43956</v>
      </c>
      <c r="B42" s="237">
        <v>1225</v>
      </c>
    </row>
    <row r="43" spans="1:21" x14ac:dyDescent="0.35">
      <c r="A43" s="288">
        <v>43957</v>
      </c>
      <c r="B43" s="237">
        <v>1204</v>
      </c>
    </row>
    <row r="44" spans="1:21" x14ac:dyDescent="0.35">
      <c r="A44" s="288">
        <v>43958</v>
      </c>
      <c r="B44" s="237">
        <v>1199</v>
      </c>
    </row>
    <row r="45" spans="1:21" x14ac:dyDescent="0.35">
      <c r="A45" s="288">
        <v>43959</v>
      </c>
      <c r="B45" s="237">
        <v>1168</v>
      </c>
    </row>
    <row r="46" spans="1:21" x14ac:dyDescent="0.35">
      <c r="A46" s="288">
        <v>43960</v>
      </c>
      <c r="B46" s="237">
        <v>1159</v>
      </c>
    </row>
    <row r="47" spans="1:21" x14ac:dyDescent="0.35">
      <c r="A47" s="288">
        <v>43961</v>
      </c>
      <c r="B47" s="237">
        <v>1132</v>
      </c>
    </row>
    <row r="48" spans="1:21" x14ac:dyDescent="0.35">
      <c r="A48" s="288">
        <v>43962</v>
      </c>
      <c r="B48" s="237">
        <v>1145</v>
      </c>
    </row>
    <row r="49" spans="1:2" x14ac:dyDescent="0.35">
      <c r="A49" s="288">
        <v>43963</v>
      </c>
      <c r="B49" s="237">
        <v>1131</v>
      </c>
    </row>
    <row r="50" spans="1:2" x14ac:dyDescent="0.35">
      <c r="A50" s="288">
        <v>43964</v>
      </c>
      <c r="B50" s="237">
        <v>1101</v>
      </c>
    </row>
    <row r="51" spans="1:2" x14ac:dyDescent="0.35">
      <c r="A51" s="288">
        <v>43965</v>
      </c>
      <c r="B51" s="237">
        <v>1100</v>
      </c>
    </row>
    <row r="52" spans="1:2" x14ac:dyDescent="0.35">
      <c r="A52" s="288">
        <v>43966</v>
      </c>
      <c r="B52" s="237">
        <v>1066</v>
      </c>
    </row>
    <row r="53" spans="1:2" x14ac:dyDescent="0.35">
      <c r="A53" s="288">
        <v>43967</v>
      </c>
      <c r="B53" s="237">
        <v>1011</v>
      </c>
    </row>
    <row r="54" spans="1:2" x14ac:dyDescent="0.35">
      <c r="A54" s="288">
        <v>43968</v>
      </c>
      <c r="B54" s="237">
        <v>1007</v>
      </c>
    </row>
    <row r="55" spans="1:2" x14ac:dyDescent="0.35">
      <c r="A55" s="288">
        <v>43969</v>
      </c>
      <c r="B55" s="237">
        <v>1005</v>
      </c>
    </row>
    <row r="56" spans="1:2" x14ac:dyDescent="0.35">
      <c r="A56" s="288">
        <v>43970</v>
      </c>
      <c r="B56" s="237">
        <v>969</v>
      </c>
    </row>
    <row r="57" spans="1:2" x14ac:dyDescent="0.35">
      <c r="A57" s="288">
        <v>43971</v>
      </c>
      <c r="B57" s="237">
        <v>943</v>
      </c>
    </row>
    <row r="58" spans="1:2" x14ac:dyDescent="0.35">
      <c r="A58" s="288">
        <v>43972</v>
      </c>
      <c r="B58" s="237">
        <v>909</v>
      </c>
    </row>
    <row r="59" spans="1:2" x14ac:dyDescent="0.35">
      <c r="A59" s="288">
        <v>43973</v>
      </c>
      <c r="B59" s="237">
        <v>874</v>
      </c>
    </row>
    <row r="60" spans="1:2" x14ac:dyDescent="0.35">
      <c r="A60" s="288">
        <v>43974</v>
      </c>
      <c r="B60" s="237">
        <v>841</v>
      </c>
    </row>
    <row r="61" spans="1:2" x14ac:dyDescent="0.35">
      <c r="A61" s="288">
        <v>43975</v>
      </c>
      <c r="B61" s="237">
        <v>845</v>
      </c>
    </row>
    <row r="62" spans="1:2" x14ac:dyDescent="0.35">
      <c r="A62" s="288">
        <v>43976</v>
      </c>
      <c r="B62" s="237">
        <v>849</v>
      </c>
    </row>
    <row r="63" spans="1:2" x14ac:dyDescent="0.35">
      <c r="A63" s="288">
        <v>43977</v>
      </c>
      <c r="B63" s="237">
        <v>833</v>
      </c>
    </row>
    <row r="64" spans="1:2" x14ac:dyDescent="0.35">
      <c r="A64" s="288">
        <v>43978</v>
      </c>
      <c r="B64" s="237">
        <v>810</v>
      </c>
    </row>
    <row r="65" spans="1:2" x14ac:dyDescent="0.35">
      <c r="A65" s="288">
        <v>43979</v>
      </c>
      <c r="B65" s="237">
        <v>797</v>
      </c>
    </row>
    <row r="66" spans="1:2" x14ac:dyDescent="0.35">
      <c r="A66" s="288">
        <v>43980</v>
      </c>
      <c r="B66" s="237">
        <v>769</v>
      </c>
    </row>
    <row r="67" spans="1:2" x14ac:dyDescent="0.35">
      <c r="A67" s="288">
        <v>43981</v>
      </c>
      <c r="B67" s="237">
        <v>736</v>
      </c>
    </row>
    <row r="68" spans="1:2" x14ac:dyDescent="0.35">
      <c r="A68" s="288">
        <v>43982</v>
      </c>
      <c r="B68" s="237">
        <v>733</v>
      </c>
    </row>
    <row r="69" spans="1:2" x14ac:dyDescent="0.35">
      <c r="A69" s="288">
        <v>43983</v>
      </c>
      <c r="B69" s="237">
        <v>736</v>
      </c>
    </row>
    <row r="70" spans="1:2" x14ac:dyDescent="0.35">
      <c r="A70" s="288">
        <v>43984</v>
      </c>
      <c r="B70" s="237">
        <v>714</v>
      </c>
    </row>
    <row r="71" spans="1:2" x14ac:dyDescent="0.35">
      <c r="A71" s="288">
        <v>43985</v>
      </c>
      <c r="B71" s="237">
        <v>708</v>
      </c>
    </row>
    <row r="72" spans="1:2" x14ac:dyDescent="0.35">
      <c r="A72" s="288">
        <v>43986</v>
      </c>
      <c r="B72" s="237">
        <v>691</v>
      </c>
    </row>
    <row r="73" spans="1:2" x14ac:dyDescent="0.35">
      <c r="A73" s="288">
        <v>43987</v>
      </c>
      <c r="B73" s="237">
        <v>682</v>
      </c>
    </row>
    <row r="74" spans="1:2" x14ac:dyDescent="0.35">
      <c r="A74" s="288">
        <v>43988</v>
      </c>
      <c r="B74" s="237">
        <v>652</v>
      </c>
    </row>
    <row r="75" spans="1:2" x14ac:dyDescent="0.35">
      <c r="A75" s="288">
        <v>43989</v>
      </c>
      <c r="B75" s="237">
        <v>652</v>
      </c>
    </row>
    <row r="76" spans="1:2" x14ac:dyDescent="0.35">
      <c r="A76" s="288">
        <v>43990</v>
      </c>
      <c r="B76" s="237">
        <v>660</v>
      </c>
    </row>
    <row r="77" spans="1:2" x14ac:dyDescent="0.35">
      <c r="A77" s="288">
        <v>43991</v>
      </c>
      <c r="B77" s="237">
        <v>647</v>
      </c>
    </row>
    <row r="78" spans="1:2" x14ac:dyDescent="0.35">
      <c r="A78" s="288">
        <v>43992</v>
      </c>
      <c r="B78" s="237">
        <v>628</v>
      </c>
    </row>
    <row r="79" spans="1:2" x14ac:dyDescent="0.35">
      <c r="A79" s="288">
        <v>43993</v>
      </c>
      <c r="B79" s="237">
        <v>610</v>
      </c>
    </row>
    <row r="80" spans="1:2" x14ac:dyDescent="0.35">
      <c r="A80" s="288">
        <v>43994</v>
      </c>
      <c r="B80" s="237">
        <v>590</v>
      </c>
    </row>
    <row r="81" spans="1:2" x14ac:dyDescent="0.35">
      <c r="A81" s="288">
        <v>43995</v>
      </c>
      <c r="B81" s="237">
        <v>582</v>
      </c>
    </row>
    <row r="82" spans="1:2" x14ac:dyDescent="0.35">
      <c r="A82" s="288">
        <v>43996</v>
      </c>
      <c r="B82" s="225">
        <v>575</v>
      </c>
    </row>
    <row r="83" spans="1:2" x14ac:dyDescent="0.35">
      <c r="A83" s="288">
        <v>43997</v>
      </c>
      <c r="B83" s="237">
        <v>578</v>
      </c>
    </row>
    <row r="84" spans="1:2" x14ac:dyDescent="0.35">
      <c r="A84" s="288">
        <v>43998</v>
      </c>
      <c r="B84" s="225">
        <v>567</v>
      </c>
    </row>
    <row r="85" spans="1:2" x14ac:dyDescent="0.35">
      <c r="A85" s="288">
        <v>43999</v>
      </c>
      <c r="B85" s="225">
        <v>552</v>
      </c>
    </row>
    <row r="86" spans="1:2" x14ac:dyDescent="0.35">
      <c r="A86" s="288">
        <v>44000</v>
      </c>
      <c r="B86" s="225">
        <v>544</v>
      </c>
    </row>
    <row r="87" spans="1:2" x14ac:dyDescent="0.35">
      <c r="A87" s="288">
        <v>44001</v>
      </c>
      <c r="B87" s="225">
        <v>518</v>
      </c>
    </row>
    <row r="88" spans="1:2" x14ac:dyDescent="0.35">
      <c r="A88" s="288">
        <v>44002</v>
      </c>
      <c r="B88" s="225">
        <v>511</v>
      </c>
    </row>
    <row r="89" spans="1:2" x14ac:dyDescent="0.35">
      <c r="A89" s="288">
        <v>44003</v>
      </c>
      <c r="B89" s="225">
        <v>518</v>
      </c>
    </row>
    <row r="90" spans="1:2" x14ac:dyDescent="0.35">
      <c r="A90" s="288">
        <v>44004</v>
      </c>
      <c r="B90" s="225">
        <v>515</v>
      </c>
    </row>
    <row r="91" spans="1:2" x14ac:dyDescent="0.35">
      <c r="A91" s="288">
        <v>44005</v>
      </c>
      <c r="B91" s="225">
        <v>512</v>
      </c>
    </row>
    <row r="92" spans="1:2" x14ac:dyDescent="0.35">
      <c r="A92" s="288">
        <v>44006</v>
      </c>
      <c r="B92" s="225">
        <v>489</v>
      </c>
    </row>
    <row r="93" spans="1:2" x14ac:dyDescent="0.35">
      <c r="A93" s="288">
        <v>44007</v>
      </c>
      <c r="B93" s="225">
        <v>472</v>
      </c>
    </row>
    <row r="94" spans="1:2" x14ac:dyDescent="0.35">
      <c r="A94" s="288">
        <v>44008</v>
      </c>
      <c r="B94" s="225">
        <v>467</v>
      </c>
    </row>
    <row r="95" spans="1:2" x14ac:dyDescent="0.35">
      <c r="A95" s="288">
        <v>44009</v>
      </c>
      <c r="B95" s="225">
        <v>456</v>
      </c>
    </row>
    <row r="96" spans="1:2" x14ac:dyDescent="0.35">
      <c r="A96" s="288">
        <v>44010</v>
      </c>
      <c r="B96" s="225">
        <v>453</v>
      </c>
    </row>
    <row r="97" spans="1:2" x14ac:dyDescent="0.35">
      <c r="A97" s="288">
        <v>44011</v>
      </c>
      <c r="B97" s="225">
        <v>453</v>
      </c>
    </row>
    <row r="98" spans="1:2" x14ac:dyDescent="0.35">
      <c r="A98" s="288">
        <v>44012</v>
      </c>
      <c r="B98" s="225">
        <v>450</v>
      </c>
    </row>
    <row r="99" spans="1:2" x14ac:dyDescent="0.35">
      <c r="A99" s="288">
        <v>44013</v>
      </c>
      <c r="B99" s="225">
        <v>439</v>
      </c>
    </row>
    <row r="100" spans="1:2" x14ac:dyDescent="0.35">
      <c r="A100" s="288">
        <v>44014</v>
      </c>
      <c r="B100" s="225">
        <v>432</v>
      </c>
    </row>
    <row r="101" spans="1:2" x14ac:dyDescent="0.35">
      <c r="A101" s="288">
        <v>44015</v>
      </c>
      <c r="B101" s="225">
        <v>422</v>
      </c>
    </row>
    <row r="102" spans="1:2" x14ac:dyDescent="0.35">
      <c r="A102" s="288">
        <v>44016</v>
      </c>
      <c r="B102" s="225">
        <v>430</v>
      </c>
    </row>
    <row r="103" spans="1:2" x14ac:dyDescent="0.35">
      <c r="A103" s="288">
        <v>44017</v>
      </c>
      <c r="B103" s="225">
        <v>424</v>
      </c>
    </row>
    <row r="104" spans="1:2" x14ac:dyDescent="0.35">
      <c r="A104" s="288">
        <v>44018</v>
      </c>
      <c r="B104" s="225">
        <v>384</v>
      </c>
    </row>
    <row r="105" spans="1:2" x14ac:dyDescent="0.35">
      <c r="A105" s="288">
        <v>44019</v>
      </c>
      <c r="B105" s="225">
        <v>376</v>
      </c>
    </row>
    <row r="106" spans="1:2" x14ac:dyDescent="0.35">
      <c r="A106" s="288">
        <v>44020</v>
      </c>
      <c r="B106" s="225">
        <v>358</v>
      </c>
    </row>
    <row r="107" spans="1:2" x14ac:dyDescent="0.35">
      <c r="A107" s="288">
        <v>44021</v>
      </c>
      <c r="B107" s="225">
        <v>342</v>
      </c>
    </row>
    <row r="108" spans="1:2" x14ac:dyDescent="0.35">
      <c r="A108" s="288">
        <v>44022</v>
      </c>
      <c r="B108" s="225">
        <v>337</v>
      </c>
    </row>
    <row r="109" spans="1:2" x14ac:dyDescent="0.35">
      <c r="A109" s="288">
        <v>44023</v>
      </c>
      <c r="B109" s="225">
        <v>323</v>
      </c>
    </row>
    <row r="110" spans="1:2" x14ac:dyDescent="0.35">
      <c r="A110" s="288">
        <v>44024</v>
      </c>
      <c r="B110" s="225">
        <v>330</v>
      </c>
    </row>
    <row r="111" spans="1:2" x14ac:dyDescent="0.35">
      <c r="A111" s="288">
        <v>44025</v>
      </c>
      <c r="B111" s="225">
        <v>335</v>
      </c>
    </row>
    <row r="112" spans="1:2" x14ac:dyDescent="0.35">
      <c r="A112" s="288">
        <v>44026</v>
      </c>
      <c r="B112" s="225">
        <v>327</v>
      </c>
    </row>
    <row r="113" spans="1:2" x14ac:dyDescent="0.35">
      <c r="A113" s="288">
        <v>44027</v>
      </c>
      <c r="B113" s="225">
        <v>329</v>
      </c>
    </row>
    <row r="114" spans="1:2" x14ac:dyDescent="0.35">
      <c r="A114" s="288">
        <v>44028</v>
      </c>
      <c r="B114" s="225">
        <v>320</v>
      </c>
    </row>
    <row r="115" spans="1:2" x14ac:dyDescent="0.35">
      <c r="A115" s="288">
        <v>44029</v>
      </c>
      <c r="B115" s="225">
        <v>316</v>
      </c>
    </row>
    <row r="116" spans="1:2" x14ac:dyDescent="0.35">
      <c r="A116" s="288">
        <v>44030</v>
      </c>
      <c r="B116" s="225">
        <v>305</v>
      </c>
    </row>
    <row r="117" spans="1:2" x14ac:dyDescent="0.35">
      <c r="A117" s="288">
        <v>44031</v>
      </c>
      <c r="B117" s="225">
        <v>302</v>
      </c>
    </row>
    <row r="118" spans="1:2" x14ac:dyDescent="0.35">
      <c r="A118" s="288">
        <v>44032</v>
      </c>
      <c r="B118" s="225">
        <v>299</v>
      </c>
    </row>
    <row r="119" spans="1:2" x14ac:dyDescent="0.35">
      <c r="A119" s="288">
        <v>44033</v>
      </c>
      <c r="B119" s="225">
        <v>303</v>
      </c>
    </row>
    <row r="120" spans="1:2" x14ac:dyDescent="0.35">
      <c r="A120" s="288">
        <v>44034</v>
      </c>
      <c r="B120" s="225">
        <v>295</v>
      </c>
    </row>
    <row r="121" spans="1:2" x14ac:dyDescent="0.35">
      <c r="A121" s="288">
        <v>44035</v>
      </c>
      <c r="B121" s="225">
        <v>287</v>
      </c>
    </row>
    <row r="122" spans="1:2" x14ac:dyDescent="0.35">
      <c r="A122" s="288">
        <v>44036</v>
      </c>
      <c r="B122" s="225">
        <v>278</v>
      </c>
    </row>
    <row r="123" spans="1:2" x14ac:dyDescent="0.35">
      <c r="A123" s="288">
        <v>44037</v>
      </c>
      <c r="B123" s="225">
        <v>270</v>
      </c>
    </row>
    <row r="124" spans="1:2" x14ac:dyDescent="0.35">
      <c r="A124" s="288">
        <v>44038</v>
      </c>
      <c r="B124" s="225">
        <v>267</v>
      </c>
    </row>
    <row r="125" spans="1:2" x14ac:dyDescent="0.35">
      <c r="A125" s="288">
        <v>44039</v>
      </c>
      <c r="B125" s="225">
        <v>270</v>
      </c>
    </row>
    <row r="126" spans="1:2" x14ac:dyDescent="0.35">
      <c r="A126" s="288">
        <v>44040</v>
      </c>
      <c r="B126" s="225">
        <v>264</v>
      </c>
    </row>
    <row r="127" spans="1:2" x14ac:dyDescent="0.35">
      <c r="A127" s="288">
        <v>44041</v>
      </c>
      <c r="B127" s="225">
        <v>260</v>
      </c>
    </row>
    <row r="128" spans="1:2" x14ac:dyDescent="0.35">
      <c r="A128" s="288">
        <v>44042</v>
      </c>
      <c r="B128" s="225">
        <v>260</v>
      </c>
    </row>
    <row r="129" spans="1:2" x14ac:dyDescent="0.35">
      <c r="A129" s="288">
        <v>44043</v>
      </c>
      <c r="B129" s="225">
        <v>255</v>
      </c>
    </row>
    <row r="130" spans="1:2" x14ac:dyDescent="0.35">
      <c r="A130" s="288">
        <v>44044</v>
      </c>
      <c r="B130" s="225">
        <v>260</v>
      </c>
    </row>
    <row r="131" spans="1:2" x14ac:dyDescent="0.35">
      <c r="A131" s="288">
        <v>44045</v>
      </c>
      <c r="B131" s="225">
        <v>265</v>
      </c>
    </row>
    <row r="132" spans="1:2" x14ac:dyDescent="0.35">
      <c r="A132" s="288">
        <v>44046</v>
      </c>
      <c r="B132" s="225">
        <v>265</v>
      </c>
    </row>
    <row r="133" spans="1:2" x14ac:dyDescent="0.35">
      <c r="A133" s="288">
        <v>44047</v>
      </c>
      <c r="B133" s="225">
        <v>270</v>
      </c>
    </row>
    <row r="134" spans="1:2" x14ac:dyDescent="0.35">
      <c r="A134" s="288">
        <v>44048</v>
      </c>
      <c r="B134" s="225">
        <v>267</v>
      </c>
    </row>
    <row r="135" spans="1:2" x14ac:dyDescent="0.35">
      <c r="A135" s="288">
        <v>44049</v>
      </c>
      <c r="B135" s="225">
        <v>270</v>
      </c>
    </row>
    <row r="136" spans="1:2" x14ac:dyDescent="0.35">
      <c r="A136" s="288">
        <v>44050</v>
      </c>
      <c r="B136" s="225">
        <v>262</v>
      </c>
    </row>
    <row r="137" spans="1:2" x14ac:dyDescent="0.35">
      <c r="A137" s="288">
        <v>44051</v>
      </c>
      <c r="B137" s="225">
        <v>261</v>
      </c>
    </row>
    <row r="138" spans="1:2" x14ac:dyDescent="0.35">
      <c r="A138" s="288">
        <v>44052</v>
      </c>
      <c r="B138" s="225">
        <v>261</v>
      </c>
    </row>
    <row r="139" spans="1:2" x14ac:dyDescent="0.35">
      <c r="A139" s="288">
        <v>44053</v>
      </c>
      <c r="B139" s="225">
        <v>267</v>
      </c>
    </row>
    <row r="140" spans="1:2" x14ac:dyDescent="0.35">
      <c r="A140" s="288">
        <v>44054</v>
      </c>
      <c r="B140" s="225">
        <v>269</v>
      </c>
    </row>
    <row r="141" spans="1:2" x14ac:dyDescent="0.35">
      <c r="A141" s="288">
        <v>44055</v>
      </c>
      <c r="B141" s="225">
        <v>265</v>
      </c>
    </row>
    <row r="142" spans="1:2" x14ac:dyDescent="0.35">
      <c r="A142" s="288">
        <v>44056</v>
      </c>
      <c r="B142" s="225">
        <v>258</v>
      </c>
    </row>
    <row r="143" spans="1:2" x14ac:dyDescent="0.35">
      <c r="A143" s="288">
        <v>44057</v>
      </c>
      <c r="B143" s="225">
        <v>253</v>
      </c>
    </row>
    <row r="144" spans="1:2" x14ac:dyDescent="0.35">
      <c r="A144" s="288">
        <v>44058</v>
      </c>
      <c r="B144" s="225">
        <v>244</v>
      </c>
    </row>
    <row r="145" spans="1:2" x14ac:dyDescent="0.35">
      <c r="A145" s="288">
        <v>44059</v>
      </c>
      <c r="B145" s="225">
        <v>243</v>
      </c>
    </row>
    <row r="146" spans="1:2" x14ac:dyDescent="0.35">
      <c r="A146" s="288">
        <v>44060</v>
      </c>
      <c r="B146" s="225">
        <v>248</v>
      </c>
    </row>
    <row r="147" spans="1:2" x14ac:dyDescent="0.35">
      <c r="A147" s="288">
        <v>44061</v>
      </c>
      <c r="B147" s="225">
        <v>254</v>
      </c>
    </row>
    <row r="148" spans="1:2" x14ac:dyDescent="0.35">
      <c r="A148" s="288">
        <v>44062</v>
      </c>
      <c r="B148" s="225">
        <v>247</v>
      </c>
    </row>
    <row r="149" spans="1:2" x14ac:dyDescent="0.35">
      <c r="A149" s="288">
        <v>44063</v>
      </c>
      <c r="B149" s="225">
        <v>248</v>
      </c>
    </row>
    <row r="150" spans="1:2" x14ac:dyDescent="0.35">
      <c r="A150" s="288">
        <v>44064</v>
      </c>
      <c r="B150" s="225">
        <v>253</v>
      </c>
    </row>
    <row r="151" spans="1:2" x14ac:dyDescent="0.35">
      <c r="A151" s="288">
        <v>44065</v>
      </c>
      <c r="B151" s="225">
        <v>246</v>
      </c>
    </row>
    <row r="152" spans="1:2" x14ac:dyDescent="0.35">
      <c r="A152" s="288">
        <v>44066</v>
      </c>
      <c r="B152" s="225">
        <v>245</v>
      </c>
    </row>
    <row r="153" spans="1:2" x14ac:dyDescent="0.35">
      <c r="A153" s="288">
        <v>44067</v>
      </c>
      <c r="B153" s="225">
        <v>248</v>
      </c>
    </row>
    <row r="154" spans="1:2" x14ac:dyDescent="0.35">
      <c r="A154" s="288">
        <v>44068</v>
      </c>
      <c r="B154" s="225">
        <v>243</v>
      </c>
    </row>
    <row r="155" spans="1:2" x14ac:dyDescent="0.35">
      <c r="A155" s="288">
        <v>44069</v>
      </c>
      <c r="B155" s="225">
        <v>249</v>
      </c>
    </row>
    <row r="156" spans="1:2" x14ac:dyDescent="0.35">
      <c r="A156" s="288">
        <v>44070</v>
      </c>
      <c r="B156" s="225">
        <v>257</v>
      </c>
    </row>
    <row r="157" spans="1:2" x14ac:dyDescent="0.35">
      <c r="A157" s="288">
        <v>44071</v>
      </c>
      <c r="B157" s="225">
        <v>255</v>
      </c>
    </row>
    <row r="158" spans="1:2" x14ac:dyDescent="0.35">
      <c r="A158" s="288">
        <v>44072</v>
      </c>
      <c r="B158" s="225">
        <v>258</v>
      </c>
    </row>
    <row r="159" spans="1:2" x14ac:dyDescent="0.35">
      <c r="A159" s="288">
        <v>44073</v>
      </c>
      <c r="B159" s="225">
        <v>251</v>
      </c>
    </row>
    <row r="160" spans="1:2" x14ac:dyDescent="0.35">
      <c r="A160" s="288">
        <v>44074</v>
      </c>
      <c r="B160" s="225">
        <v>258</v>
      </c>
    </row>
    <row r="161" spans="1:2" x14ac:dyDescent="0.35">
      <c r="A161" s="288">
        <v>44075</v>
      </c>
      <c r="B161" s="225">
        <v>264</v>
      </c>
    </row>
    <row r="162" spans="1:2" x14ac:dyDescent="0.35">
      <c r="A162" s="288">
        <v>44076</v>
      </c>
      <c r="B162" s="225">
        <v>258</v>
      </c>
    </row>
    <row r="163" spans="1:2" x14ac:dyDescent="0.35">
      <c r="A163" s="288">
        <v>44077</v>
      </c>
      <c r="B163" s="225">
        <v>259</v>
      </c>
    </row>
    <row r="164" spans="1:2" x14ac:dyDescent="0.35">
      <c r="A164" s="288">
        <v>44078</v>
      </c>
      <c r="B164" s="225">
        <v>258</v>
      </c>
    </row>
    <row r="165" spans="1:2" x14ac:dyDescent="0.35">
      <c r="A165" s="288">
        <v>44079</v>
      </c>
      <c r="B165" s="225">
        <v>251</v>
      </c>
    </row>
    <row r="166" spans="1:2" x14ac:dyDescent="0.35">
      <c r="A166" s="288">
        <v>44080</v>
      </c>
      <c r="B166" s="225">
        <v>244</v>
      </c>
    </row>
    <row r="167" spans="1:2" x14ac:dyDescent="0.35">
      <c r="A167" s="288">
        <v>44081</v>
      </c>
      <c r="B167" s="225">
        <v>256</v>
      </c>
    </row>
    <row r="168" spans="1:2" x14ac:dyDescent="0.35">
      <c r="A168" s="288">
        <v>44082</v>
      </c>
      <c r="B168" s="225">
        <v>267</v>
      </c>
    </row>
    <row r="169" spans="1:2" x14ac:dyDescent="0.35">
      <c r="A169" s="288">
        <v>44083</v>
      </c>
      <c r="B169" s="225">
        <v>274</v>
      </c>
    </row>
    <row r="170" spans="1:2" x14ac:dyDescent="0.35">
      <c r="A170" s="288">
        <v>44084</v>
      </c>
      <c r="B170" s="225">
        <v>266</v>
      </c>
    </row>
    <row r="171" spans="1:2" x14ac:dyDescent="0.35">
      <c r="A171" s="288">
        <v>44085</v>
      </c>
      <c r="B171" s="225">
        <v>269</v>
      </c>
    </row>
    <row r="172" spans="1:2" x14ac:dyDescent="0.35">
      <c r="A172" s="288">
        <v>44086</v>
      </c>
      <c r="B172" s="225">
        <v>261</v>
      </c>
    </row>
    <row r="173" spans="1:2" x14ac:dyDescent="0.35">
      <c r="A173" s="288">
        <v>44087</v>
      </c>
      <c r="B173" s="225">
        <v>259</v>
      </c>
    </row>
    <row r="174" spans="1:2" x14ac:dyDescent="0.35">
      <c r="A174" s="288">
        <v>44088</v>
      </c>
      <c r="B174" s="225">
        <v>264</v>
      </c>
    </row>
    <row r="175" spans="1:2" x14ac:dyDescent="0.3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25" hidden="1" customWidth="1"/>
    <col min="2" max="2" width="14.453125" style="225" hidden="1" customWidth="1"/>
    <col min="3" max="3" width="8.453125" style="225" customWidth="1"/>
    <col min="4" max="6" width="8.453125" style="225"/>
    <col min="7" max="7" width="15.453125" style="225" customWidth="1"/>
    <col min="8" max="16384" width="8.453125" style="225"/>
  </cols>
  <sheetData>
    <row r="1" spans="1:27" s="285" customFormat="1" ht="29" x14ac:dyDescent="0.35">
      <c r="A1" s="283" t="s">
        <v>0</v>
      </c>
      <c r="B1" s="284" t="s">
        <v>166</v>
      </c>
      <c r="D1" s="286"/>
      <c r="L1" s="287"/>
      <c r="M1" s="287"/>
      <c r="N1" s="287"/>
      <c r="O1" s="287"/>
      <c r="P1" s="287"/>
      <c r="Q1" s="287"/>
      <c r="R1" s="287"/>
      <c r="S1" s="287"/>
      <c r="T1" s="287"/>
      <c r="U1" s="287"/>
      <c r="V1" s="287"/>
      <c r="W1" s="287"/>
      <c r="X1" s="287"/>
      <c r="Y1" s="287"/>
      <c r="Z1" s="287"/>
      <c r="AA1" s="287"/>
    </row>
    <row r="2" spans="1:27" x14ac:dyDescent="0.35">
      <c r="A2" s="288">
        <v>43908</v>
      </c>
      <c r="B2" s="225" t="e">
        <f>NA()</f>
        <v>#N/A</v>
      </c>
      <c r="L2" s="292"/>
      <c r="M2" s="292"/>
      <c r="N2" s="292"/>
      <c r="O2" s="292"/>
      <c r="P2" s="292"/>
      <c r="Q2" s="292"/>
      <c r="R2" s="292"/>
      <c r="S2" s="292"/>
      <c r="T2" s="292"/>
      <c r="U2" s="292"/>
      <c r="V2" s="292"/>
      <c r="W2" s="292"/>
      <c r="X2" s="292"/>
      <c r="Y2" s="292"/>
      <c r="Z2" s="292"/>
      <c r="AA2" s="292"/>
    </row>
    <row r="3" spans="1:27" x14ac:dyDescent="0.35">
      <c r="A3" s="288">
        <f>A2+1</f>
        <v>43909</v>
      </c>
      <c r="B3" s="225" t="e">
        <f>NA()</f>
        <v>#N/A</v>
      </c>
      <c r="L3" s="292"/>
      <c r="M3" s="292"/>
      <c r="N3" s="292"/>
      <c r="O3" s="292"/>
      <c r="P3" s="292"/>
      <c r="Q3" s="292"/>
      <c r="R3" s="292"/>
      <c r="S3" s="292"/>
      <c r="T3" s="292"/>
      <c r="U3" s="292"/>
      <c r="V3" s="292"/>
      <c r="W3" s="292"/>
      <c r="X3" s="292"/>
      <c r="Y3" s="292"/>
      <c r="Z3" s="292"/>
      <c r="AA3" s="292"/>
    </row>
    <row r="4" spans="1:27" x14ac:dyDescent="0.3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35">
      <c r="A5" s="288">
        <f t="shared" si="0"/>
        <v>43911</v>
      </c>
      <c r="B5" s="225" t="e">
        <f>NA()</f>
        <v>#N/A</v>
      </c>
      <c r="L5" s="292"/>
      <c r="M5" s="292"/>
      <c r="N5" s="292"/>
      <c r="O5" s="292"/>
      <c r="P5" s="292"/>
      <c r="Q5" s="292"/>
      <c r="R5" s="292"/>
      <c r="S5" s="292"/>
      <c r="T5" s="292"/>
      <c r="U5" s="292"/>
      <c r="V5" s="292"/>
      <c r="W5" s="292"/>
      <c r="X5" s="292"/>
      <c r="Y5" s="292"/>
      <c r="Z5" s="292"/>
      <c r="AA5" s="292"/>
    </row>
    <row r="6" spans="1:27" x14ac:dyDescent="0.35">
      <c r="A6" s="288">
        <f t="shared" si="0"/>
        <v>43912</v>
      </c>
      <c r="B6" s="225" t="e">
        <f>NA()</f>
        <v>#N/A</v>
      </c>
      <c r="L6" s="292"/>
      <c r="M6" s="292"/>
      <c r="N6" s="292"/>
      <c r="O6" s="292"/>
      <c r="P6" s="292"/>
      <c r="Q6" s="292"/>
      <c r="R6" s="292"/>
      <c r="S6" s="292"/>
      <c r="T6" s="292"/>
      <c r="U6" s="292"/>
      <c r="V6" s="292"/>
      <c r="W6" s="292"/>
      <c r="X6" s="292"/>
      <c r="Y6" s="292"/>
      <c r="Z6" s="292"/>
      <c r="AA6" s="292"/>
    </row>
    <row r="7" spans="1:27" x14ac:dyDescent="0.35">
      <c r="A7" s="288">
        <f t="shared" si="0"/>
        <v>43913</v>
      </c>
      <c r="B7" s="225" t="e">
        <f>NA()</f>
        <v>#N/A</v>
      </c>
      <c r="L7" s="292"/>
      <c r="M7" s="292"/>
      <c r="N7" s="292"/>
      <c r="O7" s="292"/>
      <c r="P7" s="292"/>
      <c r="Q7" s="292"/>
      <c r="R7" s="292"/>
      <c r="S7" s="292"/>
      <c r="T7" s="292"/>
      <c r="U7" s="292"/>
      <c r="V7" s="292"/>
      <c r="W7" s="292"/>
      <c r="X7" s="292"/>
      <c r="Y7" s="292"/>
      <c r="Z7" s="292"/>
      <c r="AA7" s="292"/>
    </row>
    <row r="8" spans="1:27" x14ac:dyDescent="0.35">
      <c r="A8" s="288">
        <f t="shared" si="0"/>
        <v>43914</v>
      </c>
      <c r="B8" s="225" t="e">
        <f>NA()</f>
        <v>#N/A</v>
      </c>
      <c r="C8" s="293"/>
    </row>
    <row r="9" spans="1:27" x14ac:dyDescent="0.35">
      <c r="A9" s="288">
        <f t="shared" si="0"/>
        <v>43915</v>
      </c>
      <c r="B9" s="225" t="e">
        <f>NA()</f>
        <v>#N/A</v>
      </c>
      <c r="C9" s="289"/>
    </row>
    <row r="10" spans="1:27" x14ac:dyDescent="0.35">
      <c r="A10" s="288">
        <f>A9+1</f>
        <v>43916</v>
      </c>
      <c r="B10" s="225">
        <v>42</v>
      </c>
      <c r="C10" s="289"/>
    </row>
    <row r="11" spans="1:27" x14ac:dyDescent="0.35">
      <c r="A11" s="288">
        <f t="shared" si="0"/>
        <v>43917</v>
      </c>
      <c r="B11" s="225">
        <v>62</v>
      </c>
    </row>
    <row r="12" spans="1:27" x14ac:dyDescent="0.35">
      <c r="A12" s="288">
        <f t="shared" si="0"/>
        <v>43918</v>
      </c>
      <c r="B12" s="225">
        <v>74</v>
      </c>
    </row>
    <row r="13" spans="1:27" x14ac:dyDescent="0.35">
      <c r="A13" s="288">
        <f t="shared" si="0"/>
        <v>43919</v>
      </c>
      <c r="B13" s="225">
        <v>85</v>
      </c>
    </row>
    <row r="14" spans="1:27" x14ac:dyDescent="0.35">
      <c r="A14" s="288">
        <f t="shared" si="0"/>
        <v>43920</v>
      </c>
      <c r="B14" s="225">
        <v>94</v>
      </c>
    </row>
    <row r="15" spans="1:27" x14ac:dyDescent="0.35">
      <c r="A15" s="288">
        <f t="shared" si="0"/>
        <v>43921</v>
      </c>
      <c r="B15" s="225">
        <v>123</v>
      </c>
    </row>
    <row r="16" spans="1:27" x14ac:dyDescent="0.35">
      <c r="A16" s="288">
        <f t="shared" si="0"/>
        <v>43922</v>
      </c>
      <c r="B16" s="225">
        <v>137</v>
      </c>
    </row>
    <row r="17" spans="1:14" x14ac:dyDescent="0.35">
      <c r="A17" s="288">
        <f t="shared" si="0"/>
        <v>43923</v>
      </c>
      <c r="B17" s="225">
        <v>144</v>
      </c>
    </row>
    <row r="18" spans="1:14" x14ac:dyDescent="0.35">
      <c r="A18" s="288">
        <f t="shared" si="0"/>
        <v>43924</v>
      </c>
      <c r="B18" s="225">
        <v>167</v>
      </c>
    </row>
    <row r="19" spans="1:14" x14ac:dyDescent="0.35">
      <c r="A19" s="288">
        <f t="shared" si="0"/>
        <v>43925</v>
      </c>
      <c r="B19" s="225">
        <v>184</v>
      </c>
    </row>
    <row r="20" spans="1:14" x14ac:dyDescent="0.35">
      <c r="A20" s="288">
        <f t="shared" si="0"/>
        <v>43926</v>
      </c>
      <c r="B20" s="225">
        <v>183</v>
      </c>
    </row>
    <row r="21" spans="1:14" x14ac:dyDescent="0.35">
      <c r="A21" s="288">
        <v>43927</v>
      </c>
      <c r="B21" s="225">
        <v>190</v>
      </c>
    </row>
    <row r="22" spans="1:14" x14ac:dyDescent="0.35">
      <c r="A22" s="288">
        <v>43928</v>
      </c>
      <c r="B22" s="225">
        <v>185</v>
      </c>
    </row>
    <row r="23" spans="1:14" x14ac:dyDescent="0.35">
      <c r="A23" s="288">
        <v>43929</v>
      </c>
      <c r="B23" s="225">
        <v>193</v>
      </c>
    </row>
    <row r="24" spans="1:14" x14ac:dyDescent="0.35">
      <c r="A24" s="288">
        <v>43930</v>
      </c>
      <c r="B24" s="225">
        <v>200</v>
      </c>
    </row>
    <row r="25" spans="1:14" x14ac:dyDescent="0.35">
      <c r="A25" s="288">
        <v>43931</v>
      </c>
      <c r="B25" s="225">
        <v>197</v>
      </c>
    </row>
    <row r="26" spans="1:14" x14ac:dyDescent="0.35">
      <c r="A26" s="288">
        <v>43932</v>
      </c>
      <c r="B26" s="225">
        <v>202</v>
      </c>
    </row>
    <row r="27" spans="1:14" x14ac:dyDescent="0.35">
      <c r="A27" s="288">
        <v>43933</v>
      </c>
      <c r="B27" s="225">
        <v>208</v>
      </c>
    </row>
    <row r="28" spans="1:14" x14ac:dyDescent="0.35">
      <c r="A28" s="288">
        <v>43934</v>
      </c>
      <c r="B28" s="225">
        <v>203</v>
      </c>
    </row>
    <row r="29" spans="1:14" x14ac:dyDescent="0.35">
      <c r="A29" s="288">
        <v>43935</v>
      </c>
      <c r="B29" s="225">
        <v>192</v>
      </c>
    </row>
    <row r="30" spans="1:14" x14ac:dyDescent="0.35">
      <c r="A30" s="288">
        <v>43936</v>
      </c>
      <c r="B30" s="225">
        <v>191</v>
      </c>
    </row>
    <row r="31" spans="1:14" ht="15" customHeight="1" x14ac:dyDescent="0.35">
      <c r="A31" s="288">
        <v>43937</v>
      </c>
      <c r="B31" s="225">
        <v>191</v>
      </c>
      <c r="D31" s="749" t="s">
        <v>5</v>
      </c>
      <c r="E31" s="749"/>
      <c r="F31" s="749"/>
      <c r="G31" s="749"/>
      <c r="H31" s="749"/>
      <c r="I31" s="749"/>
      <c r="J31" s="749"/>
      <c r="K31" s="749"/>
      <c r="L31" s="749"/>
      <c r="M31" s="749"/>
      <c r="N31" s="749"/>
    </row>
    <row r="32" spans="1:14" x14ac:dyDescent="0.35">
      <c r="A32" s="288">
        <v>43938</v>
      </c>
      <c r="B32" s="225">
        <v>184</v>
      </c>
      <c r="D32" s="749"/>
      <c r="E32" s="749"/>
      <c r="F32" s="749"/>
      <c r="G32" s="749"/>
      <c r="H32" s="749"/>
      <c r="I32" s="749"/>
      <c r="J32" s="749"/>
      <c r="K32" s="749"/>
      <c r="L32" s="749"/>
      <c r="M32" s="749"/>
      <c r="N32" s="749"/>
    </row>
    <row r="33" spans="1:14" ht="16" x14ac:dyDescent="0.35">
      <c r="A33" s="288">
        <v>43939</v>
      </c>
      <c r="B33" s="225">
        <v>178</v>
      </c>
      <c r="D33" s="294"/>
      <c r="E33" s="294"/>
      <c r="F33" s="294"/>
      <c r="G33" s="294"/>
      <c r="H33" s="294"/>
      <c r="I33" s="294"/>
      <c r="J33" s="294"/>
      <c r="K33" s="294"/>
      <c r="L33" s="294"/>
      <c r="M33" s="294"/>
      <c r="N33" s="294"/>
    </row>
    <row r="34" spans="1:14" x14ac:dyDescent="0.35">
      <c r="A34" s="288">
        <v>43940</v>
      </c>
      <c r="B34" s="225">
        <v>170</v>
      </c>
      <c r="D34" s="749" t="s">
        <v>73</v>
      </c>
      <c r="E34" s="749"/>
      <c r="F34" s="749"/>
      <c r="G34" s="749"/>
      <c r="H34" s="749"/>
      <c r="I34" s="749"/>
      <c r="J34" s="749"/>
      <c r="K34" s="749"/>
      <c r="L34" s="749"/>
      <c r="M34" s="749"/>
      <c r="N34" s="749"/>
    </row>
    <row r="35" spans="1:14" x14ac:dyDescent="0.35">
      <c r="A35" s="288">
        <v>43941</v>
      </c>
      <c r="B35" s="225">
        <v>167</v>
      </c>
      <c r="D35" s="749"/>
      <c r="E35" s="749"/>
      <c r="F35" s="749"/>
      <c r="G35" s="749"/>
      <c r="H35" s="749"/>
      <c r="I35" s="749"/>
      <c r="J35" s="749"/>
      <c r="K35" s="749"/>
      <c r="L35" s="749"/>
      <c r="M35" s="749"/>
      <c r="N35" s="749"/>
    </row>
    <row r="36" spans="1:14" ht="16" x14ac:dyDescent="0.35">
      <c r="A36" s="288">
        <v>43942</v>
      </c>
      <c r="B36" s="225">
        <v>159</v>
      </c>
      <c r="D36" s="294"/>
      <c r="E36" s="294"/>
      <c r="F36" s="294"/>
      <c r="G36" s="294"/>
      <c r="H36" s="294"/>
      <c r="I36" s="294"/>
      <c r="J36" s="294"/>
      <c r="K36" s="294"/>
      <c r="L36" s="294"/>
      <c r="M36" s="294"/>
      <c r="N36" s="294"/>
    </row>
    <row r="37" spans="1:14" x14ac:dyDescent="0.35">
      <c r="A37" s="288">
        <v>43943</v>
      </c>
      <c r="B37" s="225">
        <v>147</v>
      </c>
      <c r="D37" s="750" t="s">
        <v>106</v>
      </c>
      <c r="E37" s="750"/>
      <c r="F37" s="750"/>
      <c r="G37" s="750"/>
      <c r="H37" s="750"/>
      <c r="I37" s="750"/>
      <c r="J37" s="750"/>
      <c r="K37" s="750"/>
      <c r="L37" s="750"/>
      <c r="M37" s="750"/>
      <c r="N37" s="750"/>
    </row>
    <row r="38" spans="1:14" x14ac:dyDescent="0.35">
      <c r="A38" s="288">
        <v>43944</v>
      </c>
      <c r="B38" s="225">
        <v>136</v>
      </c>
      <c r="D38" s="750"/>
      <c r="E38" s="750"/>
      <c r="F38" s="750"/>
      <c r="G38" s="750"/>
      <c r="H38" s="750"/>
      <c r="I38" s="750"/>
      <c r="J38" s="750"/>
      <c r="K38" s="750"/>
      <c r="L38" s="750"/>
      <c r="M38" s="750"/>
      <c r="N38" s="750"/>
    </row>
    <row r="39" spans="1:14" x14ac:dyDescent="0.35">
      <c r="A39" s="288">
        <v>43945</v>
      </c>
      <c r="B39" s="225">
        <v>136</v>
      </c>
    </row>
    <row r="40" spans="1:14" x14ac:dyDescent="0.35">
      <c r="A40" s="288">
        <v>43946</v>
      </c>
      <c r="B40" s="225">
        <v>131</v>
      </c>
    </row>
    <row r="41" spans="1:14" x14ac:dyDescent="0.35">
      <c r="A41" s="288">
        <v>43947</v>
      </c>
      <c r="B41" s="225">
        <v>126</v>
      </c>
    </row>
    <row r="42" spans="1:14" x14ac:dyDescent="0.35">
      <c r="A42" s="288">
        <v>43948</v>
      </c>
      <c r="B42" s="225">
        <v>121</v>
      </c>
    </row>
    <row r="43" spans="1:14" x14ac:dyDescent="0.35">
      <c r="A43" s="288">
        <v>43949</v>
      </c>
      <c r="B43" s="225">
        <v>114</v>
      </c>
    </row>
    <row r="44" spans="1:14" x14ac:dyDescent="0.35">
      <c r="A44" s="288">
        <v>43950</v>
      </c>
      <c r="B44" s="225">
        <v>103</v>
      </c>
    </row>
    <row r="45" spans="1:14" x14ac:dyDescent="0.35">
      <c r="A45" s="288">
        <v>43951</v>
      </c>
      <c r="B45" s="225">
        <v>101</v>
      </c>
    </row>
    <row r="46" spans="1:14" x14ac:dyDescent="0.35">
      <c r="A46" s="288">
        <v>43952</v>
      </c>
      <c r="B46" s="225">
        <v>100</v>
      </c>
    </row>
    <row r="47" spans="1:14" x14ac:dyDescent="0.35">
      <c r="A47" s="288">
        <v>43953</v>
      </c>
      <c r="B47" s="225">
        <v>97</v>
      </c>
    </row>
    <row r="48" spans="1:14" x14ac:dyDescent="0.35">
      <c r="A48" s="288">
        <v>43954</v>
      </c>
      <c r="B48" s="225">
        <v>91</v>
      </c>
    </row>
    <row r="49" spans="1:7" x14ac:dyDescent="0.35">
      <c r="A49" s="288">
        <v>43955</v>
      </c>
      <c r="B49" s="225">
        <v>91</v>
      </c>
    </row>
    <row r="50" spans="1:7" x14ac:dyDescent="0.35">
      <c r="A50" s="288">
        <v>43956</v>
      </c>
      <c r="B50" s="225">
        <v>90</v>
      </c>
    </row>
    <row r="51" spans="1:7" x14ac:dyDescent="0.35">
      <c r="A51" s="288">
        <v>43957</v>
      </c>
      <c r="B51" s="225">
        <v>79</v>
      </c>
    </row>
    <row r="52" spans="1:7" x14ac:dyDescent="0.35">
      <c r="A52" s="288">
        <v>43958</v>
      </c>
      <c r="B52" s="225">
        <v>79</v>
      </c>
    </row>
    <row r="53" spans="1:7" x14ac:dyDescent="0.35">
      <c r="A53" s="288">
        <v>43959</v>
      </c>
      <c r="B53" s="225">
        <v>75</v>
      </c>
    </row>
    <row r="54" spans="1:7" x14ac:dyDescent="0.35">
      <c r="A54" s="288">
        <v>43960</v>
      </c>
      <c r="B54" s="225">
        <v>76</v>
      </c>
    </row>
    <row r="55" spans="1:7" x14ac:dyDescent="0.35">
      <c r="A55" s="288">
        <v>43961</v>
      </c>
      <c r="B55" s="225">
        <v>75</v>
      </c>
    </row>
    <row r="56" spans="1:7" x14ac:dyDescent="0.35">
      <c r="A56" s="288">
        <v>43962</v>
      </c>
      <c r="B56" s="225">
        <v>72</v>
      </c>
    </row>
    <row r="57" spans="1:7" x14ac:dyDescent="0.35">
      <c r="A57" s="288">
        <v>43963</v>
      </c>
      <c r="B57" s="225">
        <v>69</v>
      </c>
    </row>
    <row r="58" spans="1:7" x14ac:dyDescent="0.35">
      <c r="A58" s="288">
        <v>43964</v>
      </c>
      <c r="B58" s="225">
        <v>64</v>
      </c>
    </row>
    <row r="59" spans="1:7" x14ac:dyDescent="0.35">
      <c r="A59" s="288">
        <v>43965</v>
      </c>
      <c r="B59" s="225">
        <v>61</v>
      </c>
    </row>
    <row r="60" spans="1:7" x14ac:dyDescent="0.35">
      <c r="A60" s="288">
        <v>43966</v>
      </c>
      <c r="B60" s="225">
        <v>53</v>
      </c>
    </row>
    <row r="61" spans="1:7" x14ac:dyDescent="0.35">
      <c r="A61" s="288">
        <v>43967</v>
      </c>
      <c r="B61" s="225">
        <v>49</v>
      </c>
      <c r="G61" s="288"/>
    </row>
    <row r="62" spans="1:7" x14ac:dyDescent="0.35">
      <c r="A62" s="288">
        <v>43968</v>
      </c>
      <c r="B62" s="225">
        <v>46</v>
      </c>
      <c r="G62" s="288"/>
    </row>
    <row r="63" spans="1:7" x14ac:dyDescent="0.35">
      <c r="A63" s="288">
        <v>43969</v>
      </c>
      <c r="B63" s="225">
        <v>46</v>
      </c>
      <c r="G63" s="288"/>
    </row>
    <row r="64" spans="1:7" x14ac:dyDescent="0.35">
      <c r="A64" s="288">
        <v>43970</v>
      </c>
      <c r="B64" s="225">
        <v>47</v>
      </c>
      <c r="G64" s="288"/>
    </row>
    <row r="65" spans="1:7" x14ac:dyDescent="0.35">
      <c r="A65" s="288">
        <v>43971</v>
      </c>
      <c r="B65" s="225">
        <v>44</v>
      </c>
      <c r="G65" s="288"/>
    </row>
    <row r="66" spans="1:7" x14ac:dyDescent="0.35">
      <c r="A66" s="288">
        <v>43972</v>
      </c>
      <c r="B66" s="225">
        <v>43</v>
      </c>
      <c r="G66" s="288"/>
    </row>
    <row r="67" spans="1:7" x14ac:dyDescent="0.35">
      <c r="A67" s="288">
        <v>43973</v>
      </c>
      <c r="B67" s="225">
        <v>38</v>
      </c>
      <c r="G67" s="288"/>
    </row>
    <row r="68" spans="1:7" x14ac:dyDescent="0.35">
      <c r="A68" s="288">
        <v>43974</v>
      </c>
      <c r="B68" s="225">
        <v>36</v>
      </c>
      <c r="G68" s="288"/>
    </row>
    <row r="69" spans="1:7" x14ac:dyDescent="0.35">
      <c r="A69" s="288">
        <v>43975</v>
      </c>
      <c r="B69" s="225">
        <v>33</v>
      </c>
      <c r="G69" s="288"/>
    </row>
    <row r="70" spans="1:7" x14ac:dyDescent="0.35">
      <c r="A70" s="288">
        <v>43976</v>
      </c>
      <c r="B70" s="225">
        <v>29</v>
      </c>
      <c r="G70" s="288"/>
    </row>
    <row r="71" spans="1:7" x14ac:dyDescent="0.35">
      <c r="A71" s="288">
        <v>43977</v>
      </c>
      <c r="B71" s="225">
        <v>27</v>
      </c>
      <c r="G71" s="288"/>
    </row>
    <row r="72" spans="1:7" x14ac:dyDescent="0.35">
      <c r="A72" s="288">
        <v>43978</v>
      </c>
      <c r="B72" s="225">
        <v>28</v>
      </c>
      <c r="G72" s="288"/>
    </row>
    <row r="73" spans="1:7" x14ac:dyDescent="0.35">
      <c r="A73" s="288">
        <v>43979</v>
      </c>
      <c r="B73" s="225">
        <v>26</v>
      </c>
      <c r="G73" s="288"/>
    </row>
    <row r="74" spans="1:7" x14ac:dyDescent="0.35">
      <c r="A74" s="288">
        <v>43980</v>
      </c>
      <c r="B74" s="225">
        <v>25</v>
      </c>
      <c r="G74" s="288"/>
    </row>
    <row r="75" spans="1:7" x14ac:dyDescent="0.35">
      <c r="A75" s="288">
        <v>43981</v>
      </c>
      <c r="B75" s="225">
        <v>25</v>
      </c>
      <c r="G75" s="288"/>
    </row>
    <row r="76" spans="1:7" x14ac:dyDescent="0.35">
      <c r="A76" s="288">
        <v>43982</v>
      </c>
      <c r="B76" s="225">
        <v>20</v>
      </c>
      <c r="G76" s="288"/>
    </row>
    <row r="77" spans="1:7" x14ac:dyDescent="0.35">
      <c r="A77" s="288">
        <v>43983</v>
      </c>
      <c r="B77" s="225">
        <v>20</v>
      </c>
      <c r="G77" s="288"/>
    </row>
    <row r="78" spans="1:7" x14ac:dyDescent="0.35">
      <c r="A78" s="288">
        <v>43984</v>
      </c>
      <c r="B78" s="225">
        <v>20</v>
      </c>
      <c r="G78" s="288"/>
    </row>
    <row r="79" spans="1:7" x14ac:dyDescent="0.35">
      <c r="A79" s="288">
        <v>43985</v>
      </c>
      <c r="B79" s="225">
        <v>20</v>
      </c>
      <c r="G79" s="288"/>
    </row>
    <row r="80" spans="1:7" x14ac:dyDescent="0.35">
      <c r="A80" s="288">
        <v>43986</v>
      </c>
      <c r="B80" s="225">
        <v>18</v>
      </c>
      <c r="G80" s="288"/>
    </row>
    <row r="81" spans="1:7" x14ac:dyDescent="0.35">
      <c r="A81" s="288">
        <v>43987</v>
      </c>
      <c r="B81" s="225">
        <v>16</v>
      </c>
      <c r="G81" s="288"/>
    </row>
    <row r="82" spans="1:7" x14ac:dyDescent="0.35">
      <c r="A82" s="288">
        <v>43988</v>
      </c>
      <c r="B82" s="225">
        <v>16</v>
      </c>
      <c r="G82" s="288"/>
    </row>
    <row r="83" spans="1:7" x14ac:dyDescent="0.35">
      <c r="A83" s="288">
        <v>43989</v>
      </c>
      <c r="B83" s="225">
        <v>16</v>
      </c>
    </row>
    <row r="84" spans="1:7" x14ac:dyDescent="0.35">
      <c r="A84" s="288">
        <v>43990</v>
      </c>
      <c r="B84" s="225">
        <v>16</v>
      </c>
    </row>
    <row r="85" spans="1:7" x14ac:dyDescent="0.35">
      <c r="A85" s="288">
        <v>43991</v>
      </c>
      <c r="B85" s="225">
        <v>15</v>
      </c>
    </row>
    <row r="86" spans="1:7" x14ac:dyDescent="0.35">
      <c r="A86" s="288">
        <v>43992</v>
      </c>
      <c r="B86" s="225">
        <v>15</v>
      </c>
    </row>
    <row r="87" spans="1:7" x14ac:dyDescent="0.35">
      <c r="A87" s="288">
        <v>43993</v>
      </c>
      <c r="B87" s="225">
        <v>15</v>
      </c>
    </row>
    <row r="88" spans="1:7" x14ac:dyDescent="0.35">
      <c r="A88" s="288">
        <v>43994</v>
      </c>
      <c r="B88" s="225">
        <v>15</v>
      </c>
    </row>
    <row r="89" spans="1:7" x14ac:dyDescent="0.35">
      <c r="A89" s="288">
        <v>43995</v>
      </c>
      <c r="B89" s="225">
        <v>13</v>
      </c>
    </row>
    <row r="90" spans="1:7" x14ac:dyDescent="0.35">
      <c r="A90" s="288">
        <v>43996</v>
      </c>
      <c r="B90" s="225">
        <v>11</v>
      </c>
    </row>
    <row r="91" spans="1:7" x14ac:dyDescent="0.35">
      <c r="A91" s="288">
        <v>43997</v>
      </c>
      <c r="B91" s="225">
        <v>12</v>
      </c>
    </row>
    <row r="92" spans="1:7" x14ac:dyDescent="0.35">
      <c r="A92" s="288">
        <v>43998</v>
      </c>
      <c r="B92" s="225">
        <v>11</v>
      </c>
    </row>
    <row r="93" spans="1:7" x14ac:dyDescent="0.35">
      <c r="A93" s="288">
        <v>43999</v>
      </c>
      <c r="B93" s="225">
        <v>11</v>
      </c>
    </row>
    <row r="94" spans="1:7" x14ac:dyDescent="0.35">
      <c r="A94" s="288">
        <v>44000</v>
      </c>
      <c r="B94" s="225">
        <v>10</v>
      </c>
    </row>
    <row r="95" spans="1:7" x14ac:dyDescent="0.35">
      <c r="A95" s="288">
        <v>44001</v>
      </c>
      <c r="B95" s="225">
        <v>10</v>
      </c>
    </row>
    <row r="96" spans="1:7" x14ac:dyDescent="0.35">
      <c r="A96" s="288">
        <v>44002</v>
      </c>
      <c r="B96" s="225">
        <v>9</v>
      </c>
    </row>
    <row r="97" spans="1:2" x14ac:dyDescent="0.35">
      <c r="A97" s="288">
        <v>44003</v>
      </c>
      <c r="B97" s="225">
        <v>9</v>
      </c>
    </row>
    <row r="98" spans="1:2" x14ac:dyDescent="0.35">
      <c r="A98" s="288">
        <v>44004</v>
      </c>
      <c r="B98" s="225">
        <v>9</v>
      </c>
    </row>
    <row r="99" spans="1:2" x14ac:dyDescent="0.35">
      <c r="A99" s="288">
        <v>44005</v>
      </c>
      <c r="B99" s="225">
        <v>7</v>
      </c>
    </row>
    <row r="100" spans="1:2" x14ac:dyDescent="0.35">
      <c r="A100" s="288">
        <v>44006</v>
      </c>
      <c r="B100" s="225">
        <v>8</v>
      </c>
    </row>
    <row r="101" spans="1:2" x14ac:dyDescent="0.35">
      <c r="A101" s="288">
        <v>44007</v>
      </c>
      <c r="B101" s="225">
        <v>7</v>
      </c>
    </row>
    <row r="102" spans="1:2" x14ac:dyDescent="0.35">
      <c r="A102" s="288">
        <v>44008</v>
      </c>
      <c r="B102" s="225">
        <v>5</v>
      </c>
    </row>
    <row r="103" spans="1:2" x14ac:dyDescent="0.35">
      <c r="A103" s="288">
        <v>44009</v>
      </c>
      <c r="B103" s="225">
        <v>5</v>
      </c>
    </row>
    <row r="104" spans="1:2" x14ac:dyDescent="0.35">
      <c r="A104" s="288">
        <v>44010</v>
      </c>
      <c r="B104" s="225">
        <v>5</v>
      </c>
    </row>
    <row r="105" spans="1:2" x14ac:dyDescent="0.35">
      <c r="A105" s="288">
        <v>44011</v>
      </c>
      <c r="B105" s="225">
        <v>5</v>
      </c>
    </row>
    <row r="106" spans="1:2" x14ac:dyDescent="0.35">
      <c r="A106" s="288">
        <v>44012</v>
      </c>
      <c r="B106" s="225">
        <v>5</v>
      </c>
    </row>
    <row r="107" spans="1:2" x14ac:dyDescent="0.35">
      <c r="A107" s="288">
        <v>44013</v>
      </c>
      <c r="B107" s="225">
        <v>5</v>
      </c>
    </row>
    <row r="108" spans="1:2" x14ac:dyDescent="0.35">
      <c r="A108" s="288">
        <v>44014</v>
      </c>
      <c r="B108" s="225">
        <v>4</v>
      </c>
    </row>
    <row r="109" spans="1:2" x14ac:dyDescent="0.35">
      <c r="A109" s="288">
        <v>44015</v>
      </c>
      <c r="B109" s="225">
        <v>5</v>
      </c>
    </row>
    <row r="110" spans="1:2" x14ac:dyDescent="0.35">
      <c r="A110" s="288">
        <v>44016</v>
      </c>
      <c r="B110" s="225">
        <v>5</v>
      </c>
    </row>
    <row r="111" spans="1:2" x14ac:dyDescent="0.35">
      <c r="A111" s="288">
        <v>44017</v>
      </c>
      <c r="B111" s="225">
        <v>4</v>
      </c>
    </row>
    <row r="112" spans="1:2" x14ac:dyDescent="0.35">
      <c r="A112" s="288">
        <v>44018</v>
      </c>
      <c r="B112" s="225">
        <v>4</v>
      </c>
    </row>
    <row r="113" spans="1:2" x14ac:dyDescent="0.35">
      <c r="A113" s="288">
        <v>44019</v>
      </c>
      <c r="B113" s="225">
        <v>3</v>
      </c>
    </row>
    <row r="114" spans="1:2" x14ac:dyDescent="0.35">
      <c r="A114" s="288">
        <v>44020</v>
      </c>
      <c r="B114" s="225">
        <v>3</v>
      </c>
    </row>
    <row r="115" spans="1:2" x14ac:dyDescent="0.35">
      <c r="A115" s="288">
        <v>44021</v>
      </c>
      <c r="B115" s="225">
        <v>3</v>
      </c>
    </row>
    <row r="116" spans="1:2" x14ac:dyDescent="0.35">
      <c r="A116" s="288">
        <v>44022</v>
      </c>
      <c r="B116" s="225">
        <v>4</v>
      </c>
    </row>
    <row r="117" spans="1:2" x14ac:dyDescent="0.35">
      <c r="A117" s="288">
        <v>44023</v>
      </c>
      <c r="B117" s="225">
        <v>3</v>
      </c>
    </row>
    <row r="118" spans="1:2" x14ac:dyDescent="0.35">
      <c r="A118" s="288">
        <v>44024</v>
      </c>
      <c r="B118" s="225">
        <v>3</v>
      </c>
    </row>
    <row r="119" spans="1:2" x14ac:dyDescent="0.35">
      <c r="A119" s="288">
        <v>44025</v>
      </c>
      <c r="B119" s="225">
        <v>3</v>
      </c>
    </row>
    <row r="120" spans="1:2" x14ac:dyDescent="0.35">
      <c r="A120" s="288">
        <v>44026</v>
      </c>
      <c r="B120" s="225">
        <v>2</v>
      </c>
    </row>
    <row r="121" spans="1:2" x14ac:dyDescent="0.35">
      <c r="A121" s="288">
        <v>44027</v>
      </c>
      <c r="B121" s="225">
        <v>2</v>
      </c>
    </row>
    <row r="122" spans="1:2" x14ac:dyDescent="0.35">
      <c r="A122" s="288">
        <v>44028</v>
      </c>
      <c r="B122" s="225">
        <v>3</v>
      </c>
    </row>
    <row r="123" spans="1:2" x14ac:dyDescent="0.35">
      <c r="A123" s="288">
        <v>44029</v>
      </c>
      <c r="B123" s="225">
        <v>3</v>
      </c>
    </row>
    <row r="124" spans="1:2" x14ac:dyDescent="0.35">
      <c r="A124" s="288">
        <v>44030</v>
      </c>
      <c r="B124" s="225">
        <v>3</v>
      </c>
    </row>
    <row r="125" spans="1:2" x14ac:dyDescent="0.35">
      <c r="A125" s="288">
        <v>44031</v>
      </c>
      <c r="B125" s="225">
        <v>3</v>
      </c>
    </row>
    <row r="126" spans="1:2" x14ac:dyDescent="0.35">
      <c r="A126" s="288">
        <v>44032</v>
      </c>
      <c r="B126" s="225">
        <v>3</v>
      </c>
    </row>
    <row r="127" spans="1:2" x14ac:dyDescent="0.35">
      <c r="A127" s="288">
        <v>44033</v>
      </c>
      <c r="B127" s="225">
        <v>4</v>
      </c>
    </row>
    <row r="128" spans="1:2" x14ac:dyDescent="0.35">
      <c r="A128" s="288">
        <v>44034</v>
      </c>
      <c r="B128" s="225">
        <v>3</v>
      </c>
    </row>
    <row r="129" spans="1:2" x14ac:dyDescent="0.35">
      <c r="A129" s="288">
        <v>44035</v>
      </c>
      <c r="B129" s="225">
        <v>2</v>
      </c>
    </row>
    <row r="130" spans="1:2" x14ac:dyDescent="0.35">
      <c r="A130" s="288">
        <v>44036</v>
      </c>
      <c r="B130" s="225">
        <v>2</v>
      </c>
    </row>
    <row r="131" spans="1:2" x14ac:dyDescent="0.35">
      <c r="A131" s="288">
        <v>44037</v>
      </c>
      <c r="B131" s="225">
        <v>2</v>
      </c>
    </row>
    <row r="132" spans="1:2" x14ac:dyDescent="0.35">
      <c r="A132" s="288">
        <v>44038</v>
      </c>
      <c r="B132" s="225">
        <v>2</v>
      </c>
    </row>
    <row r="133" spans="1:2" x14ac:dyDescent="0.35">
      <c r="A133" s="288">
        <v>44039</v>
      </c>
      <c r="B133" s="225">
        <v>2</v>
      </c>
    </row>
    <row r="134" spans="1:2" x14ac:dyDescent="0.35">
      <c r="A134" s="288">
        <v>44040</v>
      </c>
      <c r="B134" s="225">
        <v>2</v>
      </c>
    </row>
    <row r="135" spans="1:2" x14ac:dyDescent="0.35">
      <c r="A135" s="288">
        <v>44041</v>
      </c>
      <c r="B135" s="225">
        <v>2</v>
      </c>
    </row>
    <row r="136" spans="1:2" x14ac:dyDescent="0.35">
      <c r="A136" s="288">
        <v>44042</v>
      </c>
      <c r="B136" s="225">
        <v>2</v>
      </c>
    </row>
    <row r="137" spans="1:2" x14ac:dyDescent="0.35">
      <c r="A137" s="288">
        <v>44043</v>
      </c>
      <c r="B137" s="225">
        <v>4</v>
      </c>
    </row>
    <row r="138" spans="1:2" x14ac:dyDescent="0.35">
      <c r="A138" s="288">
        <v>44044</v>
      </c>
      <c r="B138" s="225">
        <v>3</v>
      </c>
    </row>
    <row r="139" spans="1:2" x14ac:dyDescent="0.35">
      <c r="A139" s="288">
        <v>44045</v>
      </c>
      <c r="B139" s="225">
        <v>3</v>
      </c>
    </row>
    <row r="140" spans="1:2" x14ac:dyDescent="0.35">
      <c r="A140" s="288">
        <v>44046</v>
      </c>
      <c r="B140" s="225">
        <v>3</v>
      </c>
    </row>
    <row r="141" spans="1:2" x14ac:dyDescent="0.35">
      <c r="A141" s="288">
        <v>44047</v>
      </c>
      <c r="B141" s="225">
        <v>3</v>
      </c>
    </row>
    <row r="142" spans="1:2" x14ac:dyDescent="0.35">
      <c r="A142" s="288">
        <v>44048</v>
      </c>
      <c r="B142" s="225">
        <v>3</v>
      </c>
    </row>
    <row r="143" spans="1:2" x14ac:dyDescent="0.35">
      <c r="A143" s="288">
        <v>44049</v>
      </c>
      <c r="B143" s="225">
        <v>4</v>
      </c>
    </row>
    <row r="144" spans="1:2" x14ac:dyDescent="0.35">
      <c r="A144" s="288">
        <v>44050</v>
      </c>
      <c r="B144" s="225">
        <v>4</v>
      </c>
    </row>
    <row r="145" spans="1:2" x14ac:dyDescent="0.35">
      <c r="A145" s="288">
        <v>44051</v>
      </c>
      <c r="B145" s="225">
        <v>3</v>
      </c>
    </row>
    <row r="146" spans="1:2" x14ac:dyDescent="0.35">
      <c r="A146" s="288">
        <v>44052</v>
      </c>
      <c r="B146" s="225">
        <v>3</v>
      </c>
    </row>
    <row r="147" spans="1:2" x14ac:dyDescent="0.35">
      <c r="A147" s="288">
        <v>44053</v>
      </c>
      <c r="B147" s="225">
        <v>3</v>
      </c>
    </row>
    <row r="148" spans="1:2" x14ac:dyDescent="0.35">
      <c r="A148" s="288">
        <v>44054</v>
      </c>
      <c r="B148" s="225">
        <v>3</v>
      </c>
    </row>
    <row r="149" spans="1:2" x14ac:dyDescent="0.35">
      <c r="A149" s="288">
        <v>44055</v>
      </c>
      <c r="B149" s="225">
        <v>3</v>
      </c>
    </row>
    <row r="150" spans="1:2" x14ac:dyDescent="0.35">
      <c r="A150" s="288">
        <v>44056</v>
      </c>
      <c r="B150" s="225">
        <v>3</v>
      </c>
    </row>
    <row r="151" spans="1:2" x14ac:dyDescent="0.35">
      <c r="A151" s="288">
        <v>44057</v>
      </c>
      <c r="B151" s="225">
        <v>3</v>
      </c>
    </row>
    <row r="152" spans="1:2" x14ac:dyDescent="0.35">
      <c r="A152" s="288">
        <v>44058</v>
      </c>
      <c r="B152" s="225">
        <v>3</v>
      </c>
    </row>
    <row r="153" spans="1:2" x14ac:dyDescent="0.35">
      <c r="A153" s="288">
        <v>44059</v>
      </c>
      <c r="B153" s="225">
        <v>3</v>
      </c>
    </row>
    <row r="154" spans="1:2" x14ac:dyDescent="0.35">
      <c r="A154" s="288">
        <v>44060</v>
      </c>
      <c r="B154" s="225">
        <v>3</v>
      </c>
    </row>
    <row r="155" spans="1:2" x14ac:dyDescent="0.35">
      <c r="A155" s="288">
        <v>44061</v>
      </c>
      <c r="B155" s="225">
        <v>3</v>
      </c>
    </row>
    <row r="156" spans="1:2" x14ac:dyDescent="0.35">
      <c r="A156" s="288">
        <v>44062</v>
      </c>
      <c r="B156" s="225">
        <v>2</v>
      </c>
    </row>
    <row r="157" spans="1:2" x14ac:dyDescent="0.35">
      <c r="A157" s="288">
        <v>44063</v>
      </c>
      <c r="B157" s="225">
        <v>2</v>
      </c>
    </row>
    <row r="158" spans="1:2" x14ac:dyDescent="0.35">
      <c r="A158" s="288">
        <v>44064</v>
      </c>
      <c r="B158" s="225">
        <v>2</v>
      </c>
    </row>
    <row r="159" spans="1:2" x14ac:dyDescent="0.35">
      <c r="A159" s="288">
        <v>44065</v>
      </c>
      <c r="B159" s="225">
        <v>2</v>
      </c>
    </row>
    <row r="160" spans="1:2" x14ac:dyDescent="0.35">
      <c r="A160" s="288">
        <v>44066</v>
      </c>
      <c r="B160" s="225">
        <v>2</v>
      </c>
    </row>
    <row r="161" spans="1:2" x14ac:dyDescent="0.35">
      <c r="A161" s="288">
        <v>44067</v>
      </c>
      <c r="B161" s="225">
        <v>1</v>
      </c>
    </row>
    <row r="162" spans="1:2" x14ac:dyDescent="0.35">
      <c r="A162" s="288">
        <v>44068</v>
      </c>
      <c r="B162" s="225">
        <v>1</v>
      </c>
    </row>
    <row r="163" spans="1:2" x14ac:dyDescent="0.35">
      <c r="A163" s="288">
        <v>44069</v>
      </c>
      <c r="B163" s="225">
        <v>2</v>
      </c>
    </row>
    <row r="164" spans="1:2" x14ac:dyDescent="0.35">
      <c r="A164" s="288">
        <v>44070</v>
      </c>
      <c r="B164" s="225">
        <v>2</v>
      </c>
    </row>
    <row r="165" spans="1:2" x14ac:dyDescent="0.35">
      <c r="A165" s="288">
        <v>44071</v>
      </c>
      <c r="B165" s="225">
        <v>3</v>
      </c>
    </row>
    <row r="166" spans="1:2" x14ac:dyDescent="0.35">
      <c r="A166" s="288">
        <v>44072</v>
      </c>
      <c r="B166" s="225">
        <v>5</v>
      </c>
    </row>
    <row r="167" spans="1:2" x14ac:dyDescent="0.35">
      <c r="A167" s="288">
        <v>44073</v>
      </c>
      <c r="B167" s="225">
        <v>5</v>
      </c>
    </row>
    <row r="168" spans="1:2" x14ac:dyDescent="0.35">
      <c r="A168" s="288">
        <v>44074</v>
      </c>
      <c r="B168" s="225">
        <v>5</v>
      </c>
    </row>
    <row r="169" spans="1:2" x14ac:dyDescent="0.35">
      <c r="A169" s="288">
        <v>44075</v>
      </c>
      <c r="B169" s="225">
        <v>6</v>
      </c>
    </row>
    <row r="170" spans="1:2" x14ac:dyDescent="0.35">
      <c r="A170" s="288">
        <v>44076</v>
      </c>
      <c r="B170" s="225">
        <v>5</v>
      </c>
    </row>
    <row r="171" spans="1:2" x14ac:dyDescent="0.35">
      <c r="A171" s="288">
        <v>44077</v>
      </c>
      <c r="B171" s="225">
        <v>4</v>
      </c>
    </row>
    <row r="172" spans="1:2" x14ac:dyDescent="0.35">
      <c r="A172" s="288">
        <v>44078</v>
      </c>
      <c r="B172" s="225">
        <v>4</v>
      </c>
    </row>
    <row r="173" spans="1:2" x14ac:dyDescent="0.35">
      <c r="A173" s="288">
        <v>44079</v>
      </c>
      <c r="B173" s="225">
        <v>4</v>
      </c>
    </row>
    <row r="174" spans="1:2" x14ac:dyDescent="0.35">
      <c r="A174" s="288">
        <v>44080</v>
      </c>
      <c r="B174" s="225">
        <v>4</v>
      </c>
    </row>
    <row r="175" spans="1:2" x14ac:dyDescent="0.35">
      <c r="A175" s="288">
        <v>44081</v>
      </c>
      <c r="B175" s="225">
        <v>5</v>
      </c>
    </row>
    <row r="176" spans="1:2" x14ac:dyDescent="0.35">
      <c r="A176" s="288">
        <v>44082</v>
      </c>
      <c r="B176" s="225">
        <v>6</v>
      </c>
    </row>
    <row r="177" spans="1:2" x14ac:dyDescent="0.35">
      <c r="A177" s="288">
        <v>44083</v>
      </c>
      <c r="B177" s="225">
        <v>6</v>
      </c>
    </row>
    <row r="178" spans="1:2" x14ac:dyDescent="0.35">
      <c r="A178" s="288">
        <v>44084</v>
      </c>
      <c r="B178" s="225">
        <v>7</v>
      </c>
    </row>
    <row r="179" spans="1:2" x14ac:dyDescent="0.35">
      <c r="A179" s="288">
        <v>44085</v>
      </c>
      <c r="B179" s="225">
        <v>8</v>
      </c>
    </row>
    <row r="180" spans="1:2" x14ac:dyDescent="0.35">
      <c r="A180" s="288">
        <v>44086</v>
      </c>
      <c r="B180" s="225">
        <v>8</v>
      </c>
    </row>
    <row r="181" spans="1:2" x14ac:dyDescent="0.35">
      <c r="A181" s="288">
        <v>44087</v>
      </c>
      <c r="B181" s="225">
        <v>7</v>
      </c>
    </row>
    <row r="182" spans="1:2" x14ac:dyDescent="0.35">
      <c r="A182" s="288">
        <v>44088</v>
      </c>
      <c r="B182" s="225">
        <v>7</v>
      </c>
    </row>
    <row r="183" spans="1:2" x14ac:dyDescent="0.3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2" t="s">
        <v>31</v>
      </c>
      <c r="C1" s="192"/>
      <c r="D1" s="192"/>
      <c r="E1" s="193"/>
      <c r="F1" s="194"/>
      <c r="M1" s="22" t="s">
        <v>28</v>
      </c>
    </row>
    <row r="2" spans="1:17" x14ac:dyDescent="0.35">
      <c r="B2" s="193"/>
      <c r="C2" s="193"/>
      <c r="D2" s="193"/>
      <c r="E2" s="193"/>
      <c r="F2" s="194"/>
    </row>
    <row r="3" spans="1:17" ht="39.5" x14ac:dyDescent="0.35">
      <c r="B3" s="196" t="s">
        <v>0</v>
      </c>
      <c r="C3" s="197" t="s">
        <v>12</v>
      </c>
      <c r="D3" s="197" t="s">
        <v>13</v>
      </c>
      <c r="E3" s="197" t="s">
        <v>14</v>
      </c>
      <c r="F3" s="198"/>
    </row>
    <row r="4" spans="1:17" x14ac:dyDescent="0.35">
      <c r="A4" s="61">
        <f>IF(B4=A$1,B4,IF(MOD(B4-B$4,7)=0,B4,""))</f>
        <v>43908</v>
      </c>
      <c r="B4" s="213">
        <v>43908</v>
      </c>
      <c r="C4" s="200">
        <v>1538</v>
      </c>
      <c r="D4" s="201">
        <v>292</v>
      </c>
      <c r="E4" s="201">
        <v>180</v>
      </c>
      <c r="F4" s="202"/>
      <c r="G4" s="7"/>
      <c r="H4" s="7"/>
      <c r="I4" s="7"/>
      <c r="J4" s="7"/>
      <c r="K4" s="7"/>
      <c r="L4" s="8"/>
      <c r="M4" s="8"/>
      <c r="N4" s="8"/>
      <c r="O4" s="8"/>
      <c r="P4" s="8"/>
      <c r="Q4" s="8"/>
    </row>
    <row r="5" spans="1:17" x14ac:dyDescent="0.3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35">
      <c r="A6" s="61" t="str">
        <f t="shared" si="0"/>
        <v/>
      </c>
      <c r="B6" s="214">
        <v>43910</v>
      </c>
      <c r="C6" s="206">
        <v>1593</v>
      </c>
      <c r="D6" s="207">
        <v>360</v>
      </c>
      <c r="E6" s="207">
        <v>222</v>
      </c>
      <c r="F6" s="202"/>
      <c r="G6" s="7"/>
      <c r="H6" s="7"/>
      <c r="I6" s="7"/>
      <c r="J6" s="7"/>
      <c r="K6" s="7"/>
      <c r="L6" s="8"/>
      <c r="M6" s="8"/>
      <c r="N6" s="8"/>
      <c r="O6" s="8"/>
      <c r="P6" s="8"/>
      <c r="Q6" s="8"/>
    </row>
    <row r="7" spans="1:17" x14ac:dyDescent="0.35">
      <c r="A7" s="61" t="str">
        <f t="shared" si="0"/>
        <v/>
      </c>
      <c r="B7" s="214">
        <v>43911</v>
      </c>
      <c r="C7" s="206">
        <v>1545</v>
      </c>
      <c r="D7" s="207">
        <v>317</v>
      </c>
      <c r="E7" s="207">
        <v>179</v>
      </c>
      <c r="F7" s="202"/>
      <c r="G7" s="7"/>
      <c r="H7" s="7"/>
      <c r="I7" s="7"/>
      <c r="J7" s="7"/>
      <c r="K7" s="7"/>
      <c r="L7" s="8"/>
      <c r="M7" s="8"/>
      <c r="N7" s="8"/>
      <c r="O7" s="8"/>
      <c r="P7" s="8"/>
      <c r="Q7" s="8"/>
    </row>
    <row r="8" spans="1:17" x14ac:dyDescent="0.35">
      <c r="A8" s="61" t="str">
        <f t="shared" si="0"/>
        <v/>
      </c>
      <c r="B8" s="214">
        <v>43912</v>
      </c>
      <c r="C8" s="206">
        <v>1510</v>
      </c>
      <c r="D8" s="207">
        <v>391</v>
      </c>
      <c r="E8" s="207">
        <v>215</v>
      </c>
      <c r="F8" s="202"/>
      <c r="G8" s="7"/>
      <c r="H8" s="7"/>
      <c r="I8" s="7"/>
      <c r="J8" s="7"/>
      <c r="K8" s="7"/>
      <c r="L8" s="8"/>
      <c r="M8" s="8"/>
      <c r="N8" s="8"/>
      <c r="O8" s="8"/>
      <c r="P8" s="8"/>
      <c r="Q8" s="8"/>
    </row>
    <row r="9" spans="1:17" x14ac:dyDescent="0.35">
      <c r="A9" s="61" t="str">
        <f t="shared" si="0"/>
        <v/>
      </c>
      <c r="B9" s="214">
        <v>43913</v>
      </c>
      <c r="C9" s="206">
        <v>1649</v>
      </c>
      <c r="D9" s="207">
        <v>449</v>
      </c>
      <c r="E9" s="207">
        <v>253</v>
      </c>
      <c r="F9" s="202"/>
      <c r="G9" s="7"/>
      <c r="H9" s="7"/>
      <c r="I9" s="7"/>
      <c r="J9" s="7"/>
      <c r="K9" s="7"/>
      <c r="L9" s="8"/>
      <c r="M9" s="8"/>
      <c r="N9" s="8"/>
      <c r="O9" s="8"/>
      <c r="P9" s="8"/>
      <c r="Q9" s="8"/>
    </row>
    <row r="10" spans="1:17" x14ac:dyDescent="0.35">
      <c r="A10" s="61" t="str">
        <f t="shared" si="0"/>
        <v/>
      </c>
      <c r="B10" s="214">
        <v>43914</v>
      </c>
      <c r="C10" s="206">
        <v>1537</v>
      </c>
      <c r="D10" s="207">
        <v>542</v>
      </c>
      <c r="E10" s="207">
        <v>287</v>
      </c>
      <c r="F10" s="202"/>
      <c r="G10" s="7"/>
      <c r="H10" s="7"/>
      <c r="I10" s="7"/>
      <c r="J10" s="7"/>
      <c r="K10" s="7"/>
      <c r="L10" s="8"/>
      <c r="M10" s="8"/>
      <c r="N10" s="8"/>
      <c r="O10" s="8"/>
      <c r="P10" s="8"/>
      <c r="Q10" s="8"/>
    </row>
    <row r="11" spans="1:17" x14ac:dyDescent="0.35">
      <c r="A11" s="61">
        <f t="shared" si="0"/>
        <v>43915</v>
      </c>
      <c r="B11" s="214">
        <v>43915</v>
      </c>
      <c r="C11" s="206">
        <v>1626</v>
      </c>
      <c r="D11" s="207">
        <v>587</v>
      </c>
      <c r="E11" s="207">
        <v>295</v>
      </c>
      <c r="F11" s="202"/>
      <c r="G11" s="7"/>
      <c r="H11" s="7"/>
      <c r="I11" s="7"/>
      <c r="J11" s="7"/>
      <c r="K11" s="7"/>
      <c r="L11" s="8"/>
      <c r="M11" s="8"/>
      <c r="N11" s="8"/>
      <c r="O11" s="8"/>
      <c r="P11" s="8"/>
      <c r="Q11" s="8"/>
    </row>
    <row r="12" spans="1:17" x14ac:dyDescent="0.35">
      <c r="A12" s="61" t="str">
        <f t="shared" si="0"/>
        <v/>
      </c>
      <c r="B12" s="214">
        <v>43916</v>
      </c>
      <c r="C12" s="206">
        <v>1622</v>
      </c>
      <c r="D12" s="207">
        <v>617</v>
      </c>
      <c r="E12" s="207">
        <v>315</v>
      </c>
      <c r="F12" s="202"/>
      <c r="G12" s="7"/>
      <c r="H12" s="7"/>
      <c r="I12" s="7"/>
      <c r="J12" s="7"/>
      <c r="K12" s="7"/>
      <c r="L12" s="8"/>
      <c r="M12" s="8"/>
      <c r="N12" s="8"/>
      <c r="O12" s="8"/>
      <c r="P12" s="8"/>
      <c r="Q12" s="8"/>
    </row>
    <row r="13" spans="1:17" x14ac:dyDescent="0.35">
      <c r="A13" s="61" t="str">
        <f t="shared" si="0"/>
        <v/>
      </c>
      <c r="B13" s="214">
        <v>43917</v>
      </c>
      <c r="C13" s="206">
        <v>1640</v>
      </c>
      <c r="D13" s="207">
        <v>557</v>
      </c>
      <c r="E13" s="207">
        <v>293</v>
      </c>
      <c r="F13" s="202"/>
      <c r="G13" s="7"/>
      <c r="H13" s="7"/>
      <c r="I13" s="7"/>
      <c r="J13" s="7"/>
      <c r="K13" s="7"/>
      <c r="L13" s="8"/>
      <c r="M13" s="8"/>
      <c r="N13" s="8"/>
      <c r="O13" s="8"/>
      <c r="P13" s="8"/>
      <c r="Q13" s="8"/>
    </row>
    <row r="14" spans="1:17" x14ac:dyDescent="0.35">
      <c r="A14" s="61" t="str">
        <f t="shared" si="0"/>
        <v/>
      </c>
      <c r="B14" s="214">
        <v>43918</v>
      </c>
      <c r="C14" s="206">
        <v>1615</v>
      </c>
      <c r="D14" s="207">
        <v>516</v>
      </c>
      <c r="E14" s="207">
        <v>271</v>
      </c>
      <c r="F14" s="202"/>
      <c r="G14" s="7"/>
      <c r="H14" s="7"/>
      <c r="I14" s="7"/>
      <c r="J14" s="7"/>
      <c r="K14" s="7"/>
      <c r="L14" s="8"/>
      <c r="M14" s="8"/>
      <c r="N14" s="8"/>
      <c r="O14" s="8"/>
      <c r="P14" s="8"/>
      <c r="Q14" s="8"/>
    </row>
    <row r="15" spans="1:17" x14ac:dyDescent="0.35">
      <c r="A15" s="61" t="str">
        <f t="shared" si="0"/>
        <v/>
      </c>
      <c r="B15" s="214">
        <v>43919</v>
      </c>
      <c r="C15" s="206">
        <v>1510</v>
      </c>
      <c r="D15" s="207">
        <v>469</v>
      </c>
      <c r="E15" s="207">
        <v>263</v>
      </c>
      <c r="F15" s="202"/>
      <c r="G15" s="7"/>
      <c r="H15" s="7"/>
      <c r="I15" s="7"/>
      <c r="J15" s="7"/>
      <c r="K15" s="7"/>
      <c r="L15" s="8"/>
      <c r="M15" s="8"/>
      <c r="N15" s="8"/>
      <c r="O15" s="8"/>
      <c r="P15" s="8"/>
      <c r="Q15" s="8"/>
    </row>
    <row r="16" spans="1:17" x14ac:dyDescent="0.35">
      <c r="A16" s="61" t="str">
        <f t="shared" si="0"/>
        <v/>
      </c>
      <c r="B16" s="214">
        <v>43920</v>
      </c>
      <c r="C16" s="206">
        <v>1613</v>
      </c>
      <c r="D16" s="207">
        <v>533</v>
      </c>
      <c r="E16" s="207">
        <v>291</v>
      </c>
      <c r="F16" s="202"/>
      <c r="G16" s="7"/>
      <c r="H16" s="7"/>
      <c r="I16" s="7"/>
      <c r="J16" s="7"/>
      <c r="K16" s="7"/>
      <c r="L16" s="8"/>
      <c r="M16" s="8"/>
      <c r="N16" s="8"/>
      <c r="O16" s="8"/>
      <c r="P16" s="8"/>
      <c r="Q16" s="8"/>
    </row>
    <row r="17" spans="1:17" x14ac:dyDescent="0.35">
      <c r="A17" s="61" t="str">
        <f t="shared" si="0"/>
        <v/>
      </c>
      <c r="B17" s="214">
        <v>43921</v>
      </c>
      <c r="C17" s="206">
        <v>1595</v>
      </c>
      <c r="D17" s="207">
        <v>561</v>
      </c>
      <c r="E17" s="207">
        <v>325</v>
      </c>
      <c r="F17" s="202"/>
      <c r="G17" s="7"/>
      <c r="H17" s="7"/>
      <c r="I17" s="7"/>
      <c r="J17" s="7"/>
      <c r="K17" s="7"/>
      <c r="L17" s="8"/>
      <c r="M17" s="8"/>
      <c r="N17" s="8"/>
      <c r="O17" s="8"/>
      <c r="P17" s="8"/>
      <c r="Q17" s="8"/>
    </row>
    <row r="18" spans="1:17" x14ac:dyDescent="0.35">
      <c r="A18" s="61">
        <f t="shared" si="0"/>
        <v>43922</v>
      </c>
      <c r="B18" s="214">
        <v>43922</v>
      </c>
      <c r="C18" s="206">
        <v>1672</v>
      </c>
      <c r="D18" s="207">
        <v>593</v>
      </c>
      <c r="E18" s="207">
        <v>327</v>
      </c>
      <c r="F18" s="202"/>
      <c r="G18" s="7"/>
      <c r="H18" s="7"/>
      <c r="I18" s="7"/>
      <c r="J18" s="7"/>
      <c r="K18" s="7"/>
      <c r="L18" s="8"/>
      <c r="M18" s="8"/>
      <c r="N18" s="8"/>
      <c r="O18" s="8"/>
      <c r="P18" s="8"/>
      <c r="Q18" s="8"/>
    </row>
    <row r="19" spans="1:17" x14ac:dyDescent="0.35">
      <c r="A19" s="61" t="str">
        <f t="shared" si="0"/>
        <v/>
      </c>
      <c r="B19" s="214">
        <v>43923</v>
      </c>
      <c r="C19" s="206">
        <v>1578</v>
      </c>
      <c r="D19" s="207">
        <v>522</v>
      </c>
      <c r="E19" s="207">
        <v>291</v>
      </c>
      <c r="F19" s="202"/>
      <c r="G19" s="7"/>
      <c r="H19" s="7"/>
      <c r="I19" s="7"/>
      <c r="J19" s="7"/>
      <c r="K19" s="7"/>
      <c r="L19" s="8"/>
      <c r="M19" s="8"/>
      <c r="N19" s="8"/>
      <c r="O19" s="8"/>
      <c r="P19" s="8"/>
      <c r="Q19" s="8"/>
    </row>
    <row r="20" spans="1:17" x14ac:dyDescent="0.35">
      <c r="A20" s="61" t="str">
        <f t="shared" si="0"/>
        <v/>
      </c>
      <c r="B20" s="214">
        <v>43924</v>
      </c>
      <c r="C20" s="206">
        <v>1579</v>
      </c>
      <c r="D20" s="207">
        <v>609</v>
      </c>
      <c r="E20" s="207">
        <v>360</v>
      </c>
      <c r="F20" s="202"/>
      <c r="G20" s="7"/>
      <c r="H20" s="7"/>
      <c r="I20" s="7"/>
      <c r="J20" s="7"/>
      <c r="K20" s="7"/>
      <c r="L20" s="8"/>
      <c r="M20" s="8"/>
      <c r="N20" s="8"/>
      <c r="O20" s="8"/>
      <c r="P20" s="8"/>
      <c r="Q20" s="8"/>
    </row>
    <row r="21" spans="1:17" x14ac:dyDescent="0.35">
      <c r="A21" s="61" t="str">
        <f t="shared" si="0"/>
        <v/>
      </c>
      <c r="B21" s="214">
        <v>43925</v>
      </c>
      <c r="C21" s="206">
        <v>1603</v>
      </c>
      <c r="D21" s="207">
        <v>597</v>
      </c>
      <c r="E21" s="207">
        <v>336</v>
      </c>
      <c r="F21" s="202"/>
      <c r="G21" s="7"/>
      <c r="H21" s="7"/>
      <c r="I21" s="7"/>
      <c r="J21" s="7"/>
      <c r="K21" s="7"/>
      <c r="L21" s="8"/>
      <c r="M21" s="8"/>
      <c r="N21" s="8"/>
      <c r="O21" s="8"/>
      <c r="P21" s="8"/>
      <c r="Q21" s="8"/>
    </row>
    <row r="22" spans="1:17" x14ac:dyDescent="0.35">
      <c r="A22" s="61" t="str">
        <f t="shared" si="0"/>
        <v/>
      </c>
      <c r="B22" s="214">
        <v>43926</v>
      </c>
      <c r="C22" s="206">
        <v>1586</v>
      </c>
      <c r="D22" s="207">
        <v>610</v>
      </c>
      <c r="E22" s="207">
        <v>363</v>
      </c>
      <c r="F22" s="202"/>
      <c r="G22" s="7"/>
      <c r="H22" s="7"/>
      <c r="I22" s="7"/>
      <c r="J22" s="7"/>
      <c r="K22" s="7"/>
      <c r="L22" s="8"/>
      <c r="M22" s="8"/>
      <c r="N22" s="8"/>
      <c r="O22" s="8"/>
      <c r="P22" s="8"/>
      <c r="Q22" s="8"/>
    </row>
    <row r="23" spans="1:17" x14ac:dyDescent="0.35">
      <c r="A23" s="61" t="str">
        <f t="shared" si="0"/>
        <v/>
      </c>
      <c r="B23" s="214">
        <v>43927</v>
      </c>
      <c r="C23" s="206">
        <v>1664</v>
      </c>
      <c r="D23" s="207">
        <v>653</v>
      </c>
      <c r="E23" s="207">
        <v>366</v>
      </c>
      <c r="F23" s="202"/>
      <c r="G23" s="7"/>
      <c r="H23" s="7"/>
      <c r="I23" s="7"/>
      <c r="J23" s="7"/>
      <c r="K23" s="7"/>
      <c r="L23" s="8"/>
      <c r="M23" s="8"/>
      <c r="N23" s="8"/>
      <c r="O23" s="8"/>
      <c r="P23" s="8"/>
      <c r="Q23" s="8"/>
    </row>
    <row r="24" spans="1:17" x14ac:dyDescent="0.35">
      <c r="A24" s="61" t="str">
        <f t="shared" si="0"/>
        <v/>
      </c>
      <c r="B24" s="214">
        <v>43928</v>
      </c>
      <c r="C24" s="206">
        <v>1567</v>
      </c>
      <c r="D24" s="207">
        <v>568</v>
      </c>
      <c r="E24" s="207">
        <v>336</v>
      </c>
      <c r="F24" s="202"/>
      <c r="G24" s="7"/>
      <c r="H24" s="7"/>
      <c r="I24" s="7"/>
      <c r="J24" s="7"/>
      <c r="K24" s="7"/>
      <c r="L24" s="8"/>
      <c r="M24" s="8"/>
      <c r="N24" s="8"/>
      <c r="O24" s="8"/>
      <c r="P24" s="8"/>
      <c r="Q24" s="8"/>
    </row>
    <row r="25" spans="1:17" x14ac:dyDescent="0.35">
      <c r="A25" s="61">
        <f t="shared" si="0"/>
        <v>43929</v>
      </c>
      <c r="B25" s="214">
        <v>43929</v>
      </c>
      <c r="C25" s="206">
        <v>1580</v>
      </c>
      <c r="D25" s="207">
        <v>563</v>
      </c>
      <c r="E25" s="207">
        <v>332</v>
      </c>
      <c r="F25" s="202"/>
      <c r="G25" s="7"/>
      <c r="H25" s="7"/>
      <c r="I25" s="7"/>
      <c r="J25" s="7"/>
      <c r="K25" s="7"/>
      <c r="L25" s="8"/>
      <c r="M25" s="8"/>
      <c r="N25" s="8"/>
      <c r="O25" s="8"/>
      <c r="P25" s="8"/>
      <c r="Q25" s="8"/>
    </row>
    <row r="26" spans="1:17" x14ac:dyDescent="0.35">
      <c r="A26" s="61" t="str">
        <f t="shared" si="0"/>
        <v/>
      </c>
      <c r="B26" s="214">
        <v>43930</v>
      </c>
      <c r="C26" s="206">
        <v>1593</v>
      </c>
      <c r="D26" s="207">
        <v>511</v>
      </c>
      <c r="E26" s="207">
        <v>270</v>
      </c>
      <c r="F26" s="202"/>
      <c r="G26" s="7"/>
      <c r="H26" s="7"/>
      <c r="I26" s="7"/>
      <c r="J26" s="7"/>
      <c r="K26" s="7"/>
      <c r="L26" s="8"/>
      <c r="M26" s="8"/>
      <c r="N26" s="8"/>
      <c r="O26" s="8"/>
      <c r="P26" s="8"/>
      <c r="Q26" s="8"/>
    </row>
    <row r="27" spans="1:17" x14ac:dyDescent="0.35">
      <c r="A27" s="61" t="str">
        <f t="shared" si="0"/>
        <v/>
      </c>
      <c r="B27" s="214">
        <v>43931</v>
      </c>
      <c r="C27" s="215">
        <v>1672</v>
      </c>
      <c r="D27" s="216">
        <v>580</v>
      </c>
      <c r="E27" s="216">
        <v>334</v>
      </c>
      <c r="F27" s="202"/>
      <c r="G27" s="7"/>
      <c r="H27" s="7"/>
      <c r="I27" s="7"/>
      <c r="J27" s="7"/>
      <c r="K27" s="7"/>
      <c r="L27" s="8"/>
      <c r="M27" s="8"/>
      <c r="N27" s="8"/>
      <c r="O27" s="8"/>
      <c r="P27" s="8"/>
      <c r="Q27" s="8"/>
    </row>
    <row r="28" spans="1:17" x14ac:dyDescent="0.35">
      <c r="A28" s="60" t="str">
        <f t="shared" si="0"/>
        <v/>
      </c>
      <c r="B28" s="214">
        <v>43932</v>
      </c>
      <c r="C28" s="216">
        <v>1600</v>
      </c>
      <c r="D28" s="216">
        <v>479</v>
      </c>
      <c r="E28" s="216">
        <v>251</v>
      </c>
      <c r="F28" s="202"/>
      <c r="G28" s="7"/>
      <c r="H28" s="7"/>
      <c r="I28" s="7"/>
      <c r="J28" s="7"/>
      <c r="K28" s="7"/>
      <c r="L28" s="8"/>
      <c r="M28" s="8"/>
      <c r="N28" s="8"/>
      <c r="O28" s="8"/>
      <c r="P28" s="8"/>
      <c r="Q28" s="8"/>
    </row>
    <row r="29" spans="1:17" x14ac:dyDescent="0.35">
      <c r="A29" s="60" t="str">
        <f t="shared" si="0"/>
        <v/>
      </c>
      <c r="B29" s="214">
        <v>43933</v>
      </c>
      <c r="C29" s="207">
        <v>1508</v>
      </c>
      <c r="D29" s="207">
        <v>479</v>
      </c>
      <c r="E29" s="207">
        <v>282</v>
      </c>
      <c r="F29" s="198"/>
    </row>
    <row r="30" spans="1:17" x14ac:dyDescent="0.35">
      <c r="A30" s="60" t="str">
        <f t="shared" si="0"/>
        <v/>
      </c>
      <c r="B30" s="214">
        <v>43934</v>
      </c>
      <c r="C30" s="207">
        <v>1447</v>
      </c>
      <c r="D30" s="207">
        <v>460</v>
      </c>
      <c r="E30" s="207">
        <v>267</v>
      </c>
      <c r="F30" s="198"/>
    </row>
    <row r="31" spans="1:17" x14ac:dyDescent="0.35">
      <c r="A31" s="60" t="str">
        <f>IF(B31=A$1,B31,IF(MOD(B31-B$4,7)=0,B31,""))</f>
        <v/>
      </c>
      <c r="B31" s="214">
        <v>43935</v>
      </c>
      <c r="C31" s="207">
        <v>1429</v>
      </c>
      <c r="D31" s="207">
        <v>451</v>
      </c>
      <c r="E31" s="207">
        <v>246</v>
      </c>
      <c r="F31" s="198"/>
    </row>
    <row r="32" spans="1:17" x14ac:dyDescent="0.35">
      <c r="A32" s="60">
        <f t="shared" si="0"/>
        <v>43936</v>
      </c>
      <c r="B32" s="214">
        <v>43936</v>
      </c>
      <c r="C32" s="207">
        <v>1516</v>
      </c>
      <c r="D32" s="207">
        <v>421</v>
      </c>
      <c r="E32" s="207">
        <v>217</v>
      </c>
      <c r="F32" s="198"/>
    </row>
    <row r="33" spans="1:6" x14ac:dyDescent="0.35">
      <c r="A33" s="60" t="str">
        <f t="shared" si="0"/>
        <v/>
      </c>
      <c r="B33" s="214">
        <v>43937</v>
      </c>
      <c r="C33" s="207">
        <v>1525</v>
      </c>
      <c r="D33" s="207">
        <v>433</v>
      </c>
      <c r="E33" s="207">
        <v>242</v>
      </c>
      <c r="F33" s="194"/>
    </row>
    <row r="34" spans="1:6" x14ac:dyDescent="0.35">
      <c r="A34" s="60" t="str">
        <f t="shared" si="0"/>
        <v/>
      </c>
      <c r="B34" s="214">
        <v>43938</v>
      </c>
      <c r="C34" s="209">
        <v>1563</v>
      </c>
      <c r="D34" s="209">
        <v>418</v>
      </c>
      <c r="E34" s="207">
        <v>246</v>
      </c>
      <c r="F34" s="194"/>
    </row>
    <row r="35" spans="1:6" x14ac:dyDescent="0.35">
      <c r="A35" s="60" t="str">
        <f t="shared" si="0"/>
        <v/>
      </c>
      <c r="B35" s="214">
        <v>43939</v>
      </c>
      <c r="C35" s="209">
        <v>1458</v>
      </c>
      <c r="D35" s="209">
        <v>405</v>
      </c>
      <c r="E35" s="207">
        <v>251</v>
      </c>
      <c r="F35" s="194"/>
    </row>
    <row r="36" spans="1:6" x14ac:dyDescent="0.35">
      <c r="A36" s="60" t="str">
        <f t="shared" si="0"/>
        <v/>
      </c>
      <c r="B36" s="214">
        <v>43940</v>
      </c>
      <c r="C36" s="209">
        <v>1455</v>
      </c>
      <c r="D36" s="209">
        <v>371</v>
      </c>
      <c r="E36" s="207">
        <v>218</v>
      </c>
      <c r="F36" s="194"/>
    </row>
    <row r="37" spans="1:6" x14ac:dyDescent="0.35">
      <c r="A37" s="60" t="str">
        <f t="shared" si="0"/>
        <v/>
      </c>
      <c r="B37" s="214">
        <v>43941</v>
      </c>
      <c r="C37" s="209">
        <v>1569</v>
      </c>
      <c r="D37" s="209">
        <v>353</v>
      </c>
      <c r="E37" s="207">
        <v>205</v>
      </c>
      <c r="F37" s="194"/>
    </row>
    <row r="38" spans="1:6" x14ac:dyDescent="0.35">
      <c r="A38" s="60" t="str">
        <f t="shared" si="0"/>
        <v/>
      </c>
      <c r="B38" s="214">
        <v>43942</v>
      </c>
      <c r="C38" s="209">
        <v>1418</v>
      </c>
      <c r="D38" s="209">
        <v>269</v>
      </c>
      <c r="E38" s="207">
        <v>156</v>
      </c>
      <c r="F38" s="194"/>
    </row>
    <row r="39" spans="1:6" x14ac:dyDescent="0.35">
      <c r="A39" s="60">
        <f t="shared" si="0"/>
        <v>43943</v>
      </c>
      <c r="B39" s="214">
        <v>43943</v>
      </c>
      <c r="C39" s="209">
        <v>1392</v>
      </c>
      <c r="D39" s="209">
        <v>308</v>
      </c>
      <c r="E39" s="207">
        <v>193</v>
      </c>
      <c r="F39" s="194"/>
    </row>
    <row r="40" spans="1:6" x14ac:dyDescent="0.35">
      <c r="A40" s="60" t="str">
        <f t="shared" si="0"/>
        <v/>
      </c>
      <c r="B40" s="214">
        <v>43944</v>
      </c>
      <c r="C40" s="209">
        <v>1493</v>
      </c>
      <c r="D40" s="209">
        <v>327</v>
      </c>
      <c r="E40" s="217">
        <v>205</v>
      </c>
      <c r="F40" s="194"/>
    </row>
    <row r="41" spans="1:6" x14ac:dyDescent="0.35">
      <c r="A41" s="60" t="str">
        <f t="shared" si="0"/>
        <v/>
      </c>
      <c r="B41" s="214">
        <v>43945</v>
      </c>
      <c r="C41" s="209">
        <v>1509</v>
      </c>
      <c r="D41" s="209">
        <v>338</v>
      </c>
      <c r="E41" s="217">
        <v>214</v>
      </c>
      <c r="F41" s="194"/>
    </row>
    <row r="42" spans="1:6" x14ac:dyDescent="0.35">
      <c r="A42" s="60" t="str">
        <f t="shared" si="0"/>
        <v/>
      </c>
      <c r="B42" s="214">
        <v>43946</v>
      </c>
      <c r="C42" s="209">
        <v>1573</v>
      </c>
      <c r="D42" s="209">
        <v>353</v>
      </c>
      <c r="E42" s="209">
        <v>210</v>
      </c>
      <c r="F42" s="194"/>
    </row>
    <row r="43" spans="1:6" x14ac:dyDescent="0.35">
      <c r="A43" s="60" t="str">
        <f t="shared" si="0"/>
        <v/>
      </c>
      <c r="B43" s="214">
        <v>43947</v>
      </c>
      <c r="C43" s="209">
        <v>1554</v>
      </c>
      <c r="D43" s="209">
        <v>307</v>
      </c>
      <c r="E43" s="209">
        <v>194</v>
      </c>
      <c r="F43" s="194"/>
    </row>
    <row r="44" spans="1:6" x14ac:dyDescent="0.35">
      <c r="A44" s="60" t="str">
        <f t="shared" si="0"/>
        <v/>
      </c>
      <c r="B44" s="218">
        <v>43948</v>
      </c>
      <c r="C44" s="209">
        <v>1532</v>
      </c>
      <c r="D44" s="209">
        <v>343</v>
      </c>
      <c r="E44" s="209">
        <v>225</v>
      </c>
      <c r="F44" s="194"/>
    </row>
    <row r="45" spans="1:6" x14ac:dyDescent="0.35">
      <c r="A45" s="60" t="str">
        <f t="shared" si="0"/>
        <v/>
      </c>
      <c r="B45" s="218">
        <v>43949</v>
      </c>
      <c r="C45" s="209">
        <v>1553</v>
      </c>
      <c r="D45" s="209">
        <v>334</v>
      </c>
      <c r="E45" s="209">
        <v>220</v>
      </c>
      <c r="F45" s="194"/>
    </row>
    <row r="46" spans="1:6" x14ac:dyDescent="0.35">
      <c r="A46" s="60">
        <f t="shared" si="0"/>
        <v>43950</v>
      </c>
      <c r="B46" s="218">
        <v>43950</v>
      </c>
      <c r="C46" s="209">
        <v>1530</v>
      </c>
      <c r="D46" s="209">
        <v>320</v>
      </c>
      <c r="E46" s="209">
        <v>219</v>
      </c>
      <c r="F46" s="194"/>
    </row>
    <row r="47" spans="1:6" x14ac:dyDescent="0.35">
      <c r="A47" s="60" t="str">
        <f t="shared" si="0"/>
        <v/>
      </c>
      <c r="B47" s="218">
        <v>43951</v>
      </c>
      <c r="C47" s="219">
        <v>1516</v>
      </c>
      <c r="D47" s="209">
        <v>360</v>
      </c>
      <c r="E47" s="209">
        <v>256</v>
      </c>
      <c r="F47" s="194"/>
    </row>
    <row r="48" spans="1:6" x14ac:dyDescent="0.35">
      <c r="A48" s="60" t="str">
        <f t="shared" si="0"/>
        <v/>
      </c>
      <c r="B48" s="218">
        <v>43952</v>
      </c>
      <c r="C48" s="219">
        <v>1702</v>
      </c>
      <c r="D48" s="209">
        <v>380</v>
      </c>
      <c r="E48" s="209">
        <v>249</v>
      </c>
      <c r="F48" s="194"/>
    </row>
    <row r="49" spans="1:6" x14ac:dyDescent="0.35">
      <c r="A49" s="60" t="str">
        <f t="shared" si="0"/>
        <v/>
      </c>
      <c r="B49" s="218">
        <v>43953</v>
      </c>
      <c r="C49" s="219">
        <v>1567</v>
      </c>
      <c r="D49" s="209">
        <v>349</v>
      </c>
      <c r="E49" s="209">
        <v>203</v>
      </c>
      <c r="F49" s="194"/>
    </row>
    <row r="50" spans="1:6" x14ac:dyDescent="0.35">
      <c r="A50" s="60" t="str">
        <f t="shared" si="0"/>
        <v/>
      </c>
      <c r="B50" s="218">
        <v>43954</v>
      </c>
      <c r="C50" s="219">
        <v>1500</v>
      </c>
      <c r="D50" s="209">
        <v>317</v>
      </c>
      <c r="E50" s="209">
        <v>193</v>
      </c>
      <c r="F50" s="194"/>
    </row>
    <row r="51" spans="1:6" x14ac:dyDescent="0.35">
      <c r="A51" s="60" t="str">
        <f t="shared" si="0"/>
        <v/>
      </c>
      <c r="B51" s="218">
        <v>43955</v>
      </c>
      <c r="C51" s="219">
        <v>1607</v>
      </c>
      <c r="D51" s="209">
        <v>346</v>
      </c>
      <c r="E51" s="209">
        <v>220</v>
      </c>
      <c r="F51" s="194"/>
    </row>
    <row r="52" spans="1:6" x14ac:dyDescent="0.35">
      <c r="A52" s="60" t="str">
        <f t="shared" si="0"/>
        <v/>
      </c>
      <c r="B52" s="218">
        <v>43956</v>
      </c>
      <c r="C52" s="209">
        <v>1577</v>
      </c>
      <c r="D52" s="209">
        <v>326</v>
      </c>
      <c r="E52" s="209">
        <v>227</v>
      </c>
      <c r="F52" s="194"/>
    </row>
    <row r="53" spans="1:6" x14ac:dyDescent="0.35">
      <c r="A53" s="60">
        <f t="shared" si="0"/>
        <v>43957</v>
      </c>
      <c r="B53" s="218">
        <v>43957</v>
      </c>
      <c r="C53" s="209">
        <v>1560</v>
      </c>
      <c r="D53" s="209">
        <v>311</v>
      </c>
      <c r="E53" s="209">
        <v>210</v>
      </c>
      <c r="F53" s="194"/>
    </row>
    <row r="54" spans="1:6" x14ac:dyDescent="0.35">
      <c r="A54" s="60" t="str">
        <f t="shared" si="0"/>
        <v/>
      </c>
      <c r="B54" s="218">
        <v>43958</v>
      </c>
      <c r="C54" s="209">
        <v>1543</v>
      </c>
      <c r="D54" s="209">
        <v>319</v>
      </c>
      <c r="E54" s="209">
        <v>213</v>
      </c>
      <c r="F54" s="194"/>
    </row>
    <row r="55" spans="1:6" x14ac:dyDescent="0.35">
      <c r="A55" s="60" t="str">
        <f t="shared" si="0"/>
        <v/>
      </c>
      <c r="B55" s="218">
        <v>43959</v>
      </c>
      <c r="C55" s="209">
        <v>1601</v>
      </c>
      <c r="D55" s="209">
        <v>297</v>
      </c>
      <c r="E55" s="209">
        <v>197</v>
      </c>
      <c r="F55" s="194"/>
    </row>
    <row r="56" spans="1:6" x14ac:dyDescent="0.35">
      <c r="A56" s="60" t="str">
        <f t="shared" si="0"/>
        <v/>
      </c>
      <c r="B56" s="218">
        <v>43960</v>
      </c>
      <c r="C56" s="209">
        <v>1552</v>
      </c>
      <c r="D56" s="209">
        <v>271</v>
      </c>
      <c r="E56" s="209">
        <v>162</v>
      </c>
      <c r="F56" s="194"/>
    </row>
    <row r="57" spans="1:6" x14ac:dyDescent="0.35">
      <c r="A57" s="60" t="str">
        <f t="shared" si="0"/>
        <v/>
      </c>
      <c r="B57" s="218">
        <v>43961</v>
      </c>
      <c r="C57" s="209">
        <v>1459</v>
      </c>
      <c r="D57" s="209">
        <v>242</v>
      </c>
      <c r="E57" s="209">
        <v>157</v>
      </c>
      <c r="F57" s="194"/>
    </row>
    <row r="58" spans="1:6" x14ac:dyDescent="0.35">
      <c r="A58" s="60" t="str">
        <f t="shared" si="0"/>
        <v/>
      </c>
      <c r="B58" s="218">
        <v>43962</v>
      </c>
      <c r="C58" s="209">
        <v>1501</v>
      </c>
      <c r="D58" s="209">
        <v>295</v>
      </c>
      <c r="E58" s="209">
        <v>198</v>
      </c>
      <c r="F58" s="194"/>
    </row>
    <row r="59" spans="1:6" x14ac:dyDescent="0.35">
      <c r="A59" s="60" t="str">
        <f t="shared" si="0"/>
        <v/>
      </c>
      <c r="B59" s="218">
        <v>43963</v>
      </c>
      <c r="C59" s="209">
        <v>1459</v>
      </c>
      <c r="D59" s="209">
        <v>311</v>
      </c>
      <c r="E59" s="209">
        <v>195</v>
      </c>
      <c r="F59" s="194"/>
    </row>
    <row r="60" spans="1:6" x14ac:dyDescent="0.35">
      <c r="A60" s="60">
        <f t="shared" si="0"/>
        <v>43964</v>
      </c>
      <c r="B60" s="218">
        <v>43964</v>
      </c>
      <c r="C60" s="209">
        <v>1473</v>
      </c>
      <c r="D60" s="209">
        <v>262</v>
      </c>
      <c r="E60" s="209">
        <v>175</v>
      </c>
      <c r="F60" s="194"/>
    </row>
    <row r="61" spans="1:6" x14ac:dyDescent="0.35">
      <c r="A61" s="60" t="str">
        <f t="shared" si="0"/>
        <v/>
      </c>
      <c r="B61" s="218">
        <v>43965</v>
      </c>
      <c r="C61" s="209">
        <v>1527</v>
      </c>
      <c r="D61" s="209">
        <v>260</v>
      </c>
      <c r="E61" s="209">
        <v>170</v>
      </c>
      <c r="F61" s="194"/>
    </row>
    <row r="62" spans="1:6" x14ac:dyDescent="0.35">
      <c r="A62" s="60" t="str">
        <f t="shared" si="0"/>
        <v/>
      </c>
      <c r="B62" s="218">
        <v>43966</v>
      </c>
      <c r="C62" s="209">
        <v>1650</v>
      </c>
      <c r="D62" s="209">
        <v>274</v>
      </c>
      <c r="E62" s="209">
        <v>193</v>
      </c>
      <c r="F62" s="194"/>
    </row>
    <row r="63" spans="1:6" x14ac:dyDescent="0.35">
      <c r="A63" s="60" t="str">
        <f t="shared" si="0"/>
        <v/>
      </c>
      <c r="B63" s="218">
        <v>43967</v>
      </c>
      <c r="C63" s="209">
        <v>1524</v>
      </c>
      <c r="D63" s="209">
        <v>287</v>
      </c>
      <c r="E63" s="209">
        <v>190</v>
      </c>
      <c r="F63" s="194"/>
    </row>
    <row r="64" spans="1:6" x14ac:dyDescent="0.35">
      <c r="A64" s="60" t="str">
        <f t="shared" si="0"/>
        <v/>
      </c>
      <c r="B64" s="218">
        <v>43968</v>
      </c>
      <c r="C64" s="209">
        <v>1543</v>
      </c>
      <c r="D64" s="209">
        <v>276</v>
      </c>
      <c r="E64" s="209">
        <v>186</v>
      </c>
      <c r="F64" s="194"/>
    </row>
    <row r="65" spans="1:6" x14ac:dyDescent="0.35">
      <c r="A65" s="60" t="str">
        <f t="shared" si="0"/>
        <v/>
      </c>
      <c r="B65" s="218">
        <v>43969</v>
      </c>
      <c r="C65" s="209">
        <v>1654</v>
      </c>
      <c r="D65" s="209">
        <v>341</v>
      </c>
      <c r="E65" s="209">
        <v>244</v>
      </c>
      <c r="F65" s="194"/>
    </row>
    <row r="66" spans="1:6" x14ac:dyDescent="0.35">
      <c r="A66" s="60" t="str">
        <f t="shared" si="0"/>
        <v/>
      </c>
      <c r="B66" s="218">
        <v>43970</v>
      </c>
      <c r="C66" s="209">
        <v>1614</v>
      </c>
      <c r="D66" s="209">
        <v>323</v>
      </c>
      <c r="E66" s="209">
        <v>201</v>
      </c>
      <c r="F66" s="194"/>
    </row>
    <row r="67" spans="1:6" x14ac:dyDescent="0.35">
      <c r="A67" s="60">
        <f t="shared" si="0"/>
        <v>43971</v>
      </c>
      <c r="B67" s="218">
        <v>43971</v>
      </c>
      <c r="C67" s="209">
        <v>1686</v>
      </c>
      <c r="D67" s="209">
        <v>264</v>
      </c>
      <c r="E67" s="209">
        <v>186</v>
      </c>
      <c r="F67" s="194"/>
    </row>
    <row r="68" spans="1:6" x14ac:dyDescent="0.35">
      <c r="A68" s="60" t="str">
        <f t="shared" si="0"/>
        <v/>
      </c>
      <c r="B68" s="218">
        <v>43972</v>
      </c>
      <c r="C68" s="209">
        <v>1624</v>
      </c>
      <c r="D68" s="209">
        <v>267</v>
      </c>
      <c r="E68" s="209">
        <v>183</v>
      </c>
      <c r="F68" s="194"/>
    </row>
    <row r="69" spans="1:6" x14ac:dyDescent="0.35">
      <c r="A69" s="60" t="str">
        <f t="shared" ref="A69:A132" si="1">IF(B69=A$1,B69,IF(MOD(B69-B$4,7)=0,B69,""))</f>
        <v/>
      </c>
      <c r="B69" s="218">
        <v>43973</v>
      </c>
      <c r="C69" s="209">
        <v>1612</v>
      </c>
      <c r="D69" s="209">
        <v>271</v>
      </c>
      <c r="E69" s="209">
        <v>178</v>
      </c>
      <c r="F69" s="194"/>
    </row>
    <row r="70" spans="1:6" x14ac:dyDescent="0.35">
      <c r="A70" s="60" t="str">
        <f t="shared" si="1"/>
        <v/>
      </c>
      <c r="B70" s="218">
        <v>43974</v>
      </c>
      <c r="C70" s="209">
        <v>1441</v>
      </c>
      <c r="D70" s="209">
        <v>268</v>
      </c>
      <c r="E70" s="209">
        <v>175</v>
      </c>
      <c r="F70" s="194"/>
    </row>
    <row r="71" spans="1:6" x14ac:dyDescent="0.35">
      <c r="A71" s="60" t="str">
        <f t="shared" si="1"/>
        <v/>
      </c>
      <c r="B71" s="218">
        <v>43975</v>
      </c>
      <c r="C71" s="209">
        <v>1521</v>
      </c>
      <c r="D71" s="209">
        <v>255</v>
      </c>
      <c r="E71" s="209">
        <v>155</v>
      </c>
      <c r="F71" s="194"/>
    </row>
    <row r="72" spans="1:6" x14ac:dyDescent="0.35">
      <c r="A72" s="60" t="str">
        <f t="shared" si="1"/>
        <v/>
      </c>
      <c r="B72" s="218">
        <v>43976</v>
      </c>
      <c r="C72" s="209">
        <v>1577</v>
      </c>
      <c r="D72" s="209">
        <v>265</v>
      </c>
      <c r="E72" s="209">
        <v>180</v>
      </c>
      <c r="F72" s="194"/>
    </row>
    <row r="73" spans="1:6" x14ac:dyDescent="0.35">
      <c r="A73" s="60" t="str">
        <f t="shared" si="1"/>
        <v/>
      </c>
      <c r="B73" s="218">
        <v>43977</v>
      </c>
      <c r="C73" s="209">
        <v>1606</v>
      </c>
      <c r="D73" s="209">
        <v>241</v>
      </c>
      <c r="E73" s="209">
        <v>149</v>
      </c>
      <c r="F73" s="194"/>
    </row>
    <row r="74" spans="1:6" x14ac:dyDescent="0.35">
      <c r="A74" s="60">
        <f t="shared" si="1"/>
        <v>43978</v>
      </c>
      <c r="B74" s="218">
        <v>43978</v>
      </c>
      <c r="C74" s="209">
        <v>1629</v>
      </c>
      <c r="D74" s="209">
        <v>257</v>
      </c>
      <c r="E74" s="209">
        <v>168</v>
      </c>
      <c r="F74" s="194"/>
    </row>
    <row r="75" spans="1:6" x14ac:dyDescent="0.35">
      <c r="A75" s="60" t="str">
        <f t="shared" si="1"/>
        <v/>
      </c>
      <c r="B75" s="218">
        <v>43979</v>
      </c>
      <c r="C75" s="209">
        <v>1682</v>
      </c>
      <c r="D75" s="209">
        <v>251</v>
      </c>
      <c r="E75" s="209">
        <v>165</v>
      </c>
      <c r="F75" s="194"/>
    </row>
    <row r="76" spans="1:6" x14ac:dyDescent="0.35">
      <c r="A76" s="60" t="str">
        <f t="shared" si="1"/>
        <v/>
      </c>
      <c r="B76" s="218">
        <v>43980</v>
      </c>
      <c r="C76" s="209">
        <v>1818</v>
      </c>
      <c r="D76" s="209">
        <v>198</v>
      </c>
      <c r="E76" s="209">
        <v>131</v>
      </c>
      <c r="F76" s="194"/>
    </row>
    <row r="77" spans="1:6" x14ac:dyDescent="0.35">
      <c r="A77" s="60" t="str">
        <f t="shared" si="1"/>
        <v/>
      </c>
      <c r="B77" s="218">
        <v>43981</v>
      </c>
      <c r="C77" s="209">
        <v>1636</v>
      </c>
      <c r="D77" s="209">
        <v>206</v>
      </c>
      <c r="E77" s="209">
        <v>131</v>
      </c>
      <c r="F77" s="194"/>
    </row>
    <row r="78" spans="1:6" x14ac:dyDescent="0.35">
      <c r="A78" s="60" t="str">
        <f t="shared" si="1"/>
        <v/>
      </c>
      <c r="B78" s="218">
        <v>43982</v>
      </c>
      <c r="C78" s="209">
        <v>1634</v>
      </c>
      <c r="D78" s="209">
        <v>217</v>
      </c>
      <c r="E78" s="209">
        <v>151</v>
      </c>
      <c r="F78" s="194"/>
    </row>
    <row r="79" spans="1:6" x14ac:dyDescent="0.35">
      <c r="A79" s="60" t="str">
        <f t="shared" si="1"/>
        <v/>
      </c>
      <c r="B79" s="218">
        <v>43983</v>
      </c>
      <c r="C79" s="209">
        <v>1791</v>
      </c>
      <c r="D79" s="209">
        <v>262</v>
      </c>
      <c r="E79" s="209">
        <v>183</v>
      </c>
      <c r="F79" s="194"/>
    </row>
    <row r="80" spans="1:6" x14ac:dyDescent="0.35">
      <c r="A80" s="60" t="str">
        <f t="shared" si="1"/>
        <v/>
      </c>
      <c r="B80" s="218">
        <v>43984</v>
      </c>
      <c r="C80" s="209">
        <v>1631</v>
      </c>
      <c r="D80" s="209">
        <v>219</v>
      </c>
      <c r="E80" s="209">
        <v>152</v>
      </c>
      <c r="F80" s="194"/>
    </row>
    <row r="81" spans="1:6" x14ac:dyDescent="0.35">
      <c r="A81" s="60">
        <f t="shared" si="1"/>
        <v>43985</v>
      </c>
      <c r="B81" s="218">
        <v>43985</v>
      </c>
      <c r="C81" s="209">
        <v>1592</v>
      </c>
      <c r="D81" s="209">
        <v>211</v>
      </c>
      <c r="E81" s="209">
        <v>136</v>
      </c>
      <c r="F81" s="194"/>
    </row>
    <row r="82" spans="1:6" x14ac:dyDescent="0.35">
      <c r="A82" s="60" t="str">
        <f t="shared" si="1"/>
        <v/>
      </c>
      <c r="B82" s="218">
        <v>43986</v>
      </c>
      <c r="C82" s="209">
        <v>1551</v>
      </c>
      <c r="D82" s="209">
        <v>225</v>
      </c>
      <c r="E82" s="209">
        <v>158</v>
      </c>
      <c r="F82" s="194"/>
    </row>
    <row r="83" spans="1:6" x14ac:dyDescent="0.35">
      <c r="A83" s="60" t="str">
        <f t="shared" si="1"/>
        <v/>
      </c>
      <c r="B83" s="218">
        <v>43987</v>
      </c>
      <c r="C83" s="209">
        <v>1606</v>
      </c>
      <c r="D83" s="209">
        <v>257</v>
      </c>
      <c r="E83" s="209">
        <v>165</v>
      </c>
      <c r="F83" s="194"/>
    </row>
    <row r="84" spans="1:6" x14ac:dyDescent="0.35">
      <c r="A84" s="60" t="str">
        <f t="shared" si="1"/>
        <v/>
      </c>
      <c r="B84" s="218">
        <v>43988</v>
      </c>
      <c r="C84" s="209">
        <v>1636</v>
      </c>
      <c r="D84" s="209">
        <v>219</v>
      </c>
      <c r="E84" s="209">
        <v>156</v>
      </c>
      <c r="F84" s="194"/>
    </row>
    <row r="85" spans="1:6" x14ac:dyDescent="0.35">
      <c r="A85" s="60" t="str">
        <f t="shared" si="1"/>
        <v/>
      </c>
      <c r="B85" s="218">
        <v>43989</v>
      </c>
      <c r="C85" s="209">
        <v>1631</v>
      </c>
      <c r="D85" s="209">
        <v>236</v>
      </c>
      <c r="E85" s="209">
        <v>158</v>
      </c>
      <c r="F85" s="194"/>
    </row>
    <row r="86" spans="1:6" x14ac:dyDescent="0.35">
      <c r="A86" s="60" t="str">
        <f t="shared" si="1"/>
        <v/>
      </c>
      <c r="B86" s="218">
        <v>43990</v>
      </c>
      <c r="C86" s="209">
        <v>1653</v>
      </c>
      <c r="D86" s="209">
        <v>254</v>
      </c>
      <c r="E86" s="209">
        <v>178</v>
      </c>
      <c r="F86" s="194"/>
    </row>
    <row r="87" spans="1:6" x14ac:dyDescent="0.35">
      <c r="A87" s="60" t="str">
        <f t="shared" si="1"/>
        <v/>
      </c>
      <c r="B87" s="218">
        <v>43991</v>
      </c>
      <c r="C87" s="209">
        <v>1543</v>
      </c>
      <c r="D87" s="209">
        <v>235</v>
      </c>
      <c r="E87" s="209">
        <v>167</v>
      </c>
      <c r="F87" s="194"/>
    </row>
    <row r="88" spans="1:6" x14ac:dyDescent="0.35">
      <c r="A88" s="60">
        <f t="shared" si="1"/>
        <v>43992</v>
      </c>
      <c r="B88" s="218">
        <v>43992</v>
      </c>
      <c r="C88" s="209">
        <v>1520</v>
      </c>
      <c r="D88" s="209">
        <v>250</v>
      </c>
      <c r="E88" s="209">
        <v>165</v>
      </c>
      <c r="F88" s="194"/>
    </row>
    <row r="89" spans="1:6" x14ac:dyDescent="0.35">
      <c r="A89" s="60" t="str">
        <f t="shared" si="1"/>
        <v/>
      </c>
      <c r="B89" s="218">
        <v>43993</v>
      </c>
      <c r="C89" s="209">
        <v>1594</v>
      </c>
      <c r="D89" s="209">
        <v>247</v>
      </c>
      <c r="E89" s="209">
        <v>169</v>
      </c>
      <c r="F89" s="194"/>
    </row>
    <row r="90" spans="1:6" x14ac:dyDescent="0.35">
      <c r="A90" s="60" t="str">
        <f t="shared" si="1"/>
        <v/>
      </c>
      <c r="B90" s="218">
        <v>43994</v>
      </c>
      <c r="C90" s="209">
        <v>1684</v>
      </c>
      <c r="D90" s="209">
        <v>210</v>
      </c>
      <c r="E90" s="209">
        <v>141</v>
      </c>
      <c r="F90" s="194"/>
    </row>
    <row r="91" spans="1:6" x14ac:dyDescent="0.35">
      <c r="A91" s="60" t="str">
        <f t="shared" si="1"/>
        <v/>
      </c>
      <c r="B91" s="218">
        <v>43995</v>
      </c>
      <c r="C91" s="209">
        <v>1625</v>
      </c>
      <c r="D91" s="209">
        <v>240</v>
      </c>
      <c r="E91" s="209">
        <v>163</v>
      </c>
      <c r="F91" s="194"/>
    </row>
    <row r="92" spans="1:6" x14ac:dyDescent="0.35">
      <c r="A92" s="60" t="str">
        <f t="shared" si="1"/>
        <v/>
      </c>
      <c r="B92" s="218">
        <v>43996</v>
      </c>
      <c r="C92" s="209">
        <v>1681</v>
      </c>
      <c r="D92" s="209">
        <v>224</v>
      </c>
      <c r="E92" s="209">
        <v>152</v>
      </c>
      <c r="F92" s="194"/>
    </row>
    <row r="93" spans="1:6" x14ac:dyDescent="0.35">
      <c r="A93" s="60" t="str">
        <f t="shared" si="1"/>
        <v/>
      </c>
      <c r="B93" s="218">
        <v>43997</v>
      </c>
      <c r="C93" s="209">
        <v>1720</v>
      </c>
      <c r="D93" s="209">
        <v>244</v>
      </c>
      <c r="E93" s="209">
        <v>176</v>
      </c>
      <c r="F93" s="194"/>
    </row>
    <row r="94" spans="1:6" x14ac:dyDescent="0.35">
      <c r="A94" s="60" t="str">
        <f t="shared" si="1"/>
        <v/>
      </c>
      <c r="B94" s="218">
        <v>43998</v>
      </c>
      <c r="C94" s="209">
        <v>1619</v>
      </c>
      <c r="D94" s="209">
        <v>222</v>
      </c>
      <c r="E94" s="209">
        <v>153</v>
      </c>
      <c r="F94" s="194"/>
    </row>
    <row r="95" spans="1:6" x14ac:dyDescent="0.35">
      <c r="A95" s="60">
        <f t="shared" si="1"/>
        <v>43999</v>
      </c>
      <c r="B95" s="218">
        <v>43999</v>
      </c>
      <c r="C95" s="209">
        <v>1633</v>
      </c>
      <c r="D95" s="209">
        <v>211</v>
      </c>
      <c r="E95" s="209">
        <v>150</v>
      </c>
      <c r="F95" s="194"/>
    </row>
    <row r="96" spans="1:6" x14ac:dyDescent="0.35">
      <c r="A96" s="60" t="str">
        <f t="shared" si="1"/>
        <v/>
      </c>
      <c r="B96" s="218">
        <v>44000</v>
      </c>
      <c r="C96" s="209">
        <v>1662</v>
      </c>
      <c r="D96" s="209">
        <v>216</v>
      </c>
      <c r="E96" s="209">
        <v>148</v>
      </c>
      <c r="F96" s="194"/>
    </row>
    <row r="97" spans="1:6" x14ac:dyDescent="0.35">
      <c r="A97" s="60" t="str">
        <f t="shared" ref="A97" si="2">IF(B97=A$1,B97,IF(MOD(B97-B$4,7)=0,B97,""))</f>
        <v/>
      </c>
      <c r="B97" s="218">
        <v>44001</v>
      </c>
      <c r="C97" s="209">
        <v>1711</v>
      </c>
      <c r="D97" s="209">
        <v>224</v>
      </c>
      <c r="E97" s="209">
        <v>158</v>
      </c>
      <c r="F97" s="194"/>
    </row>
    <row r="98" spans="1:6" x14ac:dyDescent="0.35">
      <c r="A98" s="60" t="str">
        <f t="shared" si="1"/>
        <v/>
      </c>
      <c r="B98" s="218">
        <v>44002</v>
      </c>
      <c r="C98" s="209">
        <v>1775</v>
      </c>
      <c r="D98" s="209">
        <v>204</v>
      </c>
      <c r="E98" s="209">
        <v>119</v>
      </c>
      <c r="F98" s="194"/>
    </row>
    <row r="99" spans="1:6" x14ac:dyDescent="0.35">
      <c r="A99" s="60" t="str">
        <f t="shared" si="1"/>
        <v/>
      </c>
      <c r="B99" s="218">
        <v>44003</v>
      </c>
      <c r="C99" s="209">
        <v>1600</v>
      </c>
      <c r="D99" s="209">
        <v>200</v>
      </c>
      <c r="E99" s="209">
        <v>127</v>
      </c>
      <c r="F99" s="194"/>
    </row>
    <row r="100" spans="1:6" x14ac:dyDescent="0.35">
      <c r="A100" s="60" t="str">
        <f t="shared" si="1"/>
        <v/>
      </c>
      <c r="B100" s="218">
        <v>44004</v>
      </c>
      <c r="C100" s="209">
        <v>1597</v>
      </c>
      <c r="D100" s="209">
        <v>194</v>
      </c>
      <c r="E100" s="209">
        <v>126</v>
      </c>
      <c r="F100" s="194"/>
    </row>
    <row r="101" spans="1:6" x14ac:dyDescent="0.35">
      <c r="A101" s="60" t="str">
        <f t="shared" si="1"/>
        <v/>
      </c>
      <c r="B101" s="218">
        <v>44005</v>
      </c>
      <c r="C101" s="209">
        <v>1545</v>
      </c>
      <c r="D101" s="209">
        <v>207</v>
      </c>
      <c r="E101" s="209">
        <v>148</v>
      </c>
      <c r="F101" s="194"/>
    </row>
    <row r="102" spans="1:6" x14ac:dyDescent="0.35">
      <c r="A102" s="60">
        <f t="shared" si="1"/>
        <v>44006</v>
      </c>
      <c r="B102" s="218">
        <v>44006</v>
      </c>
      <c r="C102" s="209">
        <v>1681</v>
      </c>
      <c r="D102" s="209">
        <v>193</v>
      </c>
      <c r="E102" s="209">
        <v>136</v>
      </c>
      <c r="F102" s="194"/>
    </row>
    <row r="103" spans="1:6" x14ac:dyDescent="0.35">
      <c r="A103" s="60" t="str">
        <f t="shared" si="1"/>
        <v/>
      </c>
      <c r="B103" s="218">
        <v>44007</v>
      </c>
      <c r="C103" s="209">
        <v>1768</v>
      </c>
      <c r="D103" s="209">
        <v>229</v>
      </c>
      <c r="E103" s="209">
        <v>162</v>
      </c>
      <c r="F103" s="194"/>
    </row>
    <row r="104" spans="1:6" x14ac:dyDescent="0.35">
      <c r="A104" s="60" t="str">
        <f t="shared" si="1"/>
        <v/>
      </c>
      <c r="B104" s="218">
        <v>44008</v>
      </c>
      <c r="C104" s="209">
        <v>1665</v>
      </c>
      <c r="D104" s="209">
        <v>205</v>
      </c>
      <c r="E104" s="209">
        <v>154</v>
      </c>
      <c r="F104" s="194"/>
    </row>
    <row r="105" spans="1:6" x14ac:dyDescent="0.35">
      <c r="A105" s="60" t="str">
        <f t="shared" si="1"/>
        <v/>
      </c>
      <c r="B105" s="218">
        <v>44009</v>
      </c>
      <c r="C105" s="209">
        <v>1694</v>
      </c>
      <c r="D105" s="209">
        <v>209</v>
      </c>
      <c r="E105" s="209">
        <v>147</v>
      </c>
      <c r="F105" s="194"/>
    </row>
    <row r="106" spans="1:6" x14ac:dyDescent="0.35">
      <c r="A106" s="60" t="str">
        <f t="shared" si="1"/>
        <v/>
      </c>
      <c r="B106" s="218">
        <v>44010</v>
      </c>
      <c r="C106" s="209">
        <v>1576</v>
      </c>
      <c r="D106" s="209">
        <v>190</v>
      </c>
      <c r="E106" s="209">
        <v>129</v>
      </c>
      <c r="F106" s="194"/>
    </row>
    <row r="107" spans="1:6" x14ac:dyDescent="0.35">
      <c r="A107" s="60" t="str">
        <f t="shared" si="1"/>
        <v/>
      </c>
      <c r="B107" s="218">
        <v>44011</v>
      </c>
      <c r="C107" s="209">
        <v>1634</v>
      </c>
      <c r="D107" s="209">
        <v>230</v>
      </c>
      <c r="E107" s="209">
        <v>159</v>
      </c>
      <c r="F107" s="194"/>
    </row>
    <row r="108" spans="1:6" x14ac:dyDescent="0.35">
      <c r="A108" s="60" t="str">
        <f t="shared" si="1"/>
        <v/>
      </c>
      <c r="B108" s="218">
        <v>44012</v>
      </c>
      <c r="C108" s="209">
        <v>1614</v>
      </c>
      <c r="D108" s="209">
        <v>216</v>
      </c>
      <c r="E108" s="209">
        <v>158</v>
      </c>
      <c r="F108" s="194"/>
    </row>
    <row r="109" spans="1:6" x14ac:dyDescent="0.35">
      <c r="A109" s="60">
        <f t="shared" si="1"/>
        <v>44013</v>
      </c>
      <c r="B109" s="218">
        <v>44013</v>
      </c>
      <c r="C109" s="209">
        <v>1610</v>
      </c>
      <c r="D109" s="209">
        <v>198</v>
      </c>
      <c r="E109" s="209">
        <v>149</v>
      </c>
      <c r="F109" s="194"/>
    </row>
    <row r="110" spans="1:6" x14ac:dyDescent="0.35">
      <c r="A110" s="60" t="str">
        <f t="shared" ref="A110" si="3">IF(B110=A$1,B110,IF(MOD(B110-B$4,7)=0,B110,""))</f>
        <v/>
      </c>
      <c r="B110" s="218">
        <v>44014</v>
      </c>
      <c r="C110" s="209">
        <v>1577</v>
      </c>
      <c r="D110" s="209">
        <v>213</v>
      </c>
      <c r="E110" s="209">
        <v>147</v>
      </c>
      <c r="F110" s="194"/>
    </row>
    <row r="111" spans="1:6" x14ac:dyDescent="0.35">
      <c r="A111" s="60" t="str">
        <f t="shared" si="1"/>
        <v/>
      </c>
      <c r="B111" s="218">
        <v>44015</v>
      </c>
      <c r="C111" s="209">
        <v>1630</v>
      </c>
      <c r="D111" s="209">
        <v>243</v>
      </c>
      <c r="E111" s="209">
        <v>180</v>
      </c>
      <c r="F111" s="194"/>
    </row>
    <row r="112" spans="1:6" x14ac:dyDescent="0.35">
      <c r="A112" s="60" t="str">
        <f t="shared" si="1"/>
        <v/>
      </c>
      <c r="B112" s="218">
        <v>44016</v>
      </c>
      <c r="C112" s="209">
        <v>1587</v>
      </c>
      <c r="D112" s="209">
        <v>233</v>
      </c>
      <c r="E112" s="209">
        <v>153</v>
      </c>
      <c r="F112" s="194"/>
    </row>
    <row r="113" spans="1:6" x14ac:dyDescent="0.35">
      <c r="A113" s="60" t="str">
        <f t="shared" si="1"/>
        <v/>
      </c>
      <c r="B113" s="218">
        <v>44017</v>
      </c>
      <c r="C113" s="209">
        <v>1555</v>
      </c>
      <c r="D113" s="209">
        <v>197</v>
      </c>
      <c r="E113" s="209">
        <v>124</v>
      </c>
      <c r="F113" s="194"/>
    </row>
    <row r="114" spans="1:6" x14ac:dyDescent="0.35">
      <c r="A114" s="60" t="str">
        <f t="shared" si="1"/>
        <v/>
      </c>
      <c r="B114" s="218">
        <v>44018</v>
      </c>
      <c r="C114" s="209">
        <v>1625</v>
      </c>
      <c r="D114" s="209">
        <v>205</v>
      </c>
      <c r="E114" s="209">
        <v>127</v>
      </c>
      <c r="F114" s="194"/>
    </row>
    <row r="115" spans="1:6" x14ac:dyDescent="0.35">
      <c r="A115" s="60" t="str">
        <f t="shared" si="1"/>
        <v/>
      </c>
      <c r="B115" s="218">
        <v>44019</v>
      </c>
      <c r="C115" s="209">
        <v>1579</v>
      </c>
      <c r="D115" s="209">
        <v>143</v>
      </c>
      <c r="E115" s="209">
        <v>104</v>
      </c>
      <c r="F115" s="194"/>
    </row>
    <row r="116" spans="1:6" x14ac:dyDescent="0.35">
      <c r="A116" s="60">
        <f t="shared" si="1"/>
        <v>44020</v>
      </c>
      <c r="B116" s="218">
        <v>44020</v>
      </c>
      <c r="C116" s="209">
        <v>1591</v>
      </c>
      <c r="D116" s="209">
        <v>170</v>
      </c>
      <c r="E116" s="209">
        <v>120</v>
      </c>
      <c r="F116" s="194"/>
    </row>
    <row r="117" spans="1:6" x14ac:dyDescent="0.35">
      <c r="A117" s="60" t="str">
        <f t="shared" si="1"/>
        <v/>
      </c>
      <c r="B117" s="218">
        <v>44021</v>
      </c>
      <c r="C117" s="209">
        <v>1658</v>
      </c>
      <c r="D117" s="209">
        <v>195</v>
      </c>
      <c r="E117" s="209">
        <v>134</v>
      </c>
      <c r="F117" s="194"/>
    </row>
    <row r="118" spans="1:6" x14ac:dyDescent="0.35">
      <c r="A118" s="60" t="str">
        <f t="shared" si="1"/>
        <v/>
      </c>
      <c r="B118" s="218">
        <v>44022</v>
      </c>
      <c r="C118" s="209">
        <v>1668</v>
      </c>
      <c r="D118" s="209">
        <v>161</v>
      </c>
      <c r="E118" s="209">
        <v>114</v>
      </c>
      <c r="F118" s="194"/>
    </row>
    <row r="119" spans="1:6" x14ac:dyDescent="0.35">
      <c r="A119" s="60" t="str">
        <f t="shared" si="1"/>
        <v/>
      </c>
      <c r="B119" s="218">
        <v>44023</v>
      </c>
      <c r="C119" s="209">
        <v>1678</v>
      </c>
      <c r="D119" s="209">
        <v>168</v>
      </c>
      <c r="E119" s="209">
        <v>131</v>
      </c>
      <c r="F119" s="194"/>
    </row>
    <row r="120" spans="1:6" x14ac:dyDescent="0.35">
      <c r="A120" s="60" t="str">
        <f>IF(B120=A$1,B120,IF(MOD(B120-B$4,7)=0,B120,""))</f>
        <v/>
      </c>
      <c r="B120" s="218">
        <v>44024</v>
      </c>
      <c r="C120" s="209">
        <v>1692</v>
      </c>
      <c r="D120" s="209">
        <v>163</v>
      </c>
      <c r="E120" s="209">
        <v>108</v>
      </c>
      <c r="F120" s="194"/>
    </row>
    <row r="121" spans="1:6" x14ac:dyDescent="0.35">
      <c r="A121" s="60" t="str">
        <f>IF(B121=A$1,B121,IF(MOD(B121-B$4,7)=0,B121,""))</f>
        <v/>
      </c>
      <c r="B121" s="218">
        <v>44025</v>
      </c>
      <c r="C121" s="209">
        <v>1718</v>
      </c>
      <c r="D121" s="209">
        <v>181</v>
      </c>
      <c r="E121" s="209">
        <v>131</v>
      </c>
      <c r="F121" s="194"/>
    </row>
    <row r="122" spans="1:6" x14ac:dyDescent="0.35">
      <c r="A122" s="60" t="str">
        <f t="shared" si="1"/>
        <v/>
      </c>
      <c r="B122" s="218">
        <v>44026</v>
      </c>
      <c r="C122" s="209">
        <v>1629</v>
      </c>
      <c r="D122" s="209">
        <v>197</v>
      </c>
      <c r="E122" s="209">
        <v>142</v>
      </c>
      <c r="F122" s="194"/>
    </row>
    <row r="123" spans="1:6" x14ac:dyDescent="0.35">
      <c r="A123" s="60">
        <f t="shared" si="1"/>
        <v>44027</v>
      </c>
      <c r="B123" s="218">
        <v>44027</v>
      </c>
      <c r="C123" s="209">
        <v>1636</v>
      </c>
      <c r="D123" s="209">
        <v>182</v>
      </c>
      <c r="E123" s="209">
        <v>131</v>
      </c>
      <c r="F123" s="194"/>
    </row>
    <row r="124" spans="1:6" x14ac:dyDescent="0.35">
      <c r="A124" s="60" t="str">
        <f t="shared" si="1"/>
        <v/>
      </c>
      <c r="B124" s="218">
        <v>44028</v>
      </c>
      <c r="C124" s="209">
        <v>1786</v>
      </c>
      <c r="D124" s="209">
        <v>227</v>
      </c>
      <c r="E124" s="209">
        <v>160</v>
      </c>
      <c r="F124" s="194"/>
    </row>
    <row r="125" spans="1:6" x14ac:dyDescent="0.35">
      <c r="A125" s="60" t="str">
        <f t="shared" si="1"/>
        <v/>
      </c>
      <c r="B125" s="218">
        <v>44029</v>
      </c>
      <c r="C125" s="209">
        <v>1777</v>
      </c>
      <c r="D125" s="209">
        <v>166</v>
      </c>
      <c r="E125" s="209">
        <v>123</v>
      </c>
      <c r="F125" s="194"/>
    </row>
    <row r="126" spans="1:6" x14ac:dyDescent="0.35">
      <c r="A126" s="60" t="str">
        <f t="shared" si="1"/>
        <v/>
      </c>
      <c r="B126" s="218">
        <v>44030</v>
      </c>
      <c r="C126" s="209">
        <v>1716</v>
      </c>
      <c r="D126" s="209">
        <v>160</v>
      </c>
      <c r="E126" s="209">
        <v>97</v>
      </c>
      <c r="F126" s="194"/>
    </row>
    <row r="127" spans="1:6" x14ac:dyDescent="0.35">
      <c r="A127" s="60" t="str">
        <f t="shared" si="1"/>
        <v/>
      </c>
      <c r="B127" s="218">
        <v>44031</v>
      </c>
      <c r="C127" s="209">
        <v>1632</v>
      </c>
      <c r="D127" s="209">
        <v>126</v>
      </c>
      <c r="E127" s="209">
        <v>95</v>
      </c>
      <c r="F127" s="194"/>
    </row>
    <row r="128" spans="1:6" x14ac:dyDescent="0.35">
      <c r="A128" s="60">
        <f t="shared" si="1"/>
        <v>44032</v>
      </c>
      <c r="B128" s="220">
        <v>44032</v>
      </c>
      <c r="C128" s="211">
        <v>1651</v>
      </c>
      <c r="D128" s="211">
        <v>176</v>
      </c>
      <c r="E128" s="211">
        <v>123</v>
      </c>
      <c r="F128" s="194"/>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64" customWidth="1"/>
    <col min="2" max="2" width="13.54296875" style="297" bestFit="1" customWidth="1"/>
    <col min="3" max="3" width="12.453125" style="297" customWidth="1"/>
    <col min="4" max="4" width="13.453125" style="297" customWidth="1"/>
    <col min="5" max="5" width="12.54296875" style="297" bestFit="1" customWidth="1"/>
    <col min="6" max="6" width="14.453125" style="297" customWidth="1"/>
    <col min="7" max="7" width="13.54296875" style="564" customWidth="1"/>
    <col min="8" max="8" width="13.453125" style="564" customWidth="1"/>
    <col min="9" max="9" width="12.453125" style="564" customWidth="1"/>
    <col min="10" max="10" width="13.54296875" style="596" customWidth="1"/>
    <col min="11" max="11" width="11.453125" style="567" customWidth="1"/>
    <col min="12" max="13" width="11.453125" style="568" customWidth="1"/>
    <col min="14" max="14" width="12.453125" style="567" customWidth="1"/>
    <col min="15" max="15" width="11.453125" style="567" customWidth="1"/>
    <col min="16" max="16" width="12.453125" style="569" customWidth="1"/>
    <col min="17" max="18" width="12.453125" style="562" customWidth="1"/>
    <col min="19" max="19" width="13.453125" style="563" customWidth="1"/>
    <col min="20" max="20" width="6.453125" style="564" customWidth="1"/>
    <col min="21" max="21" width="8.54296875" style="565"/>
    <col min="22" max="16384" width="8.54296875" style="564"/>
  </cols>
  <sheetData>
    <row r="1" spans="1:27" x14ac:dyDescent="0.3">
      <c r="A1" s="753" t="s">
        <v>576</v>
      </c>
      <c r="B1" s="753"/>
      <c r="C1" s="753"/>
      <c r="D1" s="753"/>
      <c r="E1" s="753"/>
      <c r="F1" s="753"/>
      <c r="G1" s="753"/>
      <c r="H1" s="753"/>
      <c r="I1" s="753"/>
      <c r="J1" s="561"/>
      <c r="K1" s="755" t="s">
        <v>105</v>
      </c>
      <c r="L1" s="756"/>
      <c r="M1" s="756"/>
      <c r="N1" s="756"/>
      <c r="O1" s="756"/>
      <c r="P1" s="756"/>
      <c r="W1" s="566" t="s">
        <v>28</v>
      </c>
    </row>
    <row r="2" spans="1:27" x14ac:dyDescent="0.3">
      <c r="A2" s="297"/>
      <c r="I2" s="772" t="s">
        <v>175</v>
      </c>
      <c r="J2" s="773"/>
      <c r="Q2" s="570"/>
      <c r="R2" s="570"/>
    </row>
    <row r="3" spans="1:27" ht="48.75" customHeight="1" x14ac:dyDescent="0.3">
      <c r="A3" s="767" t="s">
        <v>29</v>
      </c>
      <c r="B3" s="769" t="s">
        <v>173</v>
      </c>
      <c r="C3" s="770"/>
      <c r="D3" s="770"/>
      <c r="E3" s="571" t="s">
        <v>172</v>
      </c>
      <c r="F3" s="765" t="s">
        <v>185</v>
      </c>
      <c r="G3" s="771" t="s">
        <v>174</v>
      </c>
      <c r="H3" s="771"/>
      <c r="I3" s="772"/>
      <c r="J3" s="773"/>
      <c r="K3" s="757" t="s">
        <v>176</v>
      </c>
      <c r="L3" s="766" t="s">
        <v>186</v>
      </c>
      <c r="M3" s="759" t="s">
        <v>187</v>
      </c>
      <c r="N3" s="760" t="s">
        <v>177</v>
      </c>
      <c r="O3" s="757" t="s">
        <v>171</v>
      </c>
      <c r="P3" s="758" t="s">
        <v>178</v>
      </c>
      <c r="Q3" s="759" t="s">
        <v>188</v>
      </c>
      <c r="R3" s="759" t="s">
        <v>189</v>
      </c>
      <c r="S3" s="760" t="s">
        <v>170</v>
      </c>
    </row>
    <row r="4" spans="1:27" ht="30.65" customHeight="1" x14ac:dyDescent="0.3">
      <c r="A4" s="768"/>
      <c r="B4" s="572" t="s">
        <v>18</v>
      </c>
      <c r="C4" s="573" t="s">
        <v>17</v>
      </c>
      <c r="D4" s="574" t="s">
        <v>3</v>
      </c>
      <c r="E4" s="575" t="s">
        <v>61</v>
      </c>
      <c r="F4" s="765"/>
      <c r="G4" s="576" t="s">
        <v>61</v>
      </c>
      <c r="H4" s="576" t="s">
        <v>62</v>
      </c>
      <c r="I4" s="577" t="s">
        <v>61</v>
      </c>
      <c r="J4" s="578" t="s">
        <v>62</v>
      </c>
      <c r="K4" s="757"/>
      <c r="L4" s="766"/>
      <c r="M4" s="759"/>
      <c r="N4" s="760"/>
      <c r="O4" s="757"/>
      <c r="P4" s="758"/>
      <c r="Q4" s="759"/>
      <c r="R4" s="759"/>
      <c r="S4" s="760"/>
    </row>
    <row r="5" spans="1:27" x14ac:dyDescent="0.3">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3">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3">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3">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3">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3">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3">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3">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3">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3">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3">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3">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3">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3">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3">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3">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3">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3">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3">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3">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3">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3">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3">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3">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3">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3">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3">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3">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3">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3">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3">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3">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3">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3">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3">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3">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3">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3">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3">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3">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3">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3">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3">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3">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3">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3">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3">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3">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3">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3">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3">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3">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3">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3">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3">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3">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3">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3">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3">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3">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61" t="s">
        <v>425</v>
      </c>
      <c r="V64" s="761"/>
      <c r="W64" s="761"/>
      <c r="X64" s="761"/>
      <c r="Y64" s="761"/>
      <c r="Z64" s="761"/>
      <c r="AA64" s="761"/>
      <c r="AB64" s="761"/>
    </row>
    <row r="65" spans="1:28" x14ac:dyDescent="0.3">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61"/>
      <c r="V65" s="761"/>
      <c r="W65" s="761"/>
      <c r="X65" s="761"/>
      <c r="Y65" s="761"/>
      <c r="Z65" s="761"/>
      <c r="AA65" s="761"/>
      <c r="AB65" s="761"/>
    </row>
    <row r="66" spans="1:28" x14ac:dyDescent="0.3">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61"/>
      <c r="V66" s="761"/>
      <c r="W66" s="761"/>
      <c r="X66" s="761"/>
      <c r="Y66" s="761"/>
      <c r="Z66" s="761"/>
      <c r="AA66" s="761"/>
      <c r="AB66" s="761"/>
    </row>
    <row r="67" spans="1:28" x14ac:dyDescent="0.3">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3">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3">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3">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3">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3">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3">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3">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3">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3">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3">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3">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3">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3">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3">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3">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3">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3">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3">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3">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3">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3">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3">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3">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3">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3">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3">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3">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3">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3">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3">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3">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3">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3">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3">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3">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3">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3">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3">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3">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3">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3">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3">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3">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3">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3">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3">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3">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3">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3">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3">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3">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3">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3">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3">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3">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3">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3">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3">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3">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3">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3">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3">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3">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3">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3">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3">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3">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3">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3">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3">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3">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62" t="s">
        <v>423</v>
      </c>
      <c r="AB138" s="762"/>
      <c r="AC138" s="762"/>
      <c r="AD138" s="762"/>
    </row>
    <row r="139" spans="1:30" x14ac:dyDescent="0.3">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62"/>
      <c r="AB139" s="762"/>
      <c r="AC139" s="762"/>
      <c r="AD139" s="762"/>
    </row>
    <row r="140" spans="1:30" x14ac:dyDescent="0.3">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62"/>
      <c r="AB140" s="762"/>
      <c r="AC140" s="762"/>
      <c r="AD140" s="762"/>
    </row>
    <row r="141" spans="1:30" x14ac:dyDescent="0.3">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3">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3">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3">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3">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3">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3">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3">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3">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3">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3">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3">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3">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3">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3">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3">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3">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3">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3">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3">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3">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3">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3">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3">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3">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3">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3">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3">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3">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3">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3">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3">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3">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3">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3">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3">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3">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3">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3">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3">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3">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3">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3">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3">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3">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3">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3">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3">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3">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3">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3">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3">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3">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3">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3">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3">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3">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3">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3">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3">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3">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3">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3">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3">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3">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3">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3">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3">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3">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3">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3">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3">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3">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3">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3">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3">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3">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3">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3">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3">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3">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3">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3">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3">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3">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3">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3">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3">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3">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3">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3">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3">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3">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3">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3">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63" t="s">
        <v>417</v>
      </c>
      <c r="V235" s="763"/>
      <c r="W235" s="763"/>
      <c r="X235" s="763"/>
    </row>
    <row r="236" spans="1:24" x14ac:dyDescent="0.3">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63"/>
      <c r="V236" s="763"/>
      <c r="W236" s="763"/>
      <c r="X236" s="763"/>
    </row>
    <row r="237" spans="1:24" x14ac:dyDescent="0.3">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63"/>
      <c r="V237" s="763"/>
      <c r="W237" s="763"/>
      <c r="X237" s="763"/>
    </row>
    <row r="238" spans="1:24" x14ac:dyDescent="0.3">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3">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3">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3">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3">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3">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3">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3">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3">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3">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3">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3">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3">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3">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3">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3">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3">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3">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3">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3">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3">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3">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3">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3">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3">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3">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3">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3">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3">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3">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3">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3">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3">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3">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3">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3">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3">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3">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3">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3">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3">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64" t="s">
        <v>418</v>
      </c>
      <c r="V278" s="764"/>
      <c r="W278" s="764"/>
      <c r="X278" s="764"/>
      <c r="Y278" s="764"/>
      <c r="Z278" s="764"/>
      <c r="AA278" s="764"/>
      <c r="AB278" s="764"/>
      <c r="AC278" s="764"/>
      <c r="AD278" s="764"/>
      <c r="AE278" s="764"/>
      <c r="AF278" s="764"/>
      <c r="AG278" s="764"/>
      <c r="AH278" s="764"/>
    </row>
    <row r="279" spans="1:34" x14ac:dyDescent="0.3">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64"/>
      <c r="V279" s="764"/>
      <c r="W279" s="764"/>
      <c r="X279" s="764"/>
      <c r="Y279" s="764"/>
      <c r="Z279" s="764"/>
      <c r="AA279" s="764"/>
      <c r="AB279" s="764"/>
      <c r="AC279" s="764"/>
      <c r="AD279" s="764"/>
      <c r="AE279" s="764"/>
      <c r="AF279" s="764"/>
      <c r="AG279" s="764"/>
      <c r="AH279" s="764"/>
    </row>
    <row r="280" spans="1:34" x14ac:dyDescent="0.3">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64"/>
      <c r="V280" s="764"/>
      <c r="W280" s="764"/>
      <c r="X280" s="764"/>
      <c r="Y280" s="764"/>
      <c r="Z280" s="764"/>
      <c r="AA280" s="764"/>
      <c r="AB280" s="764"/>
      <c r="AC280" s="764"/>
      <c r="AD280" s="764"/>
      <c r="AE280" s="764"/>
      <c r="AF280" s="764"/>
      <c r="AG280" s="764"/>
      <c r="AH280" s="764"/>
    </row>
    <row r="281" spans="1:34" x14ac:dyDescent="0.3">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3">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3">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3">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3">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3">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3">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3">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3">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3">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3">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3">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3">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3">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3">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3">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5" x14ac:dyDescent="0.25">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3">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3">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3">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3">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3">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3">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3">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3">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3">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3">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3">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3">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3">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3">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3">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3">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3">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3">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3">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3">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3">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3">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3">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3">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3">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3">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3">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3">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3">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3">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3">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3">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3">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3">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3">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3">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3">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3">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3">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3">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3">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3">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3">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3">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3">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3">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3">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3">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3">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3">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3">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3">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3">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3">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3">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3">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3">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3">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3">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3">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3">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3">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3">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3">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3">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3">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3">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3">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3">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3">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3">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3">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3">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3">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3">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3">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3">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3">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3">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3">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3">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3">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3">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3">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3">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3">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3">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3">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3">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3">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3">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3">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3">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3">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3">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3">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3">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3">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3">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3">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3">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3">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3">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3">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3">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3">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3">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3">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3">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3">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3">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3">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3">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3">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3">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3">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3">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3">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3">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3">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3">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3">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3">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3">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3">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3">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3">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3">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3">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3">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3">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5" x14ac:dyDescent="0.25">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3">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3">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3">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3">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3">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3">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3">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3">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3">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3">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3">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3">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3">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3">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3">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3">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3">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3">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3">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3">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3">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3">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3">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3">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3">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3">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3">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3">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3">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3">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3">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3">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3">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3">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3">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3">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3">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3">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3">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3">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3">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3">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3">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3">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3">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3">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3">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3">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3">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3">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3">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3">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3">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3">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3">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3">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3">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54" t="s">
        <v>419</v>
      </c>
      <c r="V486" s="754"/>
      <c r="W486" s="754"/>
      <c r="X486" s="754"/>
      <c r="Y486" s="754"/>
      <c r="Z486" s="754"/>
      <c r="AA486" s="754"/>
      <c r="AB486" s="754"/>
      <c r="AC486" s="754"/>
      <c r="AD486" s="754"/>
      <c r="AE486" s="754"/>
      <c r="AF486" s="754"/>
    </row>
    <row r="487" spans="1:32" x14ac:dyDescent="0.3">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54"/>
      <c r="V487" s="754"/>
      <c r="W487" s="754"/>
      <c r="X487" s="754"/>
      <c r="Y487" s="754"/>
      <c r="Z487" s="754"/>
      <c r="AA487" s="754"/>
      <c r="AB487" s="754"/>
      <c r="AC487" s="754"/>
      <c r="AD487" s="754"/>
      <c r="AE487" s="754"/>
      <c r="AF487" s="754"/>
    </row>
    <row r="488" spans="1:32" x14ac:dyDescent="0.3">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3">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3">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3">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3">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3">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3">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3">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3">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3">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3">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3">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3">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3">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3">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3">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3">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3">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3">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3">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3">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3">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3">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3">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3">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3">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3">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3">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3">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3">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9" customHeight="1" x14ac:dyDescent="0.3">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51" t="s">
        <v>430</v>
      </c>
      <c r="V518" s="751"/>
      <c r="W518" s="751"/>
      <c r="X518" s="751"/>
      <c r="Y518" s="751"/>
      <c r="Z518" s="751"/>
      <c r="AA518" s="751"/>
      <c r="AB518" s="751"/>
      <c r="AC518" s="751"/>
      <c r="AD518" s="751" t="s">
        <v>431</v>
      </c>
      <c r="AE518" s="751"/>
      <c r="AF518" s="751"/>
      <c r="AG518" s="751"/>
      <c r="AH518" s="751"/>
      <c r="AI518" s="751"/>
      <c r="AJ518" s="751"/>
    </row>
    <row r="519" spans="1:36" x14ac:dyDescent="0.3">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52"/>
      <c r="V519" s="752"/>
      <c r="W519" s="752"/>
      <c r="X519" s="752"/>
      <c r="Y519" s="752"/>
      <c r="Z519" s="752"/>
      <c r="AA519" s="752"/>
      <c r="AB519" s="752"/>
      <c r="AC519" s="752"/>
      <c r="AD519" s="752"/>
      <c r="AE519" s="752"/>
      <c r="AF519" s="752"/>
      <c r="AG519" s="752"/>
      <c r="AH519" s="752"/>
      <c r="AI519" s="752"/>
      <c r="AJ519" s="752"/>
    </row>
    <row r="520" spans="1:36" x14ac:dyDescent="0.3">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52"/>
      <c r="V520" s="752"/>
      <c r="W520" s="752"/>
      <c r="X520" s="752"/>
      <c r="Y520" s="752"/>
      <c r="Z520" s="752"/>
      <c r="AA520" s="752"/>
      <c r="AB520" s="752"/>
      <c r="AC520" s="752"/>
      <c r="AD520" s="752"/>
      <c r="AE520" s="752"/>
      <c r="AF520" s="752"/>
      <c r="AG520" s="752"/>
      <c r="AH520" s="752"/>
      <c r="AI520" s="752"/>
      <c r="AJ520" s="752"/>
    </row>
    <row r="521" spans="1:36" x14ac:dyDescent="0.3">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52"/>
      <c r="V521" s="752"/>
      <c r="W521" s="752"/>
      <c r="X521" s="752"/>
      <c r="Y521" s="752"/>
      <c r="Z521" s="752"/>
      <c r="AA521" s="752"/>
      <c r="AB521" s="752"/>
      <c r="AC521" s="752"/>
      <c r="AD521" s="752"/>
      <c r="AE521" s="752"/>
      <c r="AF521" s="752"/>
      <c r="AG521" s="752"/>
      <c r="AH521" s="752"/>
      <c r="AI521" s="752"/>
      <c r="AJ521" s="752"/>
    </row>
    <row r="522" spans="1:36" x14ac:dyDescent="0.3">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52"/>
      <c r="V522" s="752"/>
      <c r="W522" s="752"/>
      <c r="X522" s="752"/>
      <c r="Y522" s="752"/>
      <c r="Z522" s="752"/>
      <c r="AA522" s="752"/>
      <c r="AB522" s="752"/>
      <c r="AC522" s="752"/>
      <c r="AD522" s="752"/>
      <c r="AE522" s="752"/>
      <c r="AF522" s="752"/>
      <c r="AG522" s="752"/>
      <c r="AH522" s="752"/>
      <c r="AI522" s="752"/>
      <c r="AJ522" s="752"/>
    </row>
    <row r="523" spans="1:36" x14ac:dyDescent="0.3">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52"/>
      <c r="V523" s="752"/>
      <c r="W523" s="752"/>
      <c r="X523" s="752"/>
      <c r="Y523" s="752"/>
      <c r="Z523" s="752"/>
      <c r="AA523" s="752"/>
      <c r="AB523" s="752"/>
      <c r="AC523" s="752"/>
    </row>
    <row r="524" spans="1:36" x14ac:dyDescent="0.3">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52"/>
      <c r="V524" s="752"/>
      <c r="W524" s="752"/>
      <c r="X524" s="752"/>
      <c r="Y524" s="752"/>
      <c r="Z524" s="752"/>
      <c r="AA524" s="752"/>
      <c r="AB524" s="752"/>
      <c r="AC524" s="752"/>
    </row>
    <row r="525" spans="1:36" x14ac:dyDescent="0.3">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3">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3">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3">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3">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3">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3">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3">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3">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3">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3">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3">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3">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3">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3">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3">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3">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3">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3">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3">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3">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3">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3">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3">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3">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3">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3">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3">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3">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3">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3">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3">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3">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3">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3">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3">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3">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3">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3">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3">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3">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3">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3">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3">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5" customHeight="1" x14ac:dyDescent="0.3">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3">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3">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3">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3">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4.5" x14ac:dyDescent="0.3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3">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3">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3">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3">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3">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3">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3">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3">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3">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3">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3">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3">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3">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3">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3">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3">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3">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3">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3">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3">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3">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3">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3">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3">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3">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3">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3">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3">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3">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3">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3">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3">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3">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3">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3">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3">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3">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3">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3">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3">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3">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3">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3">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3">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3">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3">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3">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3">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3">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3">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3">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3">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3">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3">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3">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3">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3">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3">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3">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3">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3">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3">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3">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3">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3">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3">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3">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3">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3">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3">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3">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3">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3">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54" t="s">
        <v>535</v>
      </c>
      <c r="V647" s="754"/>
      <c r="W647" s="754"/>
      <c r="X647" s="754"/>
      <c r="Y647" s="754"/>
      <c r="Z647" s="754"/>
      <c r="AA647" s="754"/>
      <c r="AB647" s="754" t="s">
        <v>522</v>
      </c>
      <c r="AC647" s="754"/>
      <c r="AD647" s="754"/>
      <c r="AE647" s="754"/>
      <c r="AF647" s="754"/>
      <c r="AG647" s="754"/>
      <c r="AH647" s="754"/>
      <c r="AI647" s="754"/>
      <c r="AJ647" s="754"/>
      <c r="AK647" s="754"/>
      <c r="AL647" s="754"/>
      <c r="AM647" s="754"/>
    </row>
    <row r="648" spans="1:39" x14ac:dyDescent="0.3">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54"/>
      <c r="V648" s="754"/>
      <c r="W648" s="754"/>
      <c r="X648" s="754"/>
      <c r="Y648" s="754"/>
      <c r="Z648" s="754"/>
      <c r="AA648" s="754"/>
      <c r="AB648" s="754"/>
      <c r="AC648" s="754"/>
      <c r="AD648" s="754"/>
      <c r="AE648" s="754"/>
      <c r="AF648" s="754"/>
      <c r="AG648" s="754"/>
      <c r="AH648" s="754"/>
      <c r="AI648" s="754"/>
      <c r="AJ648" s="754"/>
      <c r="AK648" s="754"/>
      <c r="AL648" s="754"/>
      <c r="AM648" s="754"/>
    </row>
    <row r="649" spans="1:39" x14ac:dyDescent="0.3">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54"/>
      <c r="V649" s="754"/>
      <c r="W649" s="754"/>
      <c r="X649" s="754"/>
      <c r="Y649" s="754"/>
      <c r="Z649" s="754"/>
      <c r="AA649" s="754"/>
      <c r="AB649" s="754"/>
      <c r="AC649" s="754"/>
      <c r="AD649" s="754"/>
      <c r="AE649" s="754"/>
      <c r="AF649" s="754"/>
      <c r="AG649" s="754"/>
      <c r="AH649" s="754"/>
      <c r="AI649" s="754"/>
      <c r="AJ649" s="754"/>
      <c r="AK649" s="754"/>
      <c r="AL649" s="754"/>
      <c r="AM649" s="754"/>
    </row>
    <row r="650" spans="1:39" x14ac:dyDescent="0.3">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3">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3">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3">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3">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3">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3">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3">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3">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3">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3">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3">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3">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3">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3">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5" x14ac:dyDescent="0.35">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3">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3">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3">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3">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3">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3">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3">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3">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3">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3">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3">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3">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3">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3">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3">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3">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3">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3">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3">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3">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3">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3">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3">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3">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3">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3">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3">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3">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3">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3">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3">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3">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3">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3">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3">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3">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3">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3">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3">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3">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3">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3">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3">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3">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3">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3">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3">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3">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3">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3">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3">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3">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3">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3">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3">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3">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3">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3">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3">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3">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3">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3">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3">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3">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3">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3">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3">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3">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3">
      <c r="B734" s="676"/>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78"/>
  <sheetViews>
    <sheetView zoomScaleNormal="100" workbookViewId="0">
      <pane xSplit="1" ySplit="3" topLeftCell="B565"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0" customWidth="1"/>
    <col min="5" max="16384" width="9.453125" style="3"/>
  </cols>
  <sheetData>
    <row r="1" spans="1:16" x14ac:dyDescent="0.35">
      <c r="A1" s="729" t="s">
        <v>163</v>
      </c>
      <c r="B1" s="729"/>
      <c r="C1" s="729"/>
      <c r="D1" s="729"/>
      <c r="J1" s="48" t="s">
        <v>28</v>
      </c>
    </row>
    <row r="2" spans="1:16" x14ac:dyDescent="0.35">
      <c r="A2" s="273"/>
      <c r="B2" s="273"/>
      <c r="C2" s="273"/>
      <c r="D2" s="273"/>
    </row>
    <row r="3" spans="1:16" ht="52" x14ac:dyDescent="0.35">
      <c r="A3" s="295" t="s">
        <v>164</v>
      </c>
      <c r="B3" s="308" t="s">
        <v>249</v>
      </c>
      <c r="C3" s="308" t="s">
        <v>250</v>
      </c>
      <c r="D3" s="315" t="s">
        <v>251</v>
      </c>
    </row>
    <row r="4" spans="1:16" x14ac:dyDescent="0.35">
      <c r="A4" s="274">
        <v>44085</v>
      </c>
      <c r="B4" s="275">
        <v>6</v>
      </c>
      <c r="C4" s="275">
        <v>45</v>
      </c>
      <c r="D4" s="275"/>
      <c r="E4" s="276"/>
      <c r="F4" s="276"/>
      <c r="G4" s="276"/>
      <c r="H4" s="276"/>
      <c r="I4" s="276"/>
      <c r="J4" s="276"/>
      <c r="K4" s="277"/>
      <c r="L4" s="277"/>
      <c r="M4" s="277"/>
      <c r="N4" s="277"/>
      <c r="O4" s="277"/>
      <c r="P4" s="277"/>
    </row>
    <row r="5" spans="1:16" x14ac:dyDescent="0.35">
      <c r="A5" s="274">
        <v>44086</v>
      </c>
      <c r="B5" s="275">
        <v>7</v>
      </c>
      <c r="C5" s="275">
        <v>42</v>
      </c>
      <c r="D5" s="275"/>
      <c r="E5" s="276"/>
      <c r="F5" s="276"/>
      <c r="G5" s="276"/>
      <c r="H5" s="276"/>
      <c r="I5" s="276"/>
      <c r="J5" s="276"/>
      <c r="K5" s="277"/>
      <c r="L5" s="277"/>
      <c r="M5" s="277"/>
      <c r="N5" s="277"/>
      <c r="O5" s="277"/>
      <c r="P5" s="277"/>
    </row>
    <row r="6" spans="1:16" x14ac:dyDescent="0.35">
      <c r="A6" s="274">
        <v>44087</v>
      </c>
      <c r="B6" s="275">
        <v>6</v>
      </c>
      <c r="C6" s="275">
        <v>45</v>
      </c>
      <c r="D6" s="275"/>
      <c r="E6" s="276"/>
      <c r="F6" s="276"/>
      <c r="G6" s="276"/>
      <c r="H6" s="276"/>
      <c r="I6" s="276"/>
      <c r="J6" s="276"/>
      <c r="K6" s="277"/>
      <c r="L6" s="277"/>
      <c r="M6" s="277"/>
      <c r="N6" s="277"/>
      <c r="O6" s="277"/>
      <c r="P6" s="277"/>
    </row>
    <row r="7" spans="1:16" x14ac:dyDescent="0.35">
      <c r="A7" s="274">
        <v>44088</v>
      </c>
      <c r="B7" s="275">
        <v>6</v>
      </c>
      <c r="C7" s="275">
        <v>51</v>
      </c>
      <c r="D7" s="275"/>
      <c r="E7" s="276"/>
      <c r="F7" s="276"/>
      <c r="G7" s="276"/>
      <c r="H7" s="276"/>
      <c r="I7" s="276"/>
      <c r="J7" s="276"/>
      <c r="K7" s="277"/>
      <c r="L7" s="277"/>
      <c r="M7" s="277"/>
      <c r="N7" s="277"/>
      <c r="O7" s="277"/>
      <c r="P7" s="277"/>
    </row>
    <row r="8" spans="1:16" x14ac:dyDescent="0.35">
      <c r="A8" s="274">
        <v>44089</v>
      </c>
      <c r="B8" s="275">
        <v>6</v>
      </c>
      <c r="C8" s="275">
        <v>48</v>
      </c>
      <c r="D8" s="275"/>
      <c r="E8" s="276"/>
      <c r="F8" s="276"/>
      <c r="G8" s="276"/>
      <c r="H8" s="276"/>
      <c r="I8" s="276"/>
      <c r="J8" s="276"/>
      <c r="K8" s="277"/>
      <c r="L8" s="277"/>
      <c r="M8" s="277"/>
      <c r="N8" s="277"/>
      <c r="O8" s="277"/>
      <c r="P8" s="277"/>
    </row>
    <row r="9" spans="1:16" x14ac:dyDescent="0.35">
      <c r="A9" s="274">
        <v>44090</v>
      </c>
      <c r="B9" s="275">
        <v>6</v>
      </c>
      <c r="C9" s="275">
        <v>51</v>
      </c>
      <c r="D9" s="275"/>
      <c r="E9" s="276"/>
      <c r="F9" s="276"/>
      <c r="G9" s="276"/>
      <c r="H9" s="276"/>
      <c r="I9" s="276"/>
      <c r="J9" s="276"/>
      <c r="K9" s="277"/>
      <c r="L9" s="277"/>
      <c r="M9" s="277"/>
      <c r="N9" s="277"/>
      <c r="O9" s="277"/>
      <c r="P9" s="277"/>
    </row>
    <row r="10" spans="1:16" x14ac:dyDescent="0.35">
      <c r="A10" s="274">
        <v>44091</v>
      </c>
      <c r="B10" s="275">
        <v>5</v>
      </c>
      <c r="C10" s="275">
        <v>52</v>
      </c>
      <c r="D10" s="275"/>
      <c r="E10" s="276"/>
      <c r="F10" s="276"/>
      <c r="G10" s="276"/>
      <c r="H10" s="276"/>
      <c r="I10" s="276"/>
      <c r="J10" s="276"/>
      <c r="K10" s="277"/>
      <c r="L10" s="277"/>
      <c r="M10" s="277"/>
      <c r="N10" s="277"/>
      <c r="O10" s="277"/>
      <c r="P10" s="277"/>
    </row>
    <row r="11" spans="1:16" x14ac:dyDescent="0.35">
      <c r="A11" s="274">
        <v>44092</v>
      </c>
      <c r="B11" s="275">
        <v>5</v>
      </c>
      <c r="C11" s="275">
        <v>61</v>
      </c>
      <c r="D11" s="275"/>
      <c r="E11" s="276"/>
      <c r="F11" s="276"/>
      <c r="G11" s="276"/>
      <c r="H11" s="276"/>
      <c r="I11" s="276"/>
      <c r="J11" s="276"/>
      <c r="K11" s="277"/>
      <c r="L11" s="277"/>
      <c r="M11" s="277"/>
      <c r="N11" s="277"/>
      <c r="O11" s="277"/>
      <c r="P11" s="277"/>
    </row>
    <row r="12" spans="1:16" x14ac:dyDescent="0.35">
      <c r="A12" s="274">
        <v>44093</v>
      </c>
      <c r="B12" s="275">
        <v>9</v>
      </c>
      <c r="C12" s="275">
        <v>64</v>
      </c>
      <c r="D12" s="275"/>
      <c r="E12" s="276"/>
      <c r="F12" s="276"/>
      <c r="G12" s="276"/>
      <c r="H12" s="276"/>
      <c r="I12" s="276"/>
      <c r="J12" s="276"/>
      <c r="K12" s="277"/>
      <c r="L12" s="277"/>
      <c r="M12" s="277"/>
      <c r="N12" s="277"/>
      <c r="O12" s="277"/>
      <c r="P12" s="277"/>
    </row>
    <row r="13" spans="1:16" x14ac:dyDescent="0.35">
      <c r="A13" s="274">
        <v>44094</v>
      </c>
      <c r="B13" s="275">
        <v>9</v>
      </c>
      <c r="C13" s="275">
        <v>63</v>
      </c>
      <c r="D13" s="275"/>
      <c r="E13" s="276"/>
      <c r="F13" s="276"/>
      <c r="G13" s="276"/>
      <c r="H13" s="276"/>
      <c r="I13" s="276"/>
      <c r="J13" s="276"/>
      <c r="K13" s="277"/>
      <c r="L13" s="277"/>
      <c r="M13" s="277"/>
      <c r="N13" s="277"/>
      <c r="O13" s="277"/>
      <c r="P13" s="277"/>
    </row>
    <row r="14" spans="1:16" x14ac:dyDescent="0.35">
      <c r="A14" s="274">
        <v>44095</v>
      </c>
      <c r="B14" s="275">
        <v>8</v>
      </c>
      <c r="C14" s="275">
        <v>73</v>
      </c>
      <c r="D14" s="275"/>
      <c r="E14" s="276"/>
      <c r="F14" s="276"/>
      <c r="G14" s="276"/>
      <c r="H14" s="276"/>
      <c r="I14" s="276"/>
      <c r="J14" s="276"/>
      <c r="K14" s="277"/>
      <c r="L14" s="277"/>
      <c r="M14" s="277"/>
      <c r="N14" s="277"/>
      <c r="O14" s="277"/>
      <c r="P14" s="277"/>
    </row>
    <row r="15" spans="1:16" x14ac:dyDescent="0.35">
      <c r="A15" s="274">
        <v>44096</v>
      </c>
      <c r="B15" s="275">
        <v>10</v>
      </c>
      <c r="C15" s="275">
        <v>73</v>
      </c>
      <c r="D15" s="275"/>
      <c r="E15" s="276"/>
      <c r="F15" s="276"/>
      <c r="G15" s="276"/>
      <c r="H15" s="276"/>
      <c r="I15" s="276"/>
      <c r="J15" s="276"/>
      <c r="K15" s="277"/>
      <c r="L15" s="277"/>
      <c r="M15" s="277"/>
      <c r="N15" s="277"/>
      <c r="O15" s="277"/>
      <c r="P15" s="277"/>
    </row>
    <row r="16" spans="1:16" x14ac:dyDescent="0.35">
      <c r="A16" s="274">
        <v>44097</v>
      </c>
      <c r="B16" s="275">
        <v>10</v>
      </c>
      <c r="C16" s="275">
        <v>83</v>
      </c>
      <c r="D16" s="275"/>
      <c r="E16" s="276"/>
      <c r="F16" s="276"/>
      <c r="G16" s="276"/>
      <c r="H16" s="276"/>
      <c r="I16" s="276"/>
      <c r="J16" s="276"/>
      <c r="K16" s="277"/>
      <c r="L16" s="277"/>
      <c r="M16" s="277"/>
      <c r="N16" s="277"/>
      <c r="O16" s="277"/>
      <c r="P16" s="277"/>
    </row>
    <row r="17" spans="1:16" x14ac:dyDescent="0.35">
      <c r="A17" s="274">
        <v>44098</v>
      </c>
      <c r="B17" s="275">
        <v>10</v>
      </c>
      <c r="C17" s="275">
        <v>85</v>
      </c>
      <c r="D17" s="275"/>
      <c r="E17" s="276"/>
      <c r="F17" s="276"/>
      <c r="G17" s="276"/>
      <c r="H17" s="276"/>
      <c r="I17" s="276"/>
      <c r="J17" s="276"/>
      <c r="K17" s="277"/>
      <c r="L17" s="277"/>
      <c r="M17" s="277"/>
      <c r="N17" s="277"/>
      <c r="O17" s="277"/>
      <c r="P17" s="277"/>
    </row>
    <row r="18" spans="1:16" x14ac:dyDescent="0.35">
      <c r="A18" s="274">
        <v>44099</v>
      </c>
      <c r="B18" s="275">
        <v>11</v>
      </c>
      <c r="C18" s="313">
        <v>89</v>
      </c>
      <c r="D18" s="313"/>
      <c r="E18" s="276"/>
      <c r="F18" s="276"/>
      <c r="G18" s="276"/>
      <c r="H18" s="276"/>
      <c r="I18" s="276"/>
      <c r="J18" s="276"/>
      <c r="K18" s="277"/>
      <c r="L18" s="277"/>
      <c r="M18" s="277"/>
      <c r="N18" s="277"/>
      <c r="O18" s="277"/>
      <c r="P18" s="277"/>
    </row>
    <row r="19" spans="1:16" x14ac:dyDescent="0.35">
      <c r="A19" s="274">
        <v>44100</v>
      </c>
      <c r="B19" s="275">
        <v>11</v>
      </c>
      <c r="C19" s="313">
        <v>99</v>
      </c>
      <c r="D19" s="313"/>
      <c r="E19" s="276"/>
      <c r="F19" s="276"/>
      <c r="G19" s="276"/>
      <c r="H19" s="276"/>
      <c r="I19" s="276"/>
      <c r="J19" s="276"/>
      <c r="K19" s="277"/>
      <c r="L19" s="277"/>
      <c r="M19" s="277"/>
      <c r="N19" s="277"/>
      <c r="O19" s="277"/>
      <c r="P19" s="277"/>
    </row>
    <row r="20" spans="1:16" x14ac:dyDescent="0.35">
      <c r="A20" s="274">
        <v>44101</v>
      </c>
      <c r="B20" s="275">
        <v>12</v>
      </c>
      <c r="C20" s="313">
        <v>105</v>
      </c>
      <c r="D20" s="313"/>
      <c r="E20" s="276"/>
      <c r="F20" s="276"/>
      <c r="G20" s="276"/>
      <c r="H20" s="276"/>
      <c r="I20" s="276"/>
      <c r="J20" s="276"/>
      <c r="K20" s="277"/>
      <c r="L20" s="277"/>
      <c r="M20" s="277"/>
      <c r="N20" s="277"/>
      <c r="O20" s="277"/>
      <c r="P20" s="277"/>
    </row>
    <row r="21" spans="1:16" x14ac:dyDescent="0.35">
      <c r="A21" s="274">
        <v>44102</v>
      </c>
      <c r="B21" s="275">
        <v>16</v>
      </c>
      <c r="C21" s="313">
        <v>122</v>
      </c>
      <c r="D21" s="313"/>
      <c r="E21" s="276"/>
      <c r="F21" s="276"/>
      <c r="G21" s="276"/>
      <c r="H21" s="276"/>
      <c r="I21" s="276"/>
      <c r="J21" s="276"/>
      <c r="K21" s="277"/>
      <c r="L21" s="277"/>
      <c r="M21" s="277"/>
      <c r="N21" s="277"/>
      <c r="O21" s="277"/>
      <c r="P21" s="277"/>
    </row>
    <row r="22" spans="1:16" x14ac:dyDescent="0.35">
      <c r="A22" s="274">
        <v>44103</v>
      </c>
      <c r="B22" s="275">
        <v>16</v>
      </c>
      <c r="C22" s="313">
        <v>123</v>
      </c>
      <c r="D22" s="313"/>
      <c r="E22" s="276"/>
      <c r="F22" s="276"/>
      <c r="G22" s="276"/>
      <c r="H22" s="276"/>
      <c r="I22" s="276"/>
      <c r="J22" s="276"/>
      <c r="K22" s="277"/>
      <c r="L22" s="277"/>
      <c r="M22" s="277"/>
      <c r="N22" s="277"/>
      <c r="O22" s="277"/>
      <c r="P22" s="277"/>
    </row>
    <row r="23" spans="1:16" x14ac:dyDescent="0.35">
      <c r="A23" s="274">
        <v>44104</v>
      </c>
      <c r="B23" s="275">
        <v>15</v>
      </c>
      <c r="C23" s="313">
        <v>137</v>
      </c>
      <c r="D23" s="313"/>
      <c r="E23" s="276"/>
      <c r="F23" s="276"/>
      <c r="G23" s="276"/>
      <c r="H23" s="276"/>
      <c r="I23" s="276"/>
      <c r="J23" s="276"/>
      <c r="K23" s="277"/>
      <c r="L23" s="277"/>
      <c r="M23" s="277"/>
      <c r="N23" s="277"/>
      <c r="O23" s="277"/>
      <c r="P23" s="277"/>
    </row>
    <row r="24" spans="1:16" x14ac:dyDescent="0.35">
      <c r="A24" s="274">
        <v>44105</v>
      </c>
      <c r="B24" s="275">
        <v>17</v>
      </c>
      <c r="C24" s="313">
        <v>154</v>
      </c>
      <c r="D24" s="313"/>
      <c r="E24" s="276"/>
      <c r="F24" s="276"/>
      <c r="G24" s="276"/>
      <c r="H24" s="276"/>
      <c r="I24" s="276"/>
      <c r="J24" s="276"/>
      <c r="K24" s="277"/>
      <c r="L24" s="277"/>
      <c r="M24" s="277"/>
      <c r="N24" s="277"/>
      <c r="O24" s="277"/>
      <c r="P24" s="277"/>
    </row>
    <row r="25" spans="1:16" x14ac:dyDescent="0.35">
      <c r="A25" s="274">
        <v>44106</v>
      </c>
      <c r="B25" s="275">
        <v>19</v>
      </c>
      <c r="C25" s="313">
        <v>175</v>
      </c>
      <c r="D25" s="313"/>
      <c r="E25" s="276"/>
      <c r="F25" s="276"/>
      <c r="G25" s="276"/>
      <c r="H25" s="276"/>
      <c r="I25" s="276"/>
      <c r="J25" s="276"/>
      <c r="K25" s="277"/>
      <c r="L25" s="277"/>
      <c r="M25" s="277"/>
      <c r="N25" s="277"/>
      <c r="O25" s="277"/>
      <c r="P25" s="277"/>
    </row>
    <row r="26" spans="1:16" x14ac:dyDescent="0.35">
      <c r="A26" s="274">
        <v>44107</v>
      </c>
      <c r="B26" s="275">
        <v>23</v>
      </c>
      <c r="C26" s="275">
        <v>191</v>
      </c>
      <c r="D26" s="275"/>
    </row>
    <row r="27" spans="1:16" x14ac:dyDescent="0.35">
      <c r="A27" s="274">
        <v>44108</v>
      </c>
      <c r="B27" s="275">
        <v>22</v>
      </c>
      <c r="C27" s="275">
        <v>210</v>
      </c>
      <c r="D27" s="275"/>
    </row>
    <row r="28" spans="1:16" x14ac:dyDescent="0.35">
      <c r="A28" s="274">
        <v>44109</v>
      </c>
      <c r="B28" s="275">
        <v>22</v>
      </c>
      <c r="C28" s="275">
        <v>218</v>
      </c>
      <c r="D28" s="275"/>
    </row>
    <row r="29" spans="1:16" x14ac:dyDescent="0.35">
      <c r="A29" s="274">
        <v>44110</v>
      </c>
      <c r="B29" s="275">
        <v>25</v>
      </c>
      <c r="C29" s="275">
        <v>262</v>
      </c>
      <c r="D29" s="275"/>
    </row>
    <row r="30" spans="1:16" x14ac:dyDescent="0.35">
      <c r="A30" s="274">
        <v>44111</v>
      </c>
      <c r="B30" s="275">
        <v>28</v>
      </c>
      <c r="C30" s="275">
        <v>319</v>
      </c>
      <c r="D30" s="275"/>
    </row>
    <row r="31" spans="1:16" x14ac:dyDescent="0.35">
      <c r="A31" s="274">
        <v>44112</v>
      </c>
      <c r="B31" s="275">
        <v>31</v>
      </c>
      <c r="C31" s="275">
        <v>377</v>
      </c>
      <c r="D31" s="275"/>
    </row>
    <row r="32" spans="1:16" x14ac:dyDescent="0.35">
      <c r="A32" s="274">
        <v>44113</v>
      </c>
      <c r="B32" s="275">
        <v>31</v>
      </c>
      <c r="C32" s="275">
        <v>397</v>
      </c>
      <c r="D32" s="275"/>
    </row>
    <row r="33" spans="1:5" x14ac:dyDescent="0.35">
      <c r="A33" s="274">
        <v>44114</v>
      </c>
      <c r="B33" s="275">
        <v>34</v>
      </c>
      <c r="C33" s="275">
        <v>432</v>
      </c>
      <c r="D33" s="275"/>
    </row>
    <row r="34" spans="1:5" x14ac:dyDescent="0.35">
      <c r="A34" s="274">
        <v>44115</v>
      </c>
      <c r="B34" s="275">
        <v>35</v>
      </c>
      <c r="C34" s="314">
        <v>449</v>
      </c>
      <c r="D34" s="314"/>
    </row>
    <row r="35" spans="1:5" x14ac:dyDescent="0.35">
      <c r="A35" s="274">
        <v>44116</v>
      </c>
      <c r="B35" s="275">
        <v>36</v>
      </c>
      <c r="C35" s="314">
        <v>487</v>
      </c>
      <c r="D35" s="314"/>
    </row>
    <row r="36" spans="1:5" x14ac:dyDescent="0.35">
      <c r="A36" s="274">
        <v>44117</v>
      </c>
      <c r="B36" s="275">
        <v>35</v>
      </c>
      <c r="C36" s="314">
        <v>527</v>
      </c>
      <c r="D36" s="314"/>
    </row>
    <row r="37" spans="1:5" x14ac:dyDescent="0.35">
      <c r="A37" s="274">
        <v>44118</v>
      </c>
      <c r="B37" s="275">
        <v>49</v>
      </c>
      <c r="C37" s="314">
        <v>570</v>
      </c>
      <c r="D37" s="314"/>
    </row>
    <row r="38" spans="1:5" x14ac:dyDescent="0.35">
      <c r="A38" s="274">
        <v>44119</v>
      </c>
      <c r="B38" s="275">
        <v>52</v>
      </c>
      <c r="C38" s="314">
        <v>601</v>
      </c>
      <c r="D38" s="314"/>
    </row>
    <row r="39" spans="1:5" x14ac:dyDescent="0.35">
      <c r="A39" s="274">
        <v>44120</v>
      </c>
      <c r="B39" s="275">
        <v>58</v>
      </c>
      <c r="C39" s="314">
        <v>627</v>
      </c>
      <c r="D39" s="314"/>
    </row>
    <row r="40" spans="1:5" x14ac:dyDescent="0.35">
      <c r="A40" s="274">
        <v>44121</v>
      </c>
      <c r="B40" s="275">
        <v>62</v>
      </c>
      <c r="C40" s="314">
        <v>672</v>
      </c>
      <c r="D40" s="314"/>
    </row>
    <row r="41" spans="1:5" x14ac:dyDescent="0.35">
      <c r="A41" s="274">
        <v>44122</v>
      </c>
      <c r="B41" s="275">
        <v>63</v>
      </c>
      <c r="C41" s="275">
        <v>712</v>
      </c>
      <c r="D41" s="275"/>
    </row>
    <row r="42" spans="1:5" x14ac:dyDescent="0.35">
      <c r="A42" s="274">
        <v>44123</v>
      </c>
      <c r="B42" s="275">
        <v>61</v>
      </c>
      <c r="C42" s="275">
        <v>755</v>
      </c>
      <c r="D42" s="275"/>
    </row>
    <row r="43" spans="1:5" x14ac:dyDescent="0.35">
      <c r="A43" s="274">
        <v>44124</v>
      </c>
      <c r="B43" s="275">
        <v>70</v>
      </c>
      <c r="C43" s="275">
        <v>824</v>
      </c>
      <c r="D43" s="275"/>
    </row>
    <row r="44" spans="1:5" x14ac:dyDescent="0.35">
      <c r="A44" s="274">
        <v>44125</v>
      </c>
      <c r="B44" s="275">
        <v>73</v>
      </c>
      <c r="C44" s="275">
        <v>873</v>
      </c>
      <c r="D44" s="275"/>
    </row>
    <row r="45" spans="1:5" x14ac:dyDescent="0.35">
      <c r="A45" s="274">
        <v>44126</v>
      </c>
      <c r="B45" s="275">
        <v>74</v>
      </c>
      <c r="C45" s="275">
        <v>934</v>
      </c>
      <c r="D45" s="275"/>
      <c r="E45" s="279"/>
    </row>
    <row r="46" spans="1:5" x14ac:dyDescent="0.35">
      <c r="A46" s="274">
        <v>44127</v>
      </c>
      <c r="B46" s="275">
        <v>76</v>
      </c>
      <c r="C46" s="275">
        <v>975</v>
      </c>
      <c r="D46" s="275"/>
    </row>
    <row r="47" spans="1:5" x14ac:dyDescent="0.35">
      <c r="A47" s="274">
        <v>44128</v>
      </c>
      <c r="B47" s="275">
        <v>84</v>
      </c>
      <c r="C47" s="275">
        <v>985</v>
      </c>
      <c r="D47" s="275"/>
    </row>
    <row r="48" spans="1:5" x14ac:dyDescent="0.35">
      <c r="A48" s="274">
        <v>44129</v>
      </c>
      <c r="B48" s="275">
        <v>86</v>
      </c>
      <c r="C48" s="275">
        <v>1016</v>
      </c>
      <c r="D48" s="275"/>
    </row>
    <row r="49" spans="1:4" x14ac:dyDescent="0.35">
      <c r="A49" s="274">
        <v>44130</v>
      </c>
      <c r="B49" s="275">
        <v>90</v>
      </c>
      <c r="C49" s="275">
        <v>1052</v>
      </c>
      <c r="D49" s="275"/>
    </row>
    <row r="50" spans="1:4" x14ac:dyDescent="0.35">
      <c r="A50" s="274">
        <v>44131</v>
      </c>
      <c r="B50" s="275">
        <v>82</v>
      </c>
      <c r="C50" s="275">
        <v>1100</v>
      </c>
      <c r="D50" s="275"/>
    </row>
    <row r="51" spans="1:4" x14ac:dyDescent="0.35">
      <c r="A51" s="274">
        <v>44132</v>
      </c>
      <c r="B51" s="275">
        <v>85</v>
      </c>
      <c r="C51" s="275">
        <v>1117</v>
      </c>
      <c r="D51" s="275"/>
    </row>
    <row r="52" spans="1:4" x14ac:dyDescent="0.35">
      <c r="A52" s="274">
        <v>44133</v>
      </c>
      <c r="B52" s="275">
        <v>86</v>
      </c>
      <c r="C52" s="275">
        <v>1152</v>
      </c>
      <c r="D52" s="275"/>
    </row>
    <row r="53" spans="1:4" x14ac:dyDescent="0.35">
      <c r="A53" s="274">
        <v>44134</v>
      </c>
      <c r="B53" s="275">
        <v>83</v>
      </c>
      <c r="C53" s="310">
        <v>1171</v>
      </c>
      <c r="D53" s="310"/>
    </row>
    <row r="54" spans="1:4" x14ac:dyDescent="0.35">
      <c r="A54" s="274">
        <v>44135</v>
      </c>
      <c r="B54" s="275">
        <v>80</v>
      </c>
      <c r="C54" s="310">
        <v>1154</v>
      </c>
      <c r="D54" s="310"/>
    </row>
    <row r="55" spans="1:4" x14ac:dyDescent="0.35">
      <c r="A55" s="274">
        <v>44136</v>
      </c>
      <c r="B55" s="275">
        <v>81</v>
      </c>
      <c r="C55" s="310">
        <v>1203</v>
      </c>
      <c r="D55" s="310"/>
    </row>
    <row r="56" spans="1:4" x14ac:dyDescent="0.35">
      <c r="A56" s="274">
        <v>44137</v>
      </c>
      <c r="B56" s="275">
        <v>93</v>
      </c>
      <c r="C56" s="310">
        <v>1235</v>
      </c>
      <c r="D56" s="310"/>
    </row>
    <row r="57" spans="1:4" x14ac:dyDescent="0.35">
      <c r="A57" s="274">
        <v>44138</v>
      </c>
      <c r="B57" s="275">
        <v>92</v>
      </c>
      <c r="C57" s="310">
        <v>1264</v>
      </c>
      <c r="D57" s="310"/>
    </row>
    <row r="58" spans="1:4" x14ac:dyDescent="0.35">
      <c r="A58" s="274">
        <v>44139</v>
      </c>
      <c r="B58" s="275">
        <v>94</v>
      </c>
      <c r="C58" s="310">
        <v>1257</v>
      </c>
      <c r="D58" s="310"/>
    </row>
    <row r="59" spans="1:4" x14ac:dyDescent="0.35">
      <c r="A59" s="274">
        <v>44140</v>
      </c>
      <c r="B59" s="275">
        <v>95</v>
      </c>
      <c r="C59" s="310">
        <v>1252</v>
      </c>
      <c r="D59" s="310"/>
    </row>
    <row r="60" spans="1:4" x14ac:dyDescent="0.35">
      <c r="A60" s="274">
        <v>44141</v>
      </c>
      <c r="B60" s="275">
        <v>98</v>
      </c>
      <c r="C60" s="310">
        <v>1237</v>
      </c>
      <c r="D60" s="310"/>
    </row>
    <row r="61" spans="1:4" x14ac:dyDescent="0.35">
      <c r="A61" s="274">
        <v>44142</v>
      </c>
      <c r="B61" s="275">
        <v>105</v>
      </c>
      <c r="C61" s="310">
        <v>1245</v>
      </c>
      <c r="D61" s="310"/>
    </row>
    <row r="62" spans="1:4" x14ac:dyDescent="0.35">
      <c r="A62" s="274">
        <v>44143</v>
      </c>
      <c r="B62" s="275">
        <v>111</v>
      </c>
      <c r="C62" s="310">
        <v>1245</v>
      </c>
      <c r="D62" s="310"/>
    </row>
    <row r="63" spans="1:4" x14ac:dyDescent="0.35">
      <c r="A63" s="274">
        <v>44144</v>
      </c>
      <c r="B63" s="309">
        <v>105</v>
      </c>
      <c r="C63" s="310">
        <v>1227</v>
      </c>
      <c r="D63" s="310"/>
    </row>
    <row r="64" spans="1:4" x14ac:dyDescent="0.35">
      <c r="A64" s="274">
        <v>44145</v>
      </c>
      <c r="B64" s="310">
        <v>102</v>
      </c>
      <c r="C64" s="310">
        <v>1239</v>
      </c>
      <c r="D64" s="310"/>
    </row>
    <row r="65" spans="1:5" x14ac:dyDescent="0.35">
      <c r="A65" s="274">
        <v>44146</v>
      </c>
      <c r="B65" s="310">
        <v>93</v>
      </c>
      <c r="C65" s="310">
        <v>1235</v>
      </c>
      <c r="D65" s="310"/>
    </row>
    <row r="66" spans="1:5" x14ac:dyDescent="0.35">
      <c r="A66" s="274">
        <v>44147</v>
      </c>
      <c r="B66" s="310">
        <v>98</v>
      </c>
      <c r="C66" s="310">
        <v>1207</v>
      </c>
      <c r="D66" s="310"/>
    </row>
    <row r="67" spans="1:5" x14ac:dyDescent="0.35">
      <c r="A67" s="274">
        <v>44148</v>
      </c>
      <c r="B67" s="310">
        <v>96</v>
      </c>
      <c r="C67" s="310">
        <v>1228</v>
      </c>
      <c r="D67" s="310"/>
    </row>
    <row r="68" spans="1:5" x14ac:dyDescent="0.35">
      <c r="A68" s="274">
        <v>44149</v>
      </c>
      <c r="B68" s="310">
        <v>92</v>
      </c>
      <c r="C68" s="310">
        <v>1198</v>
      </c>
      <c r="D68" s="310"/>
      <c r="E68" s="280"/>
    </row>
    <row r="69" spans="1:5" x14ac:dyDescent="0.35">
      <c r="A69" s="274">
        <v>44150</v>
      </c>
      <c r="B69" s="310">
        <v>100</v>
      </c>
      <c r="C69" s="310">
        <v>1241</v>
      </c>
      <c r="D69" s="310"/>
    </row>
    <row r="70" spans="1:5" x14ac:dyDescent="0.35">
      <c r="A70" s="274">
        <v>44151</v>
      </c>
      <c r="B70" s="310">
        <v>98</v>
      </c>
      <c r="C70" s="310">
        <v>1227</v>
      </c>
      <c r="D70" s="310"/>
    </row>
    <row r="71" spans="1:5" x14ac:dyDescent="0.35">
      <c r="A71" s="274">
        <v>44152</v>
      </c>
      <c r="B71" s="310">
        <v>95</v>
      </c>
      <c r="C71" s="310">
        <v>1250</v>
      </c>
      <c r="D71" s="310"/>
    </row>
    <row r="72" spans="1:5" x14ac:dyDescent="0.35">
      <c r="A72" s="221">
        <v>44153</v>
      </c>
      <c r="B72" s="310">
        <v>88</v>
      </c>
      <c r="C72" s="310">
        <v>1241</v>
      </c>
      <c r="D72" s="310"/>
    </row>
    <row r="73" spans="1:5" x14ac:dyDescent="0.35">
      <c r="A73" s="221">
        <v>44154</v>
      </c>
      <c r="B73" s="310">
        <v>85</v>
      </c>
      <c r="C73" s="310">
        <v>1212</v>
      </c>
      <c r="D73" s="310"/>
      <c r="E73" s="279"/>
    </row>
    <row r="74" spans="1:5" x14ac:dyDescent="0.35">
      <c r="A74" s="221">
        <v>44155</v>
      </c>
      <c r="B74" s="310">
        <v>89</v>
      </c>
      <c r="C74" s="310">
        <v>1234</v>
      </c>
      <c r="D74" s="310"/>
      <c r="E74" s="279"/>
    </row>
    <row r="75" spans="1:5" x14ac:dyDescent="0.35">
      <c r="A75" s="221">
        <v>44156</v>
      </c>
      <c r="B75" s="310">
        <v>100</v>
      </c>
      <c r="C75" s="310">
        <v>1194</v>
      </c>
      <c r="D75" s="310"/>
      <c r="E75" s="279"/>
    </row>
    <row r="76" spans="1:5" x14ac:dyDescent="0.35">
      <c r="A76" s="221">
        <v>44157</v>
      </c>
      <c r="B76" s="311">
        <v>95</v>
      </c>
      <c r="C76" s="310">
        <v>1170</v>
      </c>
      <c r="D76" s="310"/>
      <c r="E76" s="279"/>
    </row>
    <row r="77" spans="1:5" x14ac:dyDescent="0.35">
      <c r="A77" s="221">
        <v>44158</v>
      </c>
      <c r="B77" s="311">
        <v>84</v>
      </c>
      <c r="C77" s="310">
        <v>1208</v>
      </c>
      <c r="D77" s="310"/>
      <c r="E77" s="279"/>
    </row>
    <row r="78" spans="1:5" x14ac:dyDescent="0.35">
      <c r="A78" s="221">
        <v>44159</v>
      </c>
      <c r="B78" s="311">
        <v>84</v>
      </c>
      <c r="C78" s="310">
        <v>1197</v>
      </c>
      <c r="D78" s="310"/>
      <c r="E78" s="279"/>
    </row>
    <row r="79" spans="1:5" x14ac:dyDescent="0.35">
      <c r="A79" s="221">
        <v>44160</v>
      </c>
      <c r="B79" s="311">
        <v>84</v>
      </c>
      <c r="C79" s="310">
        <v>1156</v>
      </c>
      <c r="D79" s="310"/>
      <c r="E79" s="279"/>
    </row>
    <row r="80" spans="1:5" x14ac:dyDescent="0.35">
      <c r="A80" s="221">
        <v>44161</v>
      </c>
      <c r="B80" s="311">
        <v>90</v>
      </c>
      <c r="C80" s="310">
        <v>1125</v>
      </c>
      <c r="D80" s="310"/>
      <c r="E80" s="279"/>
    </row>
    <row r="81" spans="1:5" x14ac:dyDescent="0.35">
      <c r="A81" s="221">
        <v>44162</v>
      </c>
      <c r="B81" s="311">
        <v>80</v>
      </c>
      <c r="C81" s="310">
        <v>1099</v>
      </c>
      <c r="D81" s="310"/>
      <c r="E81" s="279"/>
    </row>
    <row r="82" spans="1:5" x14ac:dyDescent="0.35">
      <c r="A82" s="221">
        <v>44163</v>
      </c>
      <c r="B82" s="311">
        <v>77</v>
      </c>
      <c r="C82" s="310">
        <v>1074</v>
      </c>
      <c r="D82" s="310"/>
      <c r="E82" s="279"/>
    </row>
    <row r="83" spans="1:5" x14ac:dyDescent="0.35">
      <c r="A83" s="221">
        <v>44164</v>
      </c>
      <c r="B83" s="309">
        <v>76</v>
      </c>
      <c r="C83" s="310">
        <v>1049</v>
      </c>
      <c r="D83" s="310"/>
      <c r="E83" s="279"/>
    </row>
    <row r="84" spans="1:5" x14ac:dyDescent="0.35">
      <c r="A84" s="221">
        <v>44165</v>
      </c>
      <c r="B84" s="309">
        <v>75</v>
      </c>
      <c r="C84" s="310">
        <v>1041</v>
      </c>
      <c r="D84" s="310"/>
      <c r="E84" s="279"/>
    </row>
    <row r="85" spans="1:5" x14ac:dyDescent="0.35">
      <c r="A85" s="221">
        <v>44166</v>
      </c>
      <c r="B85" s="309">
        <v>70</v>
      </c>
      <c r="C85" s="310">
        <v>1021</v>
      </c>
      <c r="D85" s="310"/>
    </row>
    <row r="86" spans="1:5" x14ac:dyDescent="0.35">
      <c r="A86" s="221">
        <v>44167</v>
      </c>
      <c r="B86" s="309">
        <v>68</v>
      </c>
      <c r="C86" s="310">
        <v>991</v>
      </c>
      <c r="D86" s="310"/>
    </row>
    <row r="87" spans="1:5" x14ac:dyDescent="0.35">
      <c r="A87" s="221">
        <v>44168</v>
      </c>
      <c r="B87" s="309">
        <v>69</v>
      </c>
      <c r="C87" s="310">
        <v>982</v>
      </c>
      <c r="D87" s="310"/>
    </row>
    <row r="88" spans="1:5" x14ac:dyDescent="0.35">
      <c r="A88" s="221">
        <v>44169</v>
      </c>
      <c r="B88" s="311">
        <v>65</v>
      </c>
      <c r="C88" s="310">
        <v>965</v>
      </c>
      <c r="D88" s="310"/>
    </row>
    <row r="89" spans="1:5" x14ac:dyDescent="0.35">
      <c r="A89" s="221">
        <v>44170</v>
      </c>
      <c r="B89" s="311">
        <v>64</v>
      </c>
      <c r="C89" s="310">
        <v>945</v>
      </c>
      <c r="D89" s="310"/>
    </row>
    <row r="90" spans="1:5" x14ac:dyDescent="0.35">
      <c r="A90" s="221">
        <v>44171</v>
      </c>
      <c r="B90" s="311">
        <v>62</v>
      </c>
      <c r="C90" s="310">
        <v>951</v>
      </c>
      <c r="D90" s="310"/>
    </row>
    <row r="91" spans="1:5" x14ac:dyDescent="0.35">
      <c r="A91" s="221">
        <v>44172</v>
      </c>
      <c r="B91" s="311">
        <v>59</v>
      </c>
      <c r="C91" s="310">
        <v>974</v>
      </c>
      <c r="D91" s="310"/>
    </row>
    <row r="92" spans="1:5" x14ac:dyDescent="0.35">
      <c r="A92" s="221">
        <v>44173</v>
      </c>
      <c r="B92" s="311">
        <v>57</v>
      </c>
      <c r="C92" s="310">
        <v>983</v>
      </c>
      <c r="D92" s="310"/>
      <c r="E92" s="300"/>
    </row>
    <row r="93" spans="1:5" x14ac:dyDescent="0.35">
      <c r="A93" s="221">
        <v>44174</v>
      </c>
      <c r="B93" s="311">
        <v>50</v>
      </c>
      <c r="C93" s="310">
        <v>972</v>
      </c>
      <c r="D93" s="310"/>
    </row>
    <row r="94" spans="1:5" x14ac:dyDescent="0.35">
      <c r="A94" s="221">
        <v>44175</v>
      </c>
      <c r="B94" s="311">
        <v>52</v>
      </c>
      <c r="C94" s="310">
        <v>984</v>
      </c>
      <c r="D94" s="310"/>
    </row>
    <row r="95" spans="1:5" x14ac:dyDescent="0.35">
      <c r="A95" s="221">
        <v>44176</v>
      </c>
      <c r="B95" s="311">
        <v>53</v>
      </c>
      <c r="C95" s="310">
        <v>999</v>
      </c>
      <c r="D95" s="310"/>
    </row>
    <row r="96" spans="1:5" x14ac:dyDescent="0.35">
      <c r="A96" s="221">
        <v>44177</v>
      </c>
      <c r="B96" s="311">
        <v>52</v>
      </c>
      <c r="C96" s="310">
        <v>994</v>
      </c>
      <c r="D96" s="310"/>
    </row>
    <row r="97" spans="1:4" x14ac:dyDescent="0.35">
      <c r="A97" s="221">
        <v>44178</v>
      </c>
      <c r="B97" s="311">
        <v>47</v>
      </c>
      <c r="C97" s="310">
        <v>1015</v>
      </c>
      <c r="D97" s="310"/>
    </row>
    <row r="98" spans="1:4" x14ac:dyDescent="0.35">
      <c r="A98" s="221">
        <v>44179</v>
      </c>
      <c r="B98" s="311">
        <v>46</v>
      </c>
      <c r="C98" s="310">
        <v>1012</v>
      </c>
      <c r="D98" s="310"/>
    </row>
    <row r="99" spans="1:4" x14ac:dyDescent="0.35">
      <c r="A99" s="221">
        <v>44180</v>
      </c>
      <c r="B99" s="311">
        <v>45</v>
      </c>
      <c r="C99" s="310">
        <v>996</v>
      </c>
      <c r="D99" s="310"/>
    </row>
    <row r="100" spans="1:4" x14ac:dyDescent="0.35">
      <c r="A100" s="221">
        <v>44181</v>
      </c>
      <c r="B100" s="311">
        <v>49</v>
      </c>
      <c r="C100" s="310">
        <v>1031</v>
      </c>
      <c r="D100" s="310"/>
    </row>
    <row r="101" spans="1:4" x14ac:dyDescent="0.35">
      <c r="A101" s="221">
        <v>44182</v>
      </c>
      <c r="B101" s="311">
        <v>50</v>
      </c>
      <c r="C101" s="310">
        <v>1012</v>
      </c>
      <c r="D101" s="310"/>
    </row>
    <row r="102" spans="1:4" x14ac:dyDescent="0.35">
      <c r="A102" s="221">
        <v>44183</v>
      </c>
      <c r="B102" s="311">
        <v>50</v>
      </c>
      <c r="C102" s="310">
        <v>1032</v>
      </c>
      <c r="D102" s="310"/>
    </row>
    <row r="103" spans="1:4" x14ac:dyDescent="0.35">
      <c r="A103" s="221">
        <v>44184</v>
      </c>
      <c r="B103" s="312">
        <v>53</v>
      </c>
      <c r="C103" s="310">
        <v>1033</v>
      </c>
      <c r="D103" s="310"/>
    </row>
    <row r="104" spans="1:4" x14ac:dyDescent="0.35">
      <c r="A104" s="221">
        <v>44185</v>
      </c>
      <c r="B104" s="312">
        <v>58</v>
      </c>
      <c r="C104" s="310">
        <v>1061</v>
      </c>
      <c r="D104" s="310"/>
    </row>
    <row r="105" spans="1:4" x14ac:dyDescent="0.35">
      <c r="A105" s="221">
        <v>44186</v>
      </c>
      <c r="B105" s="312">
        <v>59</v>
      </c>
      <c r="C105" s="310">
        <v>1078</v>
      </c>
      <c r="D105" s="310"/>
    </row>
    <row r="106" spans="1:4" x14ac:dyDescent="0.35">
      <c r="A106" s="221">
        <v>44187</v>
      </c>
      <c r="B106" s="312">
        <v>60</v>
      </c>
      <c r="C106" s="310">
        <v>1045</v>
      </c>
      <c r="D106" s="310"/>
    </row>
    <row r="107" spans="1:4" x14ac:dyDescent="0.35">
      <c r="A107" s="221">
        <v>44188</v>
      </c>
      <c r="B107" s="311">
        <v>56</v>
      </c>
      <c r="C107" s="310">
        <v>1025</v>
      </c>
      <c r="D107" s="310"/>
    </row>
    <row r="108" spans="1:4" x14ac:dyDescent="0.35">
      <c r="A108" s="221">
        <v>44189</v>
      </c>
      <c r="B108" s="311">
        <v>56</v>
      </c>
      <c r="C108" s="310">
        <v>1008</v>
      </c>
      <c r="D108" s="310"/>
    </row>
    <row r="109" spans="1:4" x14ac:dyDescent="0.35">
      <c r="A109" s="221">
        <v>44190</v>
      </c>
      <c r="B109" s="311">
        <v>47</v>
      </c>
      <c r="C109" s="310">
        <v>973</v>
      </c>
      <c r="D109" s="310"/>
    </row>
    <row r="110" spans="1:4" x14ac:dyDescent="0.35">
      <c r="A110" s="221">
        <v>44191</v>
      </c>
      <c r="B110" s="311">
        <v>52</v>
      </c>
      <c r="C110" s="310">
        <v>985</v>
      </c>
      <c r="D110" s="310"/>
    </row>
    <row r="111" spans="1:4" x14ac:dyDescent="0.35">
      <c r="A111" s="221">
        <v>44192</v>
      </c>
      <c r="B111" s="311">
        <v>54</v>
      </c>
      <c r="C111" s="310">
        <v>993</v>
      </c>
      <c r="D111" s="310"/>
    </row>
    <row r="112" spans="1:4" x14ac:dyDescent="0.35">
      <c r="A112" s="221">
        <v>44193</v>
      </c>
      <c r="B112" s="311">
        <v>56</v>
      </c>
      <c r="C112" s="310">
        <v>1040</v>
      </c>
      <c r="D112" s="310"/>
    </row>
    <row r="113" spans="1:5" x14ac:dyDescent="0.35">
      <c r="A113" s="221">
        <v>44194</v>
      </c>
      <c r="B113" s="312">
        <v>65</v>
      </c>
      <c r="C113" s="310">
        <v>1092</v>
      </c>
      <c r="D113" s="310"/>
    </row>
    <row r="114" spans="1:5" x14ac:dyDescent="0.35">
      <c r="A114" s="221">
        <v>44195</v>
      </c>
      <c r="B114" s="312">
        <v>69</v>
      </c>
      <c r="C114" s="310">
        <v>1133</v>
      </c>
      <c r="D114" s="310"/>
    </row>
    <row r="115" spans="1:5" x14ac:dyDescent="0.35">
      <c r="A115" s="221">
        <v>44196</v>
      </c>
      <c r="B115" s="312">
        <v>70</v>
      </c>
      <c r="C115" s="310">
        <v>1174</v>
      </c>
      <c r="D115" s="310"/>
    </row>
    <row r="116" spans="1:5" x14ac:dyDescent="0.35">
      <c r="A116" s="221">
        <v>44197</v>
      </c>
      <c r="B116" s="312">
        <v>73</v>
      </c>
      <c r="C116" s="310">
        <v>1189</v>
      </c>
      <c r="D116" s="310"/>
    </row>
    <row r="117" spans="1:5" x14ac:dyDescent="0.35">
      <c r="A117" s="221">
        <v>44198</v>
      </c>
      <c r="B117" s="312">
        <v>78</v>
      </c>
      <c r="C117" s="310">
        <v>1212</v>
      </c>
      <c r="D117" s="310"/>
    </row>
    <row r="118" spans="1:5" x14ac:dyDescent="0.35">
      <c r="A118" s="221">
        <v>44199</v>
      </c>
      <c r="B118" s="312">
        <v>81</v>
      </c>
      <c r="C118" s="310">
        <v>1246</v>
      </c>
      <c r="D118" s="310"/>
    </row>
    <row r="119" spans="1:5" x14ac:dyDescent="0.35">
      <c r="A119" s="221">
        <v>44200</v>
      </c>
      <c r="B119" s="312">
        <v>83</v>
      </c>
      <c r="C119" s="310">
        <v>1282</v>
      </c>
      <c r="D119" s="310"/>
    </row>
    <row r="120" spans="1:5" x14ac:dyDescent="0.35">
      <c r="A120" s="221">
        <v>44201</v>
      </c>
      <c r="B120" s="312">
        <v>93</v>
      </c>
      <c r="C120" s="310">
        <v>1347</v>
      </c>
      <c r="D120" s="310"/>
    </row>
    <row r="121" spans="1:5" x14ac:dyDescent="0.35">
      <c r="A121" s="221">
        <v>44202</v>
      </c>
      <c r="B121" s="312">
        <v>95</v>
      </c>
      <c r="C121" s="310">
        <v>1384</v>
      </c>
      <c r="D121" s="310"/>
    </row>
    <row r="122" spans="1:5" x14ac:dyDescent="0.35">
      <c r="A122" s="221">
        <v>44203</v>
      </c>
      <c r="B122" s="312">
        <v>100</v>
      </c>
      <c r="C122" s="310">
        <v>1467</v>
      </c>
      <c r="D122" s="310"/>
    </row>
    <row r="123" spans="1:5" x14ac:dyDescent="0.35">
      <c r="A123" s="221">
        <v>44204</v>
      </c>
      <c r="B123" s="312">
        <v>102</v>
      </c>
      <c r="C123" s="310">
        <v>1530</v>
      </c>
      <c r="D123" s="310"/>
    </row>
    <row r="124" spans="1:5" x14ac:dyDescent="0.35">
      <c r="A124" s="221">
        <v>44205</v>
      </c>
      <c r="B124" s="312">
        <v>109</v>
      </c>
      <c r="C124" s="310">
        <v>1596</v>
      </c>
      <c r="D124" s="310"/>
    </row>
    <row r="125" spans="1:5" x14ac:dyDescent="0.35">
      <c r="A125" s="221">
        <v>44206</v>
      </c>
      <c r="B125" s="312">
        <v>123</v>
      </c>
      <c r="C125" s="310">
        <v>1598</v>
      </c>
      <c r="D125" s="310"/>
    </row>
    <row r="126" spans="1:5" x14ac:dyDescent="0.35">
      <c r="A126" s="221">
        <v>44207</v>
      </c>
      <c r="B126" s="312">
        <v>126</v>
      </c>
      <c r="C126" s="310">
        <v>1664</v>
      </c>
      <c r="D126" s="310"/>
    </row>
    <row r="127" spans="1:5" x14ac:dyDescent="0.35">
      <c r="A127" s="78">
        <v>44208</v>
      </c>
      <c r="B127" s="312">
        <v>133</v>
      </c>
      <c r="C127" s="310">
        <v>1717</v>
      </c>
      <c r="D127" s="310"/>
    </row>
    <row r="128" spans="1:5" x14ac:dyDescent="0.35">
      <c r="A128" s="221">
        <v>44209</v>
      </c>
      <c r="B128" s="312">
        <v>134</v>
      </c>
      <c r="C128" s="310">
        <v>1794</v>
      </c>
      <c r="D128" s="310"/>
      <c r="E128" s="281"/>
    </row>
    <row r="129" spans="1:5" x14ac:dyDescent="0.35">
      <c r="A129" s="221">
        <v>44210</v>
      </c>
      <c r="B129" s="312">
        <v>142</v>
      </c>
      <c r="C129" s="310">
        <v>1840</v>
      </c>
      <c r="D129" s="310"/>
      <c r="E129" s="281"/>
    </row>
    <row r="130" spans="1:5" x14ac:dyDescent="0.35">
      <c r="A130" s="221">
        <v>44211</v>
      </c>
      <c r="B130" s="312">
        <v>141</v>
      </c>
      <c r="C130" s="310">
        <v>1881</v>
      </c>
      <c r="D130" s="310"/>
    </row>
    <row r="131" spans="1:5" x14ac:dyDescent="0.35">
      <c r="A131" s="221">
        <v>44212</v>
      </c>
      <c r="B131" s="311">
        <v>145</v>
      </c>
      <c r="C131" s="310">
        <v>1893</v>
      </c>
      <c r="D131" s="310"/>
    </row>
    <row r="132" spans="1:5" x14ac:dyDescent="0.35">
      <c r="A132" s="221">
        <v>44213</v>
      </c>
      <c r="B132" s="311">
        <v>147</v>
      </c>
      <c r="C132" s="310">
        <v>1918</v>
      </c>
      <c r="D132" s="310"/>
    </row>
    <row r="133" spans="1:5" x14ac:dyDescent="0.35">
      <c r="A133" s="221">
        <v>44214</v>
      </c>
      <c r="B133" s="311">
        <v>146</v>
      </c>
      <c r="C133" s="310">
        <v>1959</v>
      </c>
      <c r="D133" s="310"/>
    </row>
    <row r="134" spans="1:5" x14ac:dyDescent="0.35">
      <c r="A134" s="221">
        <v>44215</v>
      </c>
      <c r="B134" s="311">
        <v>150</v>
      </c>
      <c r="C134" s="310">
        <v>1989</v>
      </c>
      <c r="D134" s="310"/>
    </row>
    <row r="135" spans="1:5" x14ac:dyDescent="0.35">
      <c r="A135" s="221">
        <v>44216</v>
      </c>
      <c r="B135" s="311">
        <v>156</v>
      </c>
      <c r="C135" s="310">
        <v>2003</v>
      </c>
      <c r="D135" s="310">
        <v>12</v>
      </c>
      <c r="E135" s="300"/>
    </row>
    <row r="136" spans="1:5" x14ac:dyDescent="0.35">
      <c r="A136" s="78">
        <v>44217</v>
      </c>
      <c r="B136" s="311">
        <v>161</v>
      </c>
      <c r="C136" s="310">
        <v>2004</v>
      </c>
      <c r="D136" s="310">
        <v>11</v>
      </c>
      <c r="E136" s="300"/>
    </row>
    <row r="137" spans="1:5" x14ac:dyDescent="0.35">
      <c r="A137" s="78">
        <v>44218</v>
      </c>
      <c r="B137" s="311">
        <v>161</v>
      </c>
      <c r="C137" s="310">
        <v>2053</v>
      </c>
      <c r="D137" s="310">
        <v>11</v>
      </c>
      <c r="E137" s="300"/>
    </row>
    <row r="138" spans="1:5" x14ac:dyDescent="0.35">
      <c r="A138" s="78">
        <v>44219</v>
      </c>
      <c r="B138" s="311">
        <v>159</v>
      </c>
      <c r="C138" s="310">
        <v>2026</v>
      </c>
      <c r="D138" s="310">
        <v>8</v>
      </c>
      <c r="E138" s="300"/>
    </row>
    <row r="139" spans="1:5" x14ac:dyDescent="0.35">
      <c r="A139" s="78">
        <v>44220</v>
      </c>
      <c r="B139" s="311">
        <v>157</v>
      </c>
      <c r="C139" s="310">
        <v>2010</v>
      </c>
      <c r="D139" s="310">
        <v>9</v>
      </c>
      <c r="E139" s="300"/>
    </row>
    <row r="140" spans="1:5" x14ac:dyDescent="0.35">
      <c r="A140" s="78">
        <v>44221</v>
      </c>
      <c r="B140" s="311">
        <v>151</v>
      </c>
      <c r="C140" s="310">
        <v>2016</v>
      </c>
      <c r="D140" s="310">
        <v>9</v>
      </c>
      <c r="E140" s="300"/>
    </row>
    <row r="141" spans="1:5" x14ac:dyDescent="0.35">
      <c r="A141" s="221">
        <v>44222</v>
      </c>
      <c r="B141" s="311">
        <v>149</v>
      </c>
      <c r="C141" s="310">
        <v>2010</v>
      </c>
      <c r="D141" s="310">
        <v>14</v>
      </c>
      <c r="E141" s="300"/>
    </row>
    <row r="142" spans="1:5" x14ac:dyDescent="0.35">
      <c r="A142" s="78">
        <v>44223</v>
      </c>
      <c r="B142" s="311">
        <v>145</v>
      </c>
      <c r="C142" s="310">
        <v>2016</v>
      </c>
      <c r="D142" s="310">
        <v>15</v>
      </c>
      <c r="E142" s="300"/>
    </row>
    <row r="143" spans="1:5" x14ac:dyDescent="0.35">
      <c r="A143" s="78">
        <v>44224</v>
      </c>
      <c r="B143" s="311">
        <v>142</v>
      </c>
      <c r="C143" s="310">
        <v>1983</v>
      </c>
      <c r="D143" s="310">
        <v>14</v>
      </c>
      <c r="E143" s="300"/>
    </row>
    <row r="144" spans="1:5" x14ac:dyDescent="0.35">
      <c r="A144" s="78">
        <v>44225</v>
      </c>
      <c r="B144" s="311">
        <v>144</v>
      </c>
      <c r="C144" s="310">
        <v>1958</v>
      </c>
      <c r="D144" s="310">
        <v>11</v>
      </c>
      <c r="E144" s="300"/>
    </row>
    <row r="145" spans="1:5" x14ac:dyDescent="0.35">
      <c r="A145" s="78">
        <v>44226</v>
      </c>
      <c r="B145" s="311">
        <v>142</v>
      </c>
      <c r="C145" s="310">
        <v>1952</v>
      </c>
      <c r="D145" s="310">
        <v>10</v>
      </c>
      <c r="E145" s="300"/>
    </row>
    <row r="146" spans="1:5" x14ac:dyDescent="0.35">
      <c r="A146" s="78">
        <v>44227</v>
      </c>
      <c r="B146" s="311">
        <v>143</v>
      </c>
      <c r="C146" s="310">
        <v>1941</v>
      </c>
      <c r="D146" s="310">
        <v>12</v>
      </c>
      <c r="E146" s="300"/>
    </row>
    <row r="147" spans="1:5" x14ac:dyDescent="0.35">
      <c r="A147" s="78">
        <v>44228</v>
      </c>
      <c r="B147" s="311">
        <v>143</v>
      </c>
      <c r="C147" s="310">
        <v>1958</v>
      </c>
      <c r="D147" s="310">
        <v>14</v>
      </c>
      <c r="E147" s="300"/>
    </row>
    <row r="148" spans="1:5" x14ac:dyDescent="0.35">
      <c r="A148" s="78">
        <v>44229</v>
      </c>
      <c r="B148" s="311">
        <v>140</v>
      </c>
      <c r="C148" s="310">
        <v>1934</v>
      </c>
      <c r="D148" s="310">
        <v>15</v>
      </c>
      <c r="E148" s="300"/>
    </row>
    <row r="149" spans="1:5" x14ac:dyDescent="0.35">
      <c r="A149" s="78">
        <v>44230</v>
      </c>
      <c r="B149" s="311">
        <v>131</v>
      </c>
      <c r="C149" s="310">
        <v>1865</v>
      </c>
      <c r="D149" s="310">
        <v>17</v>
      </c>
      <c r="E149" s="300"/>
    </row>
    <row r="150" spans="1:5" x14ac:dyDescent="0.35">
      <c r="A150" s="78">
        <v>44231</v>
      </c>
      <c r="B150" s="311">
        <v>127</v>
      </c>
      <c r="C150" s="310">
        <v>1812</v>
      </c>
      <c r="D150" s="310">
        <v>20</v>
      </c>
      <c r="E150" s="300"/>
    </row>
    <row r="151" spans="1:5" x14ac:dyDescent="0.35">
      <c r="A151" s="78">
        <v>44232</v>
      </c>
      <c r="B151" s="311">
        <v>123</v>
      </c>
      <c r="C151" s="310">
        <v>1794</v>
      </c>
      <c r="D151" s="310">
        <v>20</v>
      </c>
      <c r="E151" s="300"/>
    </row>
    <row r="152" spans="1:5" x14ac:dyDescent="0.35">
      <c r="A152" s="78">
        <v>44233</v>
      </c>
      <c r="B152" s="311">
        <v>117</v>
      </c>
      <c r="C152" s="310">
        <v>1729</v>
      </c>
      <c r="D152" s="310">
        <v>23</v>
      </c>
      <c r="E152" s="300"/>
    </row>
    <row r="153" spans="1:5" x14ac:dyDescent="0.35">
      <c r="A153" s="78">
        <v>44234</v>
      </c>
      <c r="B153" s="311">
        <v>108</v>
      </c>
      <c r="C153" s="310">
        <v>1710</v>
      </c>
      <c r="D153" s="310">
        <v>29</v>
      </c>
      <c r="E153" s="300"/>
    </row>
    <row r="154" spans="1:5" x14ac:dyDescent="0.35">
      <c r="A154" s="78">
        <v>44235</v>
      </c>
      <c r="B154" s="311">
        <v>108</v>
      </c>
      <c r="C154" s="310">
        <v>1672</v>
      </c>
      <c r="D154" s="310">
        <v>31</v>
      </c>
      <c r="E154" s="300"/>
    </row>
    <row r="155" spans="1:5" x14ac:dyDescent="0.35">
      <c r="A155" s="78">
        <v>44236</v>
      </c>
      <c r="B155" s="311">
        <v>112</v>
      </c>
      <c r="C155" s="310">
        <v>1618</v>
      </c>
      <c r="D155" s="310">
        <v>31</v>
      </c>
      <c r="E155" s="300"/>
    </row>
    <row r="156" spans="1:5" x14ac:dyDescent="0.35">
      <c r="A156" s="78">
        <v>44237</v>
      </c>
      <c r="B156" s="311">
        <v>113</v>
      </c>
      <c r="C156" s="310">
        <v>1542</v>
      </c>
      <c r="D156" s="310">
        <v>30</v>
      </c>
      <c r="E156" s="300"/>
    </row>
    <row r="157" spans="1:5" x14ac:dyDescent="0.35">
      <c r="A157" s="78">
        <v>44238</v>
      </c>
      <c r="B157" s="311">
        <v>109</v>
      </c>
      <c r="C157" s="278">
        <v>1499</v>
      </c>
      <c r="D157" s="316">
        <v>28</v>
      </c>
    </row>
    <row r="158" spans="1:5" x14ac:dyDescent="0.35">
      <c r="A158" s="78">
        <v>44239</v>
      </c>
      <c r="B158" s="311">
        <v>115</v>
      </c>
      <c r="C158" s="278">
        <v>1472</v>
      </c>
      <c r="D158" s="316">
        <v>30</v>
      </c>
    </row>
    <row r="159" spans="1:5" x14ac:dyDescent="0.35">
      <c r="A159" s="78">
        <v>44240</v>
      </c>
      <c r="B159" s="317">
        <v>110</v>
      </c>
      <c r="C159" s="316">
        <v>1449</v>
      </c>
      <c r="D159" s="316">
        <v>33</v>
      </c>
    </row>
    <row r="160" spans="1:5" x14ac:dyDescent="0.35">
      <c r="A160" s="78">
        <v>44241</v>
      </c>
      <c r="B160" s="317">
        <v>104</v>
      </c>
      <c r="C160" s="316">
        <v>1443</v>
      </c>
      <c r="D160" s="316">
        <v>31</v>
      </c>
    </row>
    <row r="161" spans="1:5" x14ac:dyDescent="0.35">
      <c r="A161" s="78">
        <v>44242</v>
      </c>
      <c r="B161" s="317">
        <v>102</v>
      </c>
      <c r="C161" s="316">
        <v>1428</v>
      </c>
      <c r="D161" s="316">
        <v>35</v>
      </c>
    </row>
    <row r="162" spans="1:5" x14ac:dyDescent="0.35">
      <c r="A162" s="78">
        <v>44243</v>
      </c>
      <c r="B162" s="317">
        <v>100</v>
      </c>
      <c r="C162" s="316">
        <v>1383</v>
      </c>
      <c r="D162" s="316">
        <v>36</v>
      </c>
    </row>
    <row r="163" spans="1:5" x14ac:dyDescent="0.35">
      <c r="A163" s="78">
        <v>44244</v>
      </c>
      <c r="B163" s="317">
        <v>99</v>
      </c>
      <c r="C163" s="316">
        <v>1317</v>
      </c>
      <c r="D163" s="316">
        <v>33</v>
      </c>
    </row>
    <row r="164" spans="1:5" x14ac:dyDescent="0.35">
      <c r="A164" s="78">
        <v>44245</v>
      </c>
      <c r="B164" s="317">
        <v>95</v>
      </c>
      <c r="C164" s="316">
        <v>1261</v>
      </c>
      <c r="D164" s="316">
        <v>30</v>
      </c>
    </row>
    <row r="165" spans="1:5" x14ac:dyDescent="0.35">
      <c r="A165" s="78">
        <v>44246</v>
      </c>
      <c r="B165" s="317">
        <v>98</v>
      </c>
      <c r="C165" s="316">
        <v>1222</v>
      </c>
      <c r="D165" s="316">
        <v>32</v>
      </c>
    </row>
    <row r="166" spans="1:5" x14ac:dyDescent="0.35">
      <c r="A166" s="78">
        <v>44247</v>
      </c>
      <c r="B166" s="317">
        <v>98</v>
      </c>
      <c r="C166" s="316">
        <v>1154</v>
      </c>
      <c r="D166" s="316">
        <v>32</v>
      </c>
    </row>
    <row r="167" spans="1:5" x14ac:dyDescent="0.35">
      <c r="A167" s="78">
        <v>44248</v>
      </c>
      <c r="B167" s="317">
        <v>99</v>
      </c>
      <c r="C167" s="316">
        <v>1132</v>
      </c>
      <c r="D167" s="316">
        <v>32</v>
      </c>
    </row>
    <row r="168" spans="1:5" x14ac:dyDescent="0.35">
      <c r="A168" s="78">
        <v>44249</v>
      </c>
      <c r="B168" s="317">
        <v>99</v>
      </c>
      <c r="C168" s="316">
        <v>1141</v>
      </c>
      <c r="D168" s="316">
        <v>32</v>
      </c>
    </row>
    <row r="169" spans="1:5" x14ac:dyDescent="0.35">
      <c r="A169" s="78">
        <v>44250</v>
      </c>
      <c r="B169" s="317">
        <v>93</v>
      </c>
      <c r="C169" s="316">
        <v>1076</v>
      </c>
      <c r="D169" s="316">
        <v>32</v>
      </c>
    </row>
    <row r="170" spans="1:5" x14ac:dyDescent="0.35">
      <c r="A170" s="78">
        <v>44251</v>
      </c>
      <c r="B170" s="317">
        <v>93</v>
      </c>
      <c r="C170" s="316">
        <v>1018</v>
      </c>
      <c r="D170" s="316">
        <v>31</v>
      </c>
      <c r="E170" s="282"/>
    </row>
    <row r="171" spans="1:5" x14ac:dyDescent="0.35">
      <c r="A171" s="78">
        <v>44252</v>
      </c>
      <c r="B171" s="317">
        <v>89</v>
      </c>
      <c r="C171" s="316">
        <v>967</v>
      </c>
      <c r="D171" s="316">
        <v>30</v>
      </c>
      <c r="E171" s="282"/>
    </row>
    <row r="172" spans="1:5" x14ac:dyDescent="0.35">
      <c r="A172" s="78">
        <v>44253</v>
      </c>
      <c r="B172" s="317">
        <v>80</v>
      </c>
      <c r="C172" s="316">
        <v>924</v>
      </c>
      <c r="D172" s="316">
        <v>31</v>
      </c>
    </row>
    <row r="173" spans="1:5" x14ac:dyDescent="0.35">
      <c r="A173" s="78">
        <v>44254</v>
      </c>
      <c r="B173" s="317">
        <v>74</v>
      </c>
      <c r="C173" s="316">
        <v>898</v>
      </c>
      <c r="D173" s="316">
        <v>31</v>
      </c>
    </row>
    <row r="174" spans="1:5" x14ac:dyDescent="0.35">
      <c r="A174" s="78">
        <v>44255</v>
      </c>
      <c r="B174" s="317">
        <v>78</v>
      </c>
      <c r="C174" s="316">
        <v>837</v>
      </c>
      <c r="D174" s="316">
        <v>31</v>
      </c>
    </row>
    <row r="175" spans="1:5" x14ac:dyDescent="0.35">
      <c r="A175" s="78">
        <v>44256</v>
      </c>
      <c r="B175" s="317">
        <v>71</v>
      </c>
      <c r="C175" s="316">
        <v>824</v>
      </c>
      <c r="D175" s="316">
        <v>32</v>
      </c>
    </row>
    <row r="176" spans="1:5" x14ac:dyDescent="0.35">
      <c r="A176" s="78">
        <v>44257</v>
      </c>
      <c r="B176" s="317">
        <v>71</v>
      </c>
      <c r="C176" s="316">
        <v>784</v>
      </c>
      <c r="D176" s="316">
        <v>32</v>
      </c>
    </row>
    <row r="177" spans="1:5" x14ac:dyDescent="0.35">
      <c r="A177" s="78">
        <v>44258</v>
      </c>
      <c r="B177" s="317">
        <v>69</v>
      </c>
      <c r="C177" s="316">
        <v>750</v>
      </c>
      <c r="D177" s="316">
        <v>29</v>
      </c>
    </row>
    <row r="178" spans="1:5" x14ac:dyDescent="0.35">
      <c r="A178" s="78">
        <v>44259</v>
      </c>
      <c r="B178" s="320">
        <v>67</v>
      </c>
      <c r="C178" s="321">
        <v>718</v>
      </c>
      <c r="D178" s="321">
        <v>27</v>
      </c>
      <c r="E178"/>
    </row>
    <row r="179" spans="1:5" x14ac:dyDescent="0.35">
      <c r="A179" s="78">
        <v>44260</v>
      </c>
      <c r="B179" s="320">
        <v>64</v>
      </c>
      <c r="C179" s="321">
        <v>666</v>
      </c>
      <c r="D179" s="321">
        <v>27</v>
      </c>
    </row>
    <row r="180" spans="1:5" x14ac:dyDescent="0.35">
      <c r="A180" s="78">
        <v>44261</v>
      </c>
      <c r="B180" s="320">
        <v>63</v>
      </c>
      <c r="C180" s="321">
        <v>639</v>
      </c>
      <c r="D180" s="321">
        <v>27</v>
      </c>
    </row>
    <row r="181" spans="1:5" x14ac:dyDescent="0.35">
      <c r="A181" s="78">
        <v>44262</v>
      </c>
      <c r="B181" s="320">
        <v>61</v>
      </c>
      <c r="C181" s="321">
        <v>628</v>
      </c>
      <c r="D181" s="321">
        <v>29</v>
      </c>
    </row>
    <row r="182" spans="1:5" x14ac:dyDescent="0.35">
      <c r="A182" s="78">
        <v>44263</v>
      </c>
      <c r="B182" s="320">
        <v>59</v>
      </c>
      <c r="C182" s="321">
        <v>654</v>
      </c>
      <c r="D182" s="321">
        <v>29</v>
      </c>
    </row>
    <row r="183" spans="1:5" x14ac:dyDescent="0.35">
      <c r="A183" s="78">
        <v>44264</v>
      </c>
      <c r="B183" s="320">
        <v>49</v>
      </c>
      <c r="C183" s="321">
        <v>614</v>
      </c>
      <c r="D183" s="321">
        <v>28</v>
      </c>
    </row>
    <row r="184" spans="1:5" x14ac:dyDescent="0.35">
      <c r="A184" s="78">
        <v>44265</v>
      </c>
      <c r="B184" s="320">
        <v>49</v>
      </c>
      <c r="C184" s="321">
        <v>582</v>
      </c>
      <c r="D184" s="321">
        <v>29</v>
      </c>
    </row>
    <row r="185" spans="1:5" x14ac:dyDescent="0.35">
      <c r="A185" s="78">
        <v>44266</v>
      </c>
      <c r="B185" s="320">
        <v>40</v>
      </c>
      <c r="C185" s="321">
        <v>525</v>
      </c>
      <c r="D185" s="321">
        <v>28</v>
      </c>
    </row>
    <row r="186" spans="1:5" x14ac:dyDescent="0.35">
      <c r="A186" s="78">
        <v>44267</v>
      </c>
      <c r="B186" s="320">
        <v>38</v>
      </c>
      <c r="C186" s="321">
        <v>512</v>
      </c>
      <c r="D186" s="321">
        <v>27</v>
      </c>
    </row>
    <row r="187" spans="1:5" x14ac:dyDescent="0.35">
      <c r="A187" s="78">
        <v>44268</v>
      </c>
      <c r="B187" s="320">
        <v>38</v>
      </c>
      <c r="C187" s="321">
        <v>479</v>
      </c>
      <c r="D187" s="321">
        <v>28</v>
      </c>
    </row>
    <row r="188" spans="1:5" x14ac:dyDescent="0.35">
      <c r="A188" s="78">
        <v>44269</v>
      </c>
      <c r="B188" s="320">
        <v>40</v>
      </c>
      <c r="C188" s="321">
        <v>461</v>
      </c>
      <c r="D188" s="321">
        <v>28</v>
      </c>
    </row>
    <row r="189" spans="1:5" x14ac:dyDescent="0.35">
      <c r="A189" s="78">
        <v>44270</v>
      </c>
      <c r="B189" s="320">
        <v>40</v>
      </c>
      <c r="C189" s="321">
        <v>447</v>
      </c>
      <c r="D189" s="321">
        <v>26</v>
      </c>
    </row>
    <row r="190" spans="1:5" x14ac:dyDescent="0.35">
      <c r="A190" s="78">
        <v>44271</v>
      </c>
      <c r="B190" s="320">
        <v>42</v>
      </c>
      <c r="C190" s="321">
        <v>440</v>
      </c>
      <c r="D190" s="321">
        <v>26</v>
      </c>
    </row>
    <row r="191" spans="1:5" x14ac:dyDescent="0.35">
      <c r="A191" s="78">
        <v>44272</v>
      </c>
      <c r="B191" s="320">
        <v>38</v>
      </c>
      <c r="C191" s="321">
        <v>422</v>
      </c>
      <c r="D191" s="321">
        <v>22</v>
      </c>
    </row>
    <row r="192" spans="1:5" x14ac:dyDescent="0.35">
      <c r="A192" s="78">
        <v>44273</v>
      </c>
      <c r="B192" s="320">
        <v>38</v>
      </c>
      <c r="C192" s="321">
        <v>405</v>
      </c>
      <c r="D192" s="321">
        <v>26</v>
      </c>
    </row>
    <row r="193" spans="1:7" x14ac:dyDescent="0.35">
      <c r="A193" s="78">
        <v>44274</v>
      </c>
      <c r="B193" s="320">
        <v>35</v>
      </c>
      <c r="C193" s="321">
        <v>397</v>
      </c>
      <c r="D193" s="321">
        <v>24</v>
      </c>
    </row>
    <row r="194" spans="1:7" x14ac:dyDescent="0.35">
      <c r="A194" s="78">
        <v>44275</v>
      </c>
      <c r="B194" s="320">
        <v>31</v>
      </c>
      <c r="C194" s="321">
        <v>367</v>
      </c>
      <c r="D194" s="321">
        <v>26</v>
      </c>
    </row>
    <row r="195" spans="1:7" x14ac:dyDescent="0.35">
      <c r="A195" s="78">
        <v>44276</v>
      </c>
      <c r="B195" s="320">
        <v>31</v>
      </c>
      <c r="C195" s="321">
        <v>344</v>
      </c>
      <c r="D195" s="321">
        <v>24</v>
      </c>
    </row>
    <row r="196" spans="1:7" x14ac:dyDescent="0.35">
      <c r="A196" s="78">
        <v>44277</v>
      </c>
      <c r="B196" s="320">
        <v>33</v>
      </c>
      <c r="C196" s="321">
        <v>353</v>
      </c>
      <c r="D196" s="321">
        <v>24</v>
      </c>
    </row>
    <row r="197" spans="1:7" x14ac:dyDescent="0.35">
      <c r="A197" s="78">
        <v>44278</v>
      </c>
      <c r="B197" s="320">
        <v>28</v>
      </c>
      <c r="C197" s="321">
        <v>341</v>
      </c>
      <c r="D197" s="321">
        <v>23</v>
      </c>
    </row>
    <row r="198" spans="1:7" x14ac:dyDescent="0.35">
      <c r="A198" s="78">
        <v>44279</v>
      </c>
      <c r="B198" s="320">
        <v>31</v>
      </c>
      <c r="C198" s="321">
        <v>321</v>
      </c>
      <c r="D198" s="321">
        <v>20</v>
      </c>
    </row>
    <row r="199" spans="1:7" x14ac:dyDescent="0.35">
      <c r="A199" s="78">
        <v>44280</v>
      </c>
      <c r="B199" s="320">
        <v>32</v>
      </c>
      <c r="C199" s="321">
        <v>310</v>
      </c>
      <c r="D199" s="321">
        <v>18</v>
      </c>
    </row>
    <row r="200" spans="1:7" x14ac:dyDescent="0.35">
      <c r="A200" s="78">
        <v>44281</v>
      </c>
      <c r="B200" s="320">
        <v>26</v>
      </c>
      <c r="C200" s="321">
        <v>296</v>
      </c>
      <c r="D200" s="321">
        <v>14</v>
      </c>
    </row>
    <row r="201" spans="1:7" x14ac:dyDescent="0.35">
      <c r="A201" s="78">
        <v>44282</v>
      </c>
      <c r="B201" s="320">
        <v>26</v>
      </c>
      <c r="C201" s="321">
        <v>283</v>
      </c>
      <c r="D201" s="321">
        <v>16</v>
      </c>
    </row>
    <row r="202" spans="1:7" x14ac:dyDescent="0.35">
      <c r="A202" s="78">
        <v>44283</v>
      </c>
      <c r="B202" s="320">
        <v>22</v>
      </c>
      <c r="C202" s="320">
        <v>264</v>
      </c>
      <c r="D202" s="320">
        <v>16</v>
      </c>
    </row>
    <row r="203" spans="1:7" x14ac:dyDescent="0.35">
      <c r="A203" s="78">
        <v>44284</v>
      </c>
      <c r="B203" s="320">
        <v>22</v>
      </c>
      <c r="C203" s="320">
        <v>259</v>
      </c>
      <c r="D203" s="320">
        <v>15</v>
      </c>
    </row>
    <row r="204" spans="1:7" x14ac:dyDescent="0.35">
      <c r="A204" s="78">
        <v>44285</v>
      </c>
      <c r="B204" s="320">
        <v>23</v>
      </c>
      <c r="C204" s="320">
        <v>250</v>
      </c>
      <c r="D204" s="320">
        <v>17</v>
      </c>
    </row>
    <row r="205" spans="1:7" x14ac:dyDescent="0.35">
      <c r="A205" s="78">
        <v>44286</v>
      </c>
      <c r="B205" s="320">
        <v>21</v>
      </c>
      <c r="C205" s="320">
        <v>237</v>
      </c>
      <c r="D205" s="320">
        <v>17</v>
      </c>
    </row>
    <row r="206" spans="1:7" x14ac:dyDescent="0.35">
      <c r="A206" s="78">
        <v>44287</v>
      </c>
      <c r="B206" s="320">
        <v>21</v>
      </c>
      <c r="C206" s="320">
        <v>215</v>
      </c>
      <c r="D206" s="320">
        <v>18</v>
      </c>
      <c r="E206" s="300"/>
      <c r="F206" s="300"/>
      <c r="G206" s="300"/>
    </row>
    <row r="207" spans="1:7" x14ac:dyDescent="0.35">
      <c r="A207" s="78">
        <v>44288</v>
      </c>
      <c r="B207" s="320">
        <v>23</v>
      </c>
      <c r="C207" s="320">
        <v>207</v>
      </c>
      <c r="D207" s="320">
        <v>16</v>
      </c>
    </row>
    <row r="208" spans="1:7" x14ac:dyDescent="0.35">
      <c r="A208" s="78">
        <v>44289</v>
      </c>
      <c r="B208" s="320">
        <v>18</v>
      </c>
      <c r="C208" s="320">
        <v>201</v>
      </c>
      <c r="D208" s="320">
        <v>16</v>
      </c>
    </row>
    <row r="209" spans="1:4" x14ac:dyDescent="0.35">
      <c r="A209" s="78">
        <v>44290</v>
      </c>
      <c r="B209" s="320">
        <v>19</v>
      </c>
      <c r="C209" s="320">
        <v>193</v>
      </c>
      <c r="D209" s="320">
        <v>16</v>
      </c>
    </row>
    <row r="210" spans="1:4" x14ac:dyDescent="0.35">
      <c r="A210" s="78">
        <v>44291</v>
      </c>
      <c r="B210" s="320">
        <v>18</v>
      </c>
      <c r="C210" s="320">
        <v>202</v>
      </c>
      <c r="D210" s="320">
        <v>16</v>
      </c>
    </row>
    <row r="211" spans="1:4" x14ac:dyDescent="0.35">
      <c r="A211" s="78">
        <v>44292</v>
      </c>
      <c r="B211" s="320">
        <v>21</v>
      </c>
      <c r="C211" s="320">
        <v>196</v>
      </c>
      <c r="D211" s="320">
        <v>15</v>
      </c>
    </row>
    <row r="212" spans="1:4" x14ac:dyDescent="0.35">
      <c r="A212" s="78">
        <v>44293</v>
      </c>
      <c r="B212" s="320">
        <v>21</v>
      </c>
      <c r="C212" s="320">
        <v>192</v>
      </c>
      <c r="D212" s="320">
        <v>14.6666666666667</v>
      </c>
    </row>
    <row r="213" spans="1:4" x14ac:dyDescent="0.35">
      <c r="A213" s="78">
        <v>44294</v>
      </c>
      <c r="B213" s="320">
        <v>21</v>
      </c>
      <c r="C213" s="320">
        <v>174</v>
      </c>
      <c r="D213" s="320">
        <v>11</v>
      </c>
    </row>
    <row r="214" spans="1:4" x14ac:dyDescent="0.35">
      <c r="A214" s="78">
        <v>44295</v>
      </c>
      <c r="B214" s="320">
        <v>19</v>
      </c>
      <c r="C214" s="320">
        <v>167</v>
      </c>
      <c r="D214" s="320">
        <v>10</v>
      </c>
    </row>
    <row r="215" spans="1:4" x14ac:dyDescent="0.35">
      <c r="A215" s="78">
        <v>44296</v>
      </c>
      <c r="B215" s="320">
        <v>20</v>
      </c>
      <c r="C215" s="320">
        <v>160</v>
      </c>
      <c r="D215" s="320">
        <v>9</v>
      </c>
    </row>
    <row r="216" spans="1:4" x14ac:dyDescent="0.35">
      <c r="A216" s="78">
        <v>44297</v>
      </c>
      <c r="B216" s="320">
        <v>21</v>
      </c>
      <c r="C216" s="320">
        <v>149</v>
      </c>
      <c r="D216" s="320">
        <v>10</v>
      </c>
    </row>
    <row r="217" spans="1:4" x14ac:dyDescent="0.35">
      <c r="A217" s="78">
        <v>44298</v>
      </c>
      <c r="B217" s="320">
        <v>21</v>
      </c>
      <c r="C217" s="320">
        <v>154</v>
      </c>
      <c r="D217" s="320">
        <v>9</v>
      </c>
    </row>
    <row r="218" spans="1:4" x14ac:dyDescent="0.35">
      <c r="A218" s="78">
        <v>44299</v>
      </c>
      <c r="B218" s="320">
        <v>20</v>
      </c>
      <c r="C218" s="320">
        <v>133</v>
      </c>
      <c r="D218" s="320">
        <v>8</v>
      </c>
    </row>
    <row r="219" spans="1:4" x14ac:dyDescent="0.35">
      <c r="A219" s="78">
        <v>44300</v>
      </c>
      <c r="B219" s="320">
        <v>20</v>
      </c>
      <c r="C219" s="320">
        <v>119</v>
      </c>
      <c r="D219" s="320">
        <v>7</v>
      </c>
    </row>
    <row r="220" spans="1:4" x14ac:dyDescent="0.35">
      <c r="A220" s="78">
        <v>44301</v>
      </c>
      <c r="B220" s="320">
        <v>16</v>
      </c>
      <c r="C220" s="320">
        <v>115</v>
      </c>
      <c r="D220" s="320">
        <v>6</v>
      </c>
    </row>
    <row r="221" spans="1:4" x14ac:dyDescent="0.35">
      <c r="A221" s="78">
        <v>44302</v>
      </c>
      <c r="B221" s="320">
        <v>18</v>
      </c>
      <c r="C221" s="320">
        <v>109</v>
      </c>
      <c r="D221" s="320">
        <v>7</v>
      </c>
    </row>
    <row r="222" spans="1:4" x14ac:dyDescent="0.35">
      <c r="A222" s="78">
        <v>44303</v>
      </c>
      <c r="B222" s="320">
        <v>16</v>
      </c>
      <c r="C222" s="320">
        <v>105</v>
      </c>
      <c r="D222" s="320">
        <v>6</v>
      </c>
    </row>
    <row r="223" spans="1:4" x14ac:dyDescent="0.35">
      <c r="A223" s="78">
        <v>44304</v>
      </c>
      <c r="B223" s="320">
        <v>14</v>
      </c>
      <c r="C223" s="320">
        <v>104</v>
      </c>
      <c r="D223" s="320">
        <v>6</v>
      </c>
    </row>
    <row r="224" spans="1:4" x14ac:dyDescent="0.35">
      <c r="A224" s="78">
        <v>44305</v>
      </c>
      <c r="B224" s="320">
        <v>14</v>
      </c>
      <c r="C224" s="320">
        <v>104</v>
      </c>
      <c r="D224" s="320">
        <v>6</v>
      </c>
    </row>
    <row r="225" spans="1:4" x14ac:dyDescent="0.35">
      <c r="A225" s="78">
        <v>44306</v>
      </c>
      <c r="B225" s="320">
        <v>13</v>
      </c>
      <c r="C225" s="320">
        <v>106</v>
      </c>
      <c r="D225" s="320">
        <v>7</v>
      </c>
    </row>
    <row r="226" spans="1:4" x14ac:dyDescent="0.35">
      <c r="A226" s="78">
        <v>44307</v>
      </c>
      <c r="B226" s="320">
        <v>14</v>
      </c>
      <c r="C226" s="320">
        <v>107</v>
      </c>
      <c r="D226" s="320">
        <v>7</v>
      </c>
    </row>
    <row r="227" spans="1:4" x14ac:dyDescent="0.35">
      <c r="A227" s="78">
        <v>44308</v>
      </c>
      <c r="B227" s="320">
        <v>12</v>
      </c>
      <c r="C227" s="320">
        <v>93</v>
      </c>
      <c r="D227" s="320">
        <v>7</v>
      </c>
    </row>
    <row r="228" spans="1:4" x14ac:dyDescent="0.35">
      <c r="A228" s="78">
        <v>44309</v>
      </c>
      <c r="B228" s="320">
        <v>12</v>
      </c>
      <c r="C228" s="320">
        <v>93</v>
      </c>
      <c r="D228" s="320">
        <v>7</v>
      </c>
    </row>
    <row r="229" spans="1:4" x14ac:dyDescent="0.35">
      <c r="A229" s="78">
        <v>44310</v>
      </c>
      <c r="B229" s="320">
        <v>12</v>
      </c>
      <c r="C229" s="320">
        <v>94</v>
      </c>
      <c r="D229" s="320">
        <v>7</v>
      </c>
    </row>
    <row r="230" spans="1:4" x14ac:dyDescent="0.35">
      <c r="A230" s="78">
        <v>44311</v>
      </c>
      <c r="B230" s="320">
        <v>12</v>
      </c>
      <c r="C230" s="320">
        <v>89</v>
      </c>
      <c r="D230" s="320">
        <v>8</v>
      </c>
    </row>
    <row r="231" spans="1:4" x14ac:dyDescent="0.35">
      <c r="A231" s="78">
        <v>44312</v>
      </c>
      <c r="B231" s="320">
        <v>12</v>
      </c>
      <c r="C231" s="320">
        <v>93</v>
      </c>
      <c r="D231" s="320">
        <v>8</v>
      </c>
    </row>
    <row r="232" spans="1:4" x14ac:dyDescent="0.35">
      <c r="A232" s="78">
        <v>44313</v>
      </c>
      <c r="B232" s="320">
        <v>11</v>
      </c>
      <c r="C232" s="320">
        <v>81</v>
      </c>
      <c r="D232" s="320">
        <v>9</v>
      </c>
    </row>
    <row r="233" spans="1:4" x14ac:dyDescent="0.35">
      <c r="A233" s="78">
        <v>44314</v>
      </c>
      <c r="B233" s="320">
        <v>12</v>
      </c>
      <c r="C233" s="320">
        <v>75</v>
      </c>
      <c r="D233" s="320">
        <v>9</v>
      </c>
    </row>
    <row r="234" spans="1:4" x14ac:dyDescent="0.35">
      <c r="A234" s="78">
        <v>44315</v>
      </c>
      <c r="B234" s="320">
        <v>12</v>
      </c>
      <c r="C234" s="320">
        <v>70</v>
      </c>
      <c r="D234" s="320">
        <v>10</v>
      </c>
    </row>
    <row r="235" spans="1:4" x14ac:dyDescent="0.35">
      <c r="A235" s="78">
        <v>44316</v>
      </c>
      <c r="B235" s="320">
        <v>9</v>
      </c>
      <c r="C235" s="320">
        <v>67</v>
      </c>
      <c r="D235" s="320">
        <v>10</v>
      </c>
    </row>
    <row r="236" spans="1:4" x14ac:dyDescent="0.35">
      <c r="A236" s="78">
        <v>44317</v>
      </c>
      <c r="B236" s="320">
        <v>11</v>
      </c>
      <c r="C236" s="320">
        <v>65</v>
      </c>
      <c r="D236" s="320">
        <v>9</v>
      </c>
    </row>
    <row r="237" spans="1:4" x14ac:dyDescent="0.35">
      <c r="A237" s="78">
        <v>44318</v>
      </c>
      <c r="B237" s="320">
        <v>12</v>
      </c>
      <c r="C237" s="320">
        <v>68</v>
      </c>
      <c r="D237" s="320">
        <v>8</v>
      </c>
    </row>
    <row r="238" spans="1:4" x14ac:dyDescent="0.35">
      <c r="A238" s="78">
        <v>44319</v>
      </c>
      <c r="B238" s="320">
        <v>11</v>
      </c>
      <c r="C238" s="320">
        <v>65</v>
      </c>
      <c r="D238" s="320">
        <v>8</v>
      </c>
    </row>
    <row r="239" spans="1:4" x14ac:dyDescent="0.35">
      <c r="A239" s="78">
        <v>44320</v>
      </c>
      <c r="B239" s="320">
        <v>11</v>
      </c>
      <c r="C239" s="320">
        <v>58</v>
      </c>
      <c r="D239" s="320">
        <v>8</v>
      </c>
    </row>
    <row r="240" spans="1:4" x14ac:dyDescent="0.35">
      <c r="A240" s="78">
        <v>44321</v>
      </c>
      <c r="B240" s="320">
        <v>13</v>
      </c>
      <c r="C240" s="320">
        <v>69</v>
      </c>
      <c r="D240" s="320">
        <v>8</v>
      </c>
    </row>
    <row r="241" spans="1:5" x14ac:dyDescent="0.35">
      <c r="A241" s="78">
        <v>44322</v>
      </c>
      <c r="B241" s="320">
        <v>11</v>
      </c>
      <c r="C241" s="320">
        <v>58</v>
      </c>
      <c r="D241" s="320">
        <v>8</v>
      </c>
    </row>
    <row r="242" spans="1:5" x14ac:dyDescent="0.35">
      <c r="A242" s="78">
        <v>44323</v>
      </c>
      <c r="B242" s="320">
        <v>8</v>
      </c>
      <c r="C242" s="320">
        <v>68</v>
      </c>
      <c r="D242" s="320">
        <v>9</v>
      </c>
    </row>
    <row r="243" spans="1:5" x14ac:dyDescent="0.35">
      <c r="A243" s="78">
        <v>44324</v>
      </c>
      <c r="B243" s="320">
        <v>9</v>
      </c>
      <c r="C243" s="320">
        <v>64</v>
      </c>
      <c r="D243" s="320">
        <v>9</v>
      </c>
    </row>
    <row r="244" spans="1:5" x14ac:dyDescent="0.35">
      <c r="A244" s="78">
        <v>44325</v>
      </c>
      <c r="B244" s="320">
        <v>6</v>
      </c>
      <c r="C244" s="320">
        <v>65</v>
      </c>
      <c r="D244" s="320">
        <v>10</v>
      </c>
    </row>
    <row r="245" spans="1:5" x14ac:dyDescent="0.35">
      <c r="A245" s="78">
        <v>44326</v>
      </c>
      <c r="B245" s="320">
        <v>6</v>
      </c>
      <c r="C245" s="320">
        <v>72</v>
      </c>
      <c r="D245" s="320">
        <v>10</v>
      </c>
    </row>
    <row r="246" spans="1:5" x14ac:dyDescent="0.35">
      <c r="A246" s="78">
        <v>44327</v>
      </c>
      <c r="B246" s="320">
        <v>6</v>
      </c>
      <c r="C246" s="320">
        <v>69</v>
      </c>
      <c r="D246" s="320">
        <v>10</v>
      </c>
      <c r="E246"/>
    </row>
    <row r="247" spans="1:5" x14ac:dyDescent="0.35">
      <c r="A247" s="78">
        <v>44328</v>
      </c>
      <c r="B247" s="320">
        <v>6</v>
      </c>
      <c r="C247" s="320">
        <v>65</v>
      </c>
      <c r="D247" s="320">
        <v>8</v>
      </c>
    </row>
    <row r="248" spans="1:5" x14ac:dyDescent="0.35">
      <c r="A248" s="78">
        <v>44329</v>
      </c>
      <c r="B248" s="320">
        <v>4</v>
      </c>
      <c r="C248" s="320">
        <v>63</v>
      </c>
      <c r="D248" s="320">
        <v>9</v>
      </c>
    </row>
    <row r="249" spans="1:5" x14ac:dyDescent="0.35">
      <c r="A249" s="78">
        <v>44330</v>
      </c>
      <c r="B249" s="320">
        <v>3</v>
      </c>
      <c r="C249" s="320">
        <v>64</v>
      </c>
      <c r="D249" s="320">
        <v>7</v>
      </c>
    </row>
    <row r="250" spans="1:5" x14ac:dyDescent="0.35">
      <c r="A250" s="78">
        <v>44331</v>
      </c>
      <c r="B250" s="320">
        <v>2</v>
      </c>
      <c r="C250" s="320">
        <v>69</v>
      </c>
      <c r="D250" s="320">
        <v>7</v>
      </c>
    </row>
    <row r="251" spans="1:5" x14ac:dyDescent="0.35">
      <c r="A251" s="78">
        <v>44332</v>
      </c>
      <c r="B251" s="320">
        <v>3</v>
      </c>
      <c r="C251" s="320">
        <v>61</v>
      </c>
      <c r="D251" s="320">
        <v>7</v>
      </c>
    </row>
    <row r="252" spans="1:5" x14ac:dyDescent="0.35">
      <c r="A252" s="78">
        <v>44333</v>
      </c>
      <c r="B252" s="320">
        <v>3</v>
      </c>
      <c r="C252" s="320">
        <v>68</v>
      </c>
      <c r="D252" s="320">
        <v>7</v>
      </c>
    </row>
    <row r="253" spans="1:5" x14ac:dyDescent="0.35">
      <c r="A253" s="78">
        <v>44334</v>
      </c>
      <c r="B253" s="320">
        <v>4</v>
      </c>
      <c r="C253" s="320">
        <v>70</v>
      </c>
      <c r="D253" s="320">
        <v>7</v>
      </c>
    </row>
    <row r="254" spans="1:5" x14ac:dyDescent="0.35">
      <c r="A254" s="78">
        <v>44335</v>
      </c>
      <c r="B254" s="320">
        <v>4</v>
      </c>
      <c r="C254" s="320">
        <v>78</v>
      </c>
      <c r="D254" s="320">
        <v>7</v>
      </c>
    </row>
    <row r="255" spans="1:5" x14ac:dyDescent="0.35">
      <c r="A255" s="78">
        <v>44336</v>
      </c>
      <c r="B255" s="320">
        <v>5</v>
      </c>
      <c r="C255" s="320">
        <v>83</v>
      </c>
      <c r="D255" s="320">
        <v>7</v>
      </c>
    </row>
    <row r="256" spans="1:5" x14ac:dyDescent="0.35">
      <c r="A256" s="78">
        <v>44337</v>
      </c>
      <c r="B256" s="320">
        <v>4</v>
      </c>
      <c r="C256" s="320">
        <v>81</v>
      </c>
      <c r="D256" s="320">
        <v>7</v>
      </c>
    </row>
    <row r="257" spans="1:4" x14ac:dyDescent="0.35">
      <c r="A257" s="78">
        <v>44338</v>
      </c>
      <c r="B257" s="320">
        <v>6</v>
      </c>
      <c r="C257" s="320">
        <v>88</v>
      </c>
      <c r="D257" s="320">
        <v>6</v>
      </c>
    </row>
    <row r="258" spans="1:4" x14ac:dyDescent="0.35">
      <c r="A258" s="78">
        <v>44339</v>
      </c>
      <c r="B258" s="320">
        <v>6</v>
      </c>
      <c r="C258" s="320">
        <v>99</v>
      </c>
      <c r="D258" s="320">
        <v>6</v>
      </c>
    </row>
    <row r="259" spans="1:4" x14ac:dyDescent="0.35">
      <c r="A259" s="78">
        <v>44340</v>
      </c>
      <c r="B259" s="320">
        <v>5</v>
      </c>
      <c r="C259" s="320">
        <v>94</v>
      </c>
      <c r="D259" s="320">
        <v>6</v>
      </c>
    </row>
    <row r="260" spans="1:4" x14ac:dyDescent="0.35">
      <c r="A260" s="78">
        <v>44341</v>
      </c>
      <c r="B260" s="320">
        <v>6</v>
      </c>
      <c r="C260" s="320">
        <v>97</v>
      </c>
      <c r="D260" s="320">
        <v>5</v>
      </c>
    </row>
    <row r="261" spans="1:4" x14ac:dyDescent="0.35">
      <c r="A261" s="78">
        <v>44342</v>
      </c>
      <c r="B261" s="320">
        <v>6</v>
      </c>
      <c r="C261" s="320">
        <v>98</v>
      </c>
      <c r="D261" s="320">
        <v>5</v>
      </c>
    </row>
    <row r="262" spans="1:4" x14ac:dyDescent="0.35">
      <c r="A262" s="78">
        <v>44343</v>
      </c>
      <c r="B262" s="320">
        <v>4</v>
      </c>
      <c r="C262" s="320">
        <v>83</v>
      </c>
      <c r="D262" s="320">
        <v>5</v>
      </c>
    </row>
    <row r="263" spans="1:4" x14ac:dyDescent="0.35">
      <c r="A263" s="78">
        <v>44344</v>
      </c>
      <c r="B263" s="320">
        <v>6</v>
      </c>
      <c r="C263" s="320">
        <v>90</v>
      </c>
      <c r="D263" s="320">
        <v>3</v>
      </c>
    </row>
    <row r="264" spans="1:4" x14ac:dyDescent="0.35">
      <c r="A264" s="78">
        <v>44345</v>
      </c>
      <c r="B264" s="320">
        <v>5</v>
      </c>
      <c r="C264" s="320">
        <v>86</v>
      </c>
      <c r="D264" s="320">
        <v>3</v>
      </c>
    </row>
    <row r="265" spans="1:4" x14ac:dyDescent="0.35">
      <c r="A265" s="78">
        <v>44346</v>
      </c>
      <c r="B265" s="320">
        <v>7</v>
      </c>
      <c r="C265" s="320">
        <v>101</v>
      </c>
      <c r="D265" s="320">
        <v>3</v>
      </c>
    </row>
    <row r="266" spans="1:4" x14ac:dyDescent="0.35">
      <c r="A266" s="78">
        <v>44347</v>
      </c>
      <c r="B266" s="320">
        <v>8</v>
      </c>
      <c r="C266" s="320">
        <v>109</v>
      </c>
      <c r="D266" s="320">
        <v>3</v>
      </c>
    </row>
    <row r="267" spans="1:4" x14ac:dyDescent="0.35">
      <c r="A267" s="78">
        <v>44348</v>
      </c>
      <c r="B267" s="320">
        <v>10</v>
      </c>
      <c r="C267" s="320">
        <v>106</v>
      </c>
      <c r="D267" s="320">
        <v>3</v>
      </c>
    </row>
    <row r="268" spans="1:4" x14ac:dyDescent="0.35">
      <c r="A268" s="78">
        <v>44349</v>
      </c>
      <c r="B268" s="320">
        <v>10</v>
      </c>
      <c r="C268" s="320">
        <v>114</v>
      </c>
      <c r="D268" s="320">
        <v>3</v>
      </c>
    </row>
    <row r="269" spans="1:4" x14ac:dyDescent="0.35">
      <c r="A269" s="78">
        <v>44350</v>
      </c>
      <c r="B269" s="320">
        <v>8</v>
      </c>
      <c r="C269" s="320">
        <v>110</v>
      </c>
      <c r="D269" s="320">
        <v>2</v>
      </c>
    </row>
    <row r="270" spans="1:4" x14ac:dyDescent="0.35">
      <c r="A270" s="78">
        <v>44351</v>
      </c>
      <c r="B270" s="320">
        <v>8</v>
      </c>
      <c r="C270" s="320">
        <v>116</v>
      </c>
      <c r="D270" s="320">
        <v>2</v>
      </c>
    </row>
    <row r="271" spans="1:4" x14ac:dyDescent="0.35">
      <c r="A271" s="78">
        <v>44352</v>
      </c>
      <c r="B271" s="320">
        <v>8</v>
      </c>
      <c r="C271" s="320">
        <v>111</v>
      </c>
      <c r="D271" s="320">
        <v>2</v>
      </c>
    </row>
    <row r="272" spans="1:4" x14ac:dyDescent="0.35">
      <c r="A272" s="78">
        <v>44353</v>
      </c>
      <c r="B272" s="320">
        <v>10</v>
      </c>
      <c r="C272" s="320">
        <v>112</v>
      </c>
      <c r="D272" s="320">
        <v>2</v>
      </c>
    </row>
    <row r="273" spans="1:4" x14ac:dyDescent="0.35">
      <c r="A273" s="78">
        <v>44354</v>
      </c>
      <c r="B273" s="320">
        <v>12</v>
      </c>
      <c r="C273" s="320">
        <v>122</v>
      </c>
      <c r="D273" s="320">
        <v>1</v>
      </c>
    </row>
    <row r="274" spans="1:4" x14ac:dyDescent="0.35">
      <c r="A274" s="78">
        <v>44355</v>
      </c>
      <c r="B274" s="320">
        <v>12</v>
      </c>
      <c r="C274" s="320">
        <v>121</v>
      </c>
      <c r="D274" s="320">
        <v>1</v>
      </c>
    </row>
    <row r="275" spans="1:4" x14ac:dyDescent="0.35">
      <c r="A275" s="78">
        <v>44356</v>
      </c>
      <c r="B275" s="320">
        <v>15</v>
      </c>
      <c r="C275" s="320">
        <v>124</v>
      </c>
      <c r="D275" s="320">
        <v>1</v>
      </c>
    </row>
    <row r="276" spans="1:4" x14ac:dyDescent="0.35">
      <c r="A276" s="78">
        <v>44357</v>
      </c>
      <c r="B276" s="320">
        <v>14</v>
      </c>
      <c r="C276" s="320">
        <v>124</v>
      </c>
      <c r="D276" s="320">
        <v>1</v>
      </c>
    </row>
    <row r="277" spans="1:4" x14ac:dyDescent="0.35">
      <c r="A277" s="78">
        <v>44358</v>
      </c>
      <c r="B277" s="320">
        <v>13</v>
      </c>
      <c r="C277" s="320">
        <v>132</v>
      </c>
      <c r="D277" s="320">
        <v>1</v>
      </c>
    </row>
    <row r="278" spans="1:4" x14ac:dyDescent="0.35">
      <c r="A278" s="78">
        <v>44359</v>
      </c>
      <c r="B278" s="320">
        <v>14</v>
      </c>
      <c r="C278" s="320">
        <v>129</v>
      </c>
      <c r="D278" s="320">
        <v>1</v>
      </c>
    </row>
    <row r="279" spans="1:4" x14ac:dyDescent="0.35">
      <c r="A279" s="78">
        <v>44360</v>
      </c>
      <c r="B279" s="320">
        <v>16</v>
      </c>
      <c r="C279" s="320">
        <v>130</v>
      </c>
      <c r="D279" s="320">
        <v>1</v>
      </c>
    </row>
    <row r="280" spans="1:4" x14ac:dyDescent="0.35">
      <c r="A280" s="78">
        <v>44361</v>
      </c>
      <c r="B280" s="320">
        <v>17</v>
      </c>
      <c r="C280" s="320">
        <v>128</v>
      </c>
      <c r="D280" s="320">
        <v>1</v>
      </c>
    </row>
    <row r="281" spans="1:4" x14ac:dyDescent="0.35">
      <c r="A281" s="78">
        <v>44362</v>
      </c>
      <c r="B281" s="320">
        <v>17</v>
      </c>
      <c r="C281" s="320">
        <v>137</v>
      </c>
      <c r="D281" s="320">
        <v>1</v>
      </c>
    </row>
    <row r="282" spans="1:4" x14ac:dyDescent="0.35">
      <c r="A282" s="78">
        <v>44363</v>
      </c>
      <c r="B282" s="320">
        <v>15</v>
      </c>
      <c r="C282" s="320">
        <v>133</v>
      </c>
      <c r="D282" s="320">
        <v>1</v>
      </c>
    </row>
    <row r="283" spans="1:4" x14ac:dyDescent="0.35">
      <c r="A283" s="78">
        <v>44364</v>
      </c>
      <c r="B283" s="320">
        <v>12</v>
      </c>
      <c r="C283" s="320">
        <v>140</v>
      </c>
      <c r="D283" s="320">
        <v>1</v>
      </c>
    </row>
    <row r="284" spans="1:4" x14ac:dyDescent="0.35">
      <c r="A284" s="78">
        <v>44365</v>
      </c>
      <c r="B284" s="320">
        <v>12</v>
      </c>
      <c r="C284" s="320">
        <v>128</v>
      </c>
      <c r="D284" s="320">
        <v>2</v>
      </c>
    </row>
    <row r="285" spans="1:4" s="300" customFormat="1" x14ac:dyDescent="0.35">
      <c r="A285" s="78">
        <v>44366</v>
      </c>
      <c r="B285" s="320">
        <v>10</v>
      </c>
      <c r="C285" s="320">
        <v>145</v>
      </c>
      <c r="D285" s="320">
        <v>2</v>
      </c>
    </row>
    <row r="286" spans="1:4" s="300" customFormat="1" x14ac:dyDescent="0.35">
      <c r="A286" s="78">
        <v>44367</v>
      </c>
      <c r="B286" s="320">
        <v>13</v>
      </c>
      <c r="C286" s="320">
        <v>150</v>
      </c>
      <c r="D286" s="320">
        <v>2</v>
      </c>
    </row>
    <row r="287" spans="1:4" s="300" customFormat="1" x14ac:dyDescent="0.35">
      <c r="A287" s="78">
        <v>44368</v>
      </c>
      <c r="B287" s="320">
        <v>15</v>
      </c>
      <c r="C287" s="320">
        <v>159</v>
      </c>
      <c r="D287" s="320">
        <v>2</v>
      </c>
    </row>
    <row r="288" spans="1:4" x14ac:dyDescent="0.35">
      <c r="A288" s="78">
        <v>44369</v>
      </c>
      <c r="B288" s="320">
        <v>18</v>
      </c>
      <c r="C288" s="320">
        <v>171</v>
      </c>
      <c r="D288" s="320">
        <v>2</v>
      </c>
    </row>
    <row r="289" spans="1:5" x14ac:dyDescent="0.35">
      <c r="A289" s="78">
        <v>44370</v>
      </c>
      <c r="B289" s="320">
        <v>18</v>
      </c>
      <c r="C289" s="320">
        <v>170</v>
      </c>
      <c r="D289" s="320">
        <v>2</v>
      </c>
    </row>
    <row r="290" spans="1:5" x14ac:dyDescent="0.35">
      <c r="A290" s="78">
        <v>44371</v>
      </c>
      <c r="B290" s="320">
        <v>17</v>
      </c>
      <c r="C290" s="320">
        <v>177</v>
      </c>
      <c r="D290" s="320">
        <v>2</v>
      </c>
    </row>
    <row r="291" spans="1:5" x14ac:dyDescent="0.35">
      <c r="A291" s="78">
        <v>44372</v>
      </c>
      <c r="B291" s="320">
        <v>16</v>
      </c>
      <c r="C291" s="320">
        <v>188</v>
      </c>
      <c r="D291" s="320">
        <v>2</v>
      </c>
    </row>
    <row r="292" spans="1:5" x14ac:dyDescent="0.35">
      <c r="A292" s="78">
        <v>44373</v>
      </c>
      <c r="B292" s="320">
        <v>18</v>
      </c>
      <c r="C292" s="320">
        <v>197</v>
      </c>
      <c r="D292" s="320">
        <v>2</v>
      </c>
    </row>
    <row r="293" spans="1:5" s="300" customFormat="1" x14ac:dyDescent="0.35">
      <c r="A293" s="78">
        <v>44374</v>
      </c>
      <c r="B293" s="320">
        <v>17</v>
      </c>
      <c r="C293" s="320">
        <v>196</v>
      </c>
      <c r="D293" s="320">
        <v>2</v>
      </c>
    </row>
    <row r="294" spans="1:5" x14ac:dyDescent="0.35">
      <c r="A294" s="78">
        <v>44375</v>
      </c>
      <c r="B294" s="320">
        <v>20</v>
      </c>
      <c r="C294" s="320">
        <v>202</v>
      </c>
      <c r="D294" s="320">
        <v>2</v>
      </c>
    </row>
    <row r="295" spans="1:5" x14ac:dyDescent="0.35">
      <c r="A295" s="78">
        <v>44376</v>
      </c>
      <c r="B295" s="320">
        <v>20</v>
      </c>
      <c r="C295" s="320">
        <v>215</v>
      </c>
      <c r="D295" s="320">
        <v>2</v>
      </c>
    </row>
    <row r="296" spans="1:5" x14ac:dyDescent="0.35">
      <c r="A296" s="78">
        <v>44377</v>
      </c>
      <c r="B296" s="320">
        <v>19</v>
      </c>
      <c r="C296" s="320">
        <v>235</v>
      </c>
      <c r="D296" s="320">
        <v>2</v>
      </c>
    </row>
    <row r="297" spans="1:5" x14ac:dyDescent="0.35">
      <c r="A297" s="78">
        <v>44378</v>
      </c>
      <c r="B297" s="320">
        <v>16</v>
      </c>
      <c r="C297" s="320">
        <v>275</v>
      </c>
      <c r="D297" s="320">
        <v>3</v>
      </c>
    </row>
    <row r="298" spans="1:5" x14ac:dyDescent="0.35">
      <c r="A298" s="78">
        <v>44379</v>
      </c>
      <c r="B298" s="320">
        <v>19</v>
      </c>
      <c r="C298" s="320">
        <v>285</v>
      </c>
      <c r="D298" s="320">
        <v>4</v>
      </c>
    </row>
    <row r="299" spans="1:5" x14ac:dyDescent="0.35">
      <c r="A299" s="78">
        <v>44380</v>
      </c>
      <c r="B299" s="320">
        <v>25</v>
      </c>
      <c r="C299" s="320">
        <v>306</v>
      </c>
      <c r="D299" s="320">
        <v>3</v>
      </c>
    </row>
    <row r="300" spans="1:5" x14ac:dyDescent="0.35">
      <c r="A300" s="78">
        <v>44381</v>
      </c>
      <c r="B300" s="320">
        <v>25</v>
      </c>
      <c r="C300" s="320">
        <v>316</v>
      </c>
      <c r="D300" s="320">
        <v>4</v>
      </c>
      <c r="E300" s="300"/>
    </row>
    <row r="301" spans="1:5" x14ac:dyDescent="0.35">
      <c r="A301" s="78">
        <v>44382</v>
      </c>
      <c r="B301" s="320">
        <v>30</v>
      </c>
      <c r="C301" s="320">
        <v>338</v>
      </c>
      <c r="D301" s="320">
        <v>4</v>
      </c>
    </row>
    <row r="302" spans="1:5" x14ac:dyDescent="0.35">
      <c r="A302" s="78">
        <v>44383</v>
      </c>
      <c r="B302" s="320">
        <v>32</v>
      </c>
      <c r="C302" s="320">
        <v>346</v>
      </c>
      <c r="D302" s="320">
        <v>4</v>
      </c>
    </row>
    <row r="303" spans="1:5" s="300" customFormat="1" x14ac:dyDescent="0.35">
      <c r="A303" s="78">
        <v>44384</v>
      </c>
      <c r="B303" s="320">
        <v>34</v>
      </c>
      <c r="C303" s="320">
        <v>387</v>
      </c>
      <c r="D303" s="320">
        <v>3</v>
      </c>
    </row>
    <row r="304" spans="1:5" x14ac:dyDescent="0.35">
      <c r="A304" s="78">
        <v>44385</v>
      </c>
      <c r="B304" s="320">
        <v>38</v>
      </c>
      <c r="C304" s="320">
        <v>401</v>
      </c>
      <c r="D304" s="320">
        <v>5</v>
      </c>
    </row>
    <row r="305" spans="1:4" x14ac:dyDescent="0.35">
      <c r="A305" s="78">
        <v>44386</v>
      </c>
      <c r="B305" s="320">
        <v>39</v>
      </c>
      <c r="C305" s="320">
        <v>427</v>
      </c>
      <c r="D305" s="320">
        <v>5</v>
      </c>
    </row>
    <row r="306" spans="1:4" x14ac:dyDescent="0.35">
      <c r="A306" s="78">
        <v>44387</v>
      </c>
      <c r="B306" s="320">
        <v>42</v>
      </c>
      <c r="C306" s="320">
        <v>436</v>
      </c>
      <c r="D306" s="320">
        <v>6</v>
      </c>
    </row>
    <row r="307" spans="1:4" x14ac:dyDescent="0.35">
      <c r="A307" s="78">
        <v>44388</v>
      </c>
      <c r="B307" s="320">
        <v>40</v>
      </c>
      <c r="C307" s="320">
        <v>445</v>
      </c>
      <c r="D307" s="320">
        <v>6</v>
      </c>
    </row>
    <row r="308" spans="1:4" x14ac:dyDescent="0.35">
      <c r="A308" s="78">
        <v>44389</v>
      </c>
      <c r="B308" s="320">
        <v>40</v>
      </c>
      <c r="C308" s="320">
        <v>469</v>
      </c>
      <c r="D308" s="320">
        <v>6</v>
      </c>
    </row>
    <row r="309" spans="1:4" x14ac:dyDescent="0.35">
      <c r="A309" s="78">
        <v>44390</v>
      </c>
      <c r="B309" s="320">
        <v>41</v>
      </c>
      <c r="C309" s="320">
        <v>506</v>
      </c>
      <c r="D309" s="320">
        <v>6</v>
      </c>
    </row>
    <row r="310" spans="1:4" x14ac:dyDescent="0.35">
      <c r="A310" s="78">
        <v>44391</v>
      </c>
      <c r="B310" s="320">
        <v>46</v>
      </c>
      <c r="C310" s="320">
        <v>515</v>
      </c>
      <c r="D310" s="320">
        <v>5</v>
      </c>
    </row>
    <row r="311" spans="1:4" x14ac:dyDescent="0.35">
      <c r="A311" s="78">
        <v>44392</v>
      </c>
      <c r="B311" s="320">
        <v>47</v>
      </c>
      <c r="C311" s="320">
        <v>543</v>
      </c>
      <c r="D311" s="320">
        <v>5</v>
      </c>
    </row>
    <row r="312" spans="1:4" x14ac:dyDescent="0.35">
      <c r="A312" s="78">
        <v>44393</v>
      </c>
      <c r="B312" s="320">
        <v>48</v>
      </c>
      <c r="C312" s="320">
        <v>532</v>
      </c>
      <c r="D312" s="320">
        <v>5</v>
      </c>
    </row>
    <row r="313" spans="1:4" x14ac:dyDescent="0.35">
      <c r="A313" s="78">
        <v>44394</v>
      </c>
      <c r="B313" s="320">
        <v>49</v>
      </c>
      <c r="C313" s="320">
        <v>517</v>
      </c>
      <c r="D313" s="320">
        <v>3</v>
      </c>
    </row>
    <row r="314" spans="1:4" x14ac:dyDescent="0.35">
      <c r="A314" s="78">
        <v>44395</v>
      </c>
      <c r="B314" s="320">
        <v>46</v>
      </c>
      <c r="C314" s="320">
        <v>514</v>
      </c>
      <c r="D314" s="320">
        <v>3</v>
      </c>
    </row>
    <row r="315" spans="1:4" x14ac:dyDescent="0.35">
      <c r="A315" s="78">
        <v>44396</v>
      </c>
      <c r="B315" s="320">
        <v>45</v>
      </c>
      <c r="C315" s="320">
        <v>536</v>
      </c>
      <c r="D315" s="320">
        <v>3</v>
      </c>
    </row>
    <row r="316" spans="1:4" x14ac:dyDescent="0.35">
      <c r="A316" s="78">
        <v>44397</v>
      </c>
      <c r="B316" s="320">
        <v>47</v>
      </c>
      <c r="C316" s="320">
        <v>529</v>
      </c>
      <c r="D316" s="320">
        <v>3</v>
      </c>
    </row>
    <row r="317" spans="1:4" x14ac:dyDescent="0.35">
      <c r="A317" s="78">
        <v>44398</v>
      </c>
      <c r="B317" s="320">
        <v>51</v>
      </c>
      <c r="C317" s="320">
        <v>529</v>
      </c>
      <c r="D317" s="320">
        <v>2</v>
      </c>
    </row>
    <row r="318" spans="1:4" x14ac:dyDescent="0.35">
      <c r="A318" s="78">
        <v>44399</v>
      </c>
      <c r="B318" s="320">
        <v>58</v>
      </c>
      <c r="C318" s="320">
        <v>488</v>
      </c>
      <c r="D318" s="320">
        <v>2</v>
      </c>
    </row>
    <row r="319" spans="1:4" x14ac:dyDescent="0.35">
      <c r="A319" s="78">
        <v>44400</v>
      </c>
      <c r="B319" s="320">
        <v>57</v>
      </c>
      <c r="C319" s="320">
        <v>502</v>
      </c>
      <c r="D319" s="320">
        <v>3</v>
      </c>
    </row>
    <row r="320" spans="1:4" x14ac:dyDescent="0.35">
      <c r="A320" s="78">
        <v>44401</v>
      </c>
      <c r="B320" s="320">
        <v>60</v>
      </c>
      <c r="C320" s="320">
        <v>479</v>
      </c>
      <c r="D320" s="320">
        <v>3</v>
      </c>
    </row>
    <row r="321" spans="1:5" x14ac:dyDescent="0.35">
      <c r="A321" s="78">
        <v>44402</v>
      </c>
      <c r="B321" s="320">
        <v>64</v>
      </c>
      <c r="C321" s="320">
        <v>480</v>
      </c>
      <c r="D321" s="320">
        <v>3</v>
      </c>
    </row>
    <row r="322" spans="1:5" x14ac:dyDescent="0.35">
      <c r="A322" s="78">
        <v>44403</v>
      </c>
      <c r="B322" s="320">
        <v>65</v>
      </c>
      <c r="C322" s="320">
        <v>475</v>
      </c>
      <c r="D322" s="320">
        <v>4</v>
      </c>
    </row>
    <row r="323" spans="1:5" x14ac:dyDescent="0.35">
      <c r="A323" s="78">
        <v>44404</v>
      </c>
      <c r="B323" s="320">
        <v>63</v>
      </c>
      <c r="C323" s="320">
        <v>472</v>
      </c>
      <c r="D323" s="320">
        <v>4</v>
      </c>
    </row>
    <row r="324" spans="1:5" x14ac:dyDescent="0.35">
      <c r="A324" s="78">
        <v>44405</v>
      </c>
      <c r="B324" s="320">
        <v>63</v>
      </c>
      <c r="C324" s="320">
        <v>474</v>
      </c>
      <c r="D324" s="320">
        <v>3</v>
      </c>
    </row>
    <row r="325" spans="1:5" x14ac:dyDescent="0.35">
      <c r="A325" s="78">
        <v>44406</v>
      </c>
      <c r="B325" s="320">
        <v>60</v>
      </c>
      <c r="C325" s="320">
        <v>490</v>
      </c>
      <c r="D325" s="320">
        <v>3</v>
      </c>
    </row>
    <row r="326" spans="1:5" x14ac:dyDescent="0.35">
      <c r="A326" s="78">
        <v>44407</v>
      </c>
      <c r="B326" s="320">
        <v>60</v>
      </c>
      <c r="C326" s="320">
        <v>462</v>
      </c>
      <c r="D326" s="320">
        <v>4</v>
      </c>
    </row>
    <row r="327" spans="1:5" x14ac:dyDescent="0.35">
      <c r="A327" s="78">
        <v>44408</v>
      </c>
      <c r="B327" s="320">
        <v>64</v>
      </c>
      <c r="C327" s="320">
        <v>444</v>
      </c>
      <c r="D327" s="320">
        <v>4</v>
      </c>
    </row>
    <row r="328" spans="1:5" x14ac:dyDescent="0.35">
      <c r="A328" s="78">
        <v>44409</v>
      </c>
      <c r="B328" s="320">
        <v>62</v>
      </c>
      <c r="C328" s="320">
        <v>422</v>
      </c>
      <c r="D328" s="320">
        <v>4</v>
      </c>
      <c r="E328" s="300"/>
    </row>
    <row r="329" spans="1:5" x14ac:dyDescent="0.35">
      <c r="A329" s="78">
        <v>44410</v>
      </c>
      <c r="B329" s="320">
        <v>60</v>
      </c>
      <c r="C329" s="320">
        <v>407</v>
      </c>
      <c r="D329" s="320">
        <v>4</v>
      </c>
      <c r="E329" s="300"/>
    </row>
    <row r="330" spans="1:5" x14ac:dyDescent="0.35">
      <c r="A330" s="78">
        <v>44411</v>
      </c>
      <c r="B330" s="320">
        <v>61</v>
      </c>
      <c r="C330" s="320">
        <v>406</v>
      </c>
      <c r="D330" s="320">
        <v>4</v>
      </c>
    </row>
    <row r="331" spans="1:5" x14ac:dyDescent="0.35">
      <c r="A331" s="78">
        <v>44412</v>
      </c>
      <c r="B331" s="320">
        <v>58</v>
      </c>
      <c r="C331" s="320">
        <v>383</v>
      </c>
      <c r="D331" s="320">
        <v>4</v>
      </c>
    </row>
    <row r="332" spans="1:5" x14ac:dyDescent="0.35">
      <c r="A332" s="78">
        <v>44413</v>
      </c>
      <c r="B332" s="320">
        <v>55</v>
      </c>
      <c r="C332" s="320">
        <v>381</v>
      </c>
      <c r="D332" s="320">
        <v>4</v>
      </c>
    </row>
    <row r="333" spans="1:5" x14ac:dyDescent="0.35">
      <c r="A333" s="78">
        <v>44414</v>
      </c>
      <c r="B333" s="320">
        <v>54</v>
      </c>
      <c r="C333" s="320">
        <v>367</v>
      </c>
      <c r="D333" s="320">
        <v>4</v>
      </c>
    </row>
    <row r="334" spans="1:5" x14ac:dyDescent="0.35">
      <c r="A334" s="78">
        <v>44415</v>
      </c>
      <c r="B334" s="320">
        <v>41</v>
      </c>
      <c r="C334" s="320">
        <v>360</v>
      </c>
      <c r="D334" s="320">
        <v>3</v>
      </c>
    </row>
    <row r="335" spans="1:5" x14ac:dyDescent="0.35">
      <c r="A335" s="78">
        <v>44416</v>
      </c>
      <c r="B335" s="320">
        <v>40</v>
      </c>
      <c r="C335" s="320">
        <v>360</v>
      </c>
      <c r="D335" s="320">
        <v>4</v>
      </c>
    </row>
    <row r="336" spans="1:5" s="300" customFormat="1" x14ac:dyDescent="0.35">
      <c r="A336" s="78">
        <v>44417</v>
      </c>
      <c r="B336" s="320">
        <v>42</v>
      </c>
      <c r="C336" s="320">
        <v>356</v>
      </c>
      <c r="D336" s="320">
        <v>7</v>
      </c>
    </row>
    <row r="337" spans="1:4" x14ac:dyDescent="0.35">
      <c r="A337" s="78">
        <v>44418</v>
      </c>
      <c r="B337" s="320">
        <v>40</v>
      </c>
      <c r="C337" s="320">
        <v>352</v>
      </c>
      <c r="D337" s="320">
        <v>6</v>
      </c>
    </row>
    <row r="338" spans="1:4" x14ac:dyDescent="0.35">
      <c r="A338" s="78">
        <v>44419</v>
      </c>
      <c r="B338" s="320">
        <v>42</v>
      </c>
      <c r="C338" s="320">
        <v>356</v>
      </c>
      <c r="D338" s="320">
        <v>6</v>
      </c>
    </row>
    <row r="339" spans="1:4" x14ac:dyDescent="0.35">
      <c r="A339" s="78">
        <v>44420</v>
      </c>
      <c r="B339" s="320">
        <v>42</v>
      </c>
      <c r="C339" s="320">
        <v>356</v>
      </c>
      <c r="D339" s="320">
        <v>8</v>
      </c>
    </row>
    <row r="340" spans="1:4" x14ac:dyDescent="0.35">
      <c r="A340" s="78">
        <v>44421</v>
      </c>
      <c r="B340" s="320">
        <v>41</v>
      </c>
      <c r="C340" s="320">
        <v>353</v>
      </c>
      <c r="D340" s="320">
        <v>9</v>
      </c>
    </row>
    <row r="341" spans="1:4" x14ac:dyDescent="0.35">
      <c r="A341" s="78">
        <v>44422</v>
      </c>
      <c r="B341" s="320">
        <v>39</v>
      </c>
      <c r="C341" s="320">
        <v>337</v>
      </c>
      <c r="D341" s="320">
        <v>9</v>
      </c>
    </row>
    <row r="342" spans="1:4" x14ac:dyDescent="0.35">
      <c r="A342" s="78">
        <v>44423</v>
      </c>
      <c r="B342" s="320">
        <v>40</v>
      </c>
      <c r="C342" s="320">
        <v>331</v>
      </c>
      <c r="D342" s="320">
        <v>8</v>
      </c>
    </row>
    <row r="343" spans="1:4" x14ac:dyDescent="0.35">
      <c r="A343" s="78">
        <v>44424</v>
      </c>
      <c r="B343" s="320">
        <v>39</v>
      </c>
      <c r="C343" s="320">
        <v>337</v>
      </c>
      <c r="D343" s="320">
        <v>8</v>
      </c>
    </row>
    <row r="344" spans="1:4" x14ac:dyDescent="0.35">
      <c r="A344" s="78">
        <v>44425</v>
      </c>
      <c r="B344" s="320">
        <v>40</v>
      </c>
      <c r="C344" s="320">
        <v>338</v>
      </c>
      <c r="D344" s="320">
        <v>10</v>
      </c>
    </row>
    <row r="345" spans="1:4" x14ac:dyDescent="0.35">
      <c r="A345" s="78">
        <v>44426</v>
      </c>
      <c r="B345" s="320">
        <v>39</v>
      </c>
      <c r="C345" s="320">
        <v>324</v>
      </c>
      <c r="D345" s="320">
        <v>10</v>
      </c>
    </row>
    <row r="346" spans="1:4" x14ac:dyDescent="0.35">
      <c r="A346" s="78">
        <v>44427</v>
      </c>
      <c r="B346" s="320">
        <v>33</v>
      </c>
      <c r="C346" s="320">
        <v>317</v>
      </c>
      <c r="D346" s="320">
        <v>11</v>
      </c>
    </row>
    <row r="347" spans="1:4" x14ac:dyDescent="0.35">
      <c r="A347" s="78">
        <v>44428</v>
      </c>
      <c r="B347" s="320">
        <v>34</v>
      </c>
      <c r="C347" s="320">
        <v>312</v>
      </c>
      <c r="D347" s="320">
        <v>13</v>
      </c>
    </row>
    <row r="348" spans="1:4" x14ac:dyDescent="0.35">
      <c r="A348" s="78">
        <v>44429</v>
      </c>
      <c r="B348" s="320">
        <v>33</v>
      </c>
      <c r="C348" s="320">
        <v>323</v>
      </c>
      <c r="D348" s="320">
        <v>11</v>
      </c>
    </row>
    <row r="349" spans="1:4" x14ac:dyDescent="0.35">
      <c r="A349" s="78">
        <v>44430</v>
      </c>
      <c r="B349" s="320">
        <v>34</v>
      </c>
      <c r="C349" s="320">
        <v>338</v>
      </c>
      <c r="D349" s="320">
        <v>13</v>
      </c>
    </row>
    <row r="350" spans="1:4" s="300" customFormat="1" x14ac:dyDescent="0.35">
      <c r="A350" s="78">
        <v>44431</v>
      </c>
      <c r="B350" s="320">
        <v>41</v>
      </c>
      <c r="C350" s="320">
        <v>356</v>
      </c>
      <c r="D350" s="320">
        <v>14</v>
      </c>
    </row>
    <row r="351" spans="1:4" x14ac:dyDescent="0.35">
      <c r="A351" s="78">
        <v>44432</v>
      </c>
      <c r="B351" s="320">
        <v>43</v>
      </c>
      <c r="C351" s="320">
        <v>364</v>
      </c>
      <c r="D351" s="320">
        <v>15</v>
      </c>
    </row>
    <row r="352" spans="1:4" x14ac:dyDescent="0.35">
      <c r="A352" s="78">
        <v>44433</v>
      </c>
      <c r="B352" s="320">
        <v>44</v>
      </c>
      <c r="C352" s="320">
        <v>391</v>
      </c>
      <c r="D352" s="320">
        <v>17</v>
      </c>
    </row>
    <row r="353" spans="1:4" x14ac:dyDescent="0.35">
      <c r="A353" s="78">
        <v>44434</v>
      </c>
      <c r="B353" s="320">
        <v>47</v>
      </c>
      <c r="C353" s="320">
        <v>426</v>
      </c>
      <c r="D353" s="320">
        <v>17</v>
      </c>
    </row>
    <row r="354" spans="1:4" x14ac:dyDescent="0.35">
      <c r="A354" s="78">
        <v>44435</v>
      </c>
      <c r="B354" s="320">
        <v>47</v>
      </c>
      <c r="C354" s="320">
        <v>479</v>
      </c>
      <c r="D354" s="320">
        <v>15</v>
      </c>
    </row>
    <row r="355" spans="1:4" s="300" customFormat="1" x14ac:dyDescent="0.35">
      <c r="A355" s="78">
        <v>44436</v>
      </c>
      <c r="B355" s="320">
        <v>49</v>
      </c>
      <c r="C355" s="320">
        <v>494</v>
      </c>
      <c r="D355" s="320">
        <v>14</v>
      </c>
    </row>
    <row r="356" spans="1:4" x14ac:dyDescent="0.35">
      <c r="A356" s="78">
        <v>44437</v>
      </c>
      <c r="B356" s="320">
        <v>52</v>
      </c>
      <c r="C356" s="320">
        <v>507</v>
      </c>
      <c r="D356" s="320">
        <v>14</v>
      </c>
    </row>
    <row r="357" spans="1:4" x14ac:dyDescent="0.35">
      <c r="A357" s="78">
        <v>44438</v>
      </c>
      <c r="B357" s="320">
        <v>52</v>
      </c>
      <c r="C357" s="320">
        <v>551</v>
      </c>
      <c r="D357" s="320">
        <v>11</v>
      </c>
    </row>
    <row r="358" spans="1:4" x14ac:dyDescent="0.35">
      <c r="A358" s="78">
        <v>44439</v>
      </c>
      <c r="B358" s="320">
        <v>54</v>
      </c>
      <c r="C358" s="320">
        <v>585</v>
      </c>
      <c r="D358" s="320">
        <v>11</v>
      </c>
    </row>
    <row r="359" spans="1:4" x14ac:dyDescent="0.35">
      <c r="A359" s="78">
        <v>44440</v>
      </c>
      <c r="B359" s="320">
        <v>59</v>
      </c>
      <c r="C359" s="320">
        <v>629</v>
      </c>
      <c r="D359" s="320">
        <v>10</v>
      </c>
    </row>
    <row r="360" spans="1:4" x14ac:dyDescent="0.35">
      <c r="A360" s="78">
        <v>44441</v>
      </c>
      <c r="B360" s="320">
        <v>55</v>
      </c>
      <c r="C360" s="320">
        <v>624</v>
      </c>
      <c r="D360" s="320">
        <v>10</v>
      </c>
    </row>
    <row r="361" spans="1:4" s="300" customFormat="1" x14ac:dyDescent="0.35">
      <c r="A361" s="78">
        <v>44442</v>
      </c>
      <c r="B361" s="320">
        <v>60</v>
      </c>
      <c r="C361" s="320">
        <v>653</v>
      </c>
      <c r="D361" s="320">
        <v>9</v>
      </c>
    </row>
    <row r="362" spans="1:4" x14ac:dyDescent="0.35">
      <c r="A362" s="78">
        <v>44443</v>
      </c>
      <c r="B362" s="320">
        <v>58</v>
      </c>
      <c r="C362" s="320">
        <v>670</v>
      </c>
      <c r="D362" s="320">
        <v>6</v>
      </c>
    </row>
    <row r="363" spans="1:4" x14ac:dyDescent="0.35">
      <c r="A363" s="78">
        <v>44444</v>
      </c>
      <c r="B363" s="320">
        <v>61</v>
      </c>
      <c r="C363" s="320">
        <v>719</v>
      </c>
      <c r="D363" s="320">
        <v>5</v>
      </c>
    </row>
    <row r="364" spans="1:4" s="300" customFormat="1" x14ac:dyDescent="0.35">
      <c r="A364" s="78">
        <v>44445</v>
      </c>
      <c r="B364" s="320">
        <v>71</v>
      </c>
      <c r="C364" s="320">
        <v>771</v>
      </c>
      <c r="D364" s="320">
        <v>5</v>
      </c>
    </row>
    <row r="365" spans="1:4" x14ac:dyDescent="0.35">
      <c r="A365" s="78">
        <v>44446</v>
      </c>
      <c r="B365" s="320">
        <v>77</v>
      </c>
      <c r="C365" s="320">
        <v>805</v>
      </c>
      <c r="D365" s="320">
        <v>6</v>
      </c>
    </row>
    <row r="366" spans="1:4" x14ac:dyDescent="0.35">
      <c r="A366" s="78">
        <v>44447</v>
      </c>
      <c r="B366" s="320">
        <v>82</v>
      </c>
      <c r="C366" s="320">
        <v>883</v>
      </c>
      <c r="D366" s="320">
        <v>5</v>
      </c>
    </row>
    <row r="367" spans="1:4" x14ac:dyDescent="0.35">
      <c r="A367" s="78">
        <v>44448</v>
      </c>
      <c r="B367" s="320">
        <v>87</v>
      </c>
      <c r="C367" s="320">
        <v>928</v>
      </c>
      <c r="D367" s="320">
        <v>5</v>
      </c>
    </row>
    <row r="368" spans="1:4" x14ac:dyDescent="0.35">
      <c r="A368" s="78">
        <v>44449</v>
      </c>
      <c r="B368" s="320">
        <v>82</v>
      </c>
      <c r="C368" s="320">
        <v>977</v>
      </c>
      <c r="D368" s="320">
        <v>7</v>
      </c>
    </row>
    <row r="369" spans="1:4" x14ac:dyDescent="0.35">
      <c r="A369" s="78">
        <v>44450</v>
      </c>
      <c r="B369" s="320">
        <v>83</v>
      </c>
      <c r="C369" s="320">
        <v>984</v>
      </c>
      <c r="D369" s="320">
        <v>6</v>
      </c>
    </row>
    <row r="370" spans="1:4" x14ac:dyDescent="0.35">
      <c r="A370" s="78">
        <v>44451</v>
      </c>
      <c r="B370" s="320">
        <v>90</v>
      </c>
      <c r="C370" s="320">
        <v>1023</v>
      </c>
      <c r="D370" s="320">
        <v>6</v>
      </c>
    </row>
    <row r="371" spans="1:4" x14ac:dyDescent="0.35">
      <c r="A371" s="78">
        <v>44452</v>
      </c>
      <c r="B371" s="320">
        <v>90</v>
      </c>
      <c r="C371" s="320">
        <v>1048</v>
      </c>
      <c r="D371" s="320">
        <v>6</v>
      </c>
    </row>
    <row r="372" spans="1:4" x14ac:dyDescent="0.35">
      <c r="A372" s="78">
        <v>44453</v>
      </c>
      <c r="B372" s="320">
        <v>89</v>
      </c>
      <c r="C372" s="320">
        <v>1065</v>
      </c>
      <c r="D372" s="320">
        <v>5</v>
      </c>
    </row>
    <row r="373" spans="1:4" x14ac:dyDescent="0.35">
      <c r="A373" s="78">
        <v>44454</v>
      </c>
      <c r="B373" s="320">
        <v>91</v>
      </c>
      <c r="C373" s="320">
        <v>1079</v>
      </c>
      <c r="D373" s="320">
        <v>5</v>
      </c>
    </row>
    <row r="374" spans="1:4" x14ac:dyDescent="0.35">
      <c r="A374" s="78">
        <v>44455</v>
      </c>
      <c r="B374" s="320">
        <v>94</v>
      </c>
      <c r="C374" s="320">
        <v>1054</v>
      </c>
      <c r="D374" s="320">
        <v>4</v>
      </c>
    </row>
    <row r="375" spans="1:4" x14ac:dyDescent="0.35">
      <c r="A375" s="78">
        <v>44456</v>
      </c>
      <c r="B375" s="320">
        <v>87</v>
      </c>
      <c r="C375" s="320">
        <v>1037</v>
      </c>
      <c r="D375" s="320">
        <v>4</v>
      </c>
    </row>
    <row r="376" spans="1:4" x14ac:dyDescent="0.35">
      <c r="A376" s="78">
        <v>44457</v>
      </c>
      <c r="B376" s="320">
        <v>99</v>
      </c>
      <c r="C376" s="320">
        <v>1051</v>
      </c>
      <c r="D376" s="320">
        <v>4</v>
      </c>
    </row>
    <row r="377" spans="1:4" x14ac:dyDescent="0.35">
      <c r="A377" s="78">
        <v>44458</v>
      </c>
      <c r="B377" s="320">
        <v>100</v>
      </c>
      <c r="C377" s="320">
        <v>1074</v>
      </c>
      <c r="D377" s="320">
        <v>5</v>
      </c>
    </row>
    <row r="378" spans="1:4" x14ac:dyDescent="0.35">
      <c r="A378" s="78">
        <v>44459</v>
      </c>
      <c r="B378" s="320">
        <v>97</v>
      </c>
      <c r="C378" s="320">
        <v>1088</v>
      </c>
      <c r="D378" s="320">
        <v>4</v>
      </c>
    </row>
    <row r="379" spans="1:4" x14ac:dyDescent="0.35">
      <c r="A379" s="78">
        <v>44460</v>
      </c>
      <c r="B379" s="320">
        <v>94</v>
      </c>
      <c r="C379" s="320">
        <v>1107</v>
      </c>
      <c r="D379" s="320">
        <v>5</v>
      </c>
    </row>
    <row r="380" spans="1:4" x14ac:dyDescent="0.35">
      <c r="A380" s="78">
        <v>44461</v>
      </c>
      <c r="B380" s="320">
        <v>82</v>
      </c>
      <c r="C380" s="320">
        <v>1076</v>
      </c>
      <c r="D380" s="320">
        <v>7</v>
      </c>
    </row>
    <row r="381" spans="1:4" x14ac:dyDescent="0.35">
      <c r="A381" s="78">
        <v>44462</v>
      </c>
      <c r="B381" s="320">
        <v>86</v>
      </c>
      <c r="C381" s="320">
        <v>1057</v>
      </c>
      <c r="D381" s="320">
        <v>6</v>
      </c>
    </row>
    <row r="382" spans="1:4" x14ac:dyDescent="0.35">
      <c r="A382" s="78">
        <v>44463</v>
      </c>
      <c r="B382" s="320">
        <v>79</v>
      </c>
      <c r="C382" s="320">
        <v>1011</v>
      </c>
      <c r="D382" s="320">
        <v>8</v>
      </c>
    </row>
    <row r="383" spans="1:4" x14ac:dyDescent="0.35">
      <c r="A383" s="78">
        <v>44464</v>
      </c>
      <c r="B383" s="320">
        <v>80</v>
      </c>
      <c r="C383" s="320">
        <v>1004</v>
      </c>
      <c r="D383" s="320">
        <v>7</v>
      </c>
    </row>
    <row r="384" spans="1:4" x14ac:dyDescent="0.35">
      <c r="A384" s="78">
        <v>44465</v>
      </c>
      <c r="B384" s="320">
        <v>79</v>
      </c>
      <c r="C384" s="320">
        <v>1003</v>
      </c>
      <c r="D384" s="320">
        <v>9</v>
      </c>
    </row>
    <row r="385" spans="1:4" x14ac:dyDescent="0.35">
      <c r="A385" s="78">
        <v>44466</v>
      </c>
      <c r="B385" s="320">
        <v>76</v>
      </c>
      <c r="C385" s="320">
        <v>1023</v>
      </c>
      <c r="D385" s="320">
        <v>9</v>
      </c>
    </row>
    <row r="386" spans="1:4" x14ac:dyDescent="0.35">
      <c r="A386" s="78">
        <v>44467</v>
      </c>
      <c r="B386" s="320">
        <v>73</v>
      </c>
      <c r="C386" s="320">
        <v>1026</v>
      </c>
      <c r="D386" s="320">
        <v>11</v>
      </c>
    </row>
    <row r="387" spans="1:4" x14ac:dyDescent="0.35">
      <c r="A387" s="78">
        <v>44468</v>
      </c>
      <c r="B387" s="320">
        <v>71</v>
      </c>
      <c r="C387" s="320">
        <v>1020</v>
      </c>
      <c r="D387" s="320">
        <v>11</v>
      </c>
    </row>
    <row r="388" spans="1:4" x14ac:dyDescent="0.35">
      <c r="A388" s="78">
        <v>44469</v>
      </c>
      <c r="B388" s="320">
        <v>74</v>
      </c>
      <c r="C388" s="320">
        <v>998</v>
      </c>
      <c r="D388" s="320">
        <v>13</v>
      </c>
    </row>
    <row r="389" spans="1:4" x14ac:dyDescent="0.35">
      <c r="A389" s="78">
        <v>44470</v>
      </c>
      <c r="B389" s="320">
        <v>65</v>
      </c>
      <c r="C389" s="320">
        <v>983</v>
      </c>
      <c r="D389" s="320">
        <v>16</v>
      </c>
    </row>
    <row r="390" spans="1:4" x14ac:dyDescent="0.35">
      <c r="A390" s="78">
        <v>44471</v>
      </c>
      <c r="B390" s="320">
        <v>66</v>
      </c>
      <c r="C390" s="320">
        <v>965</v>
      </c>
      <c r="D390" s="320">
        <v>15</v>
      </c>
    </row>
    <row r="391" spans="1:4" x14ac:dyDescent="0.35">
      <c r="A391" s="78">
        <v>44472</v>
      </c>
      <c r="B391" s="320">
        <v>71</v>
      </c>
      <c r="C391" s="320">
        <v>965</v>
      </c>
      <c r="D391" s="320">
        <v>16</v>
      </c>
    </row>
    <row r="392" spans="1:4" s="300" customFormat="1" x14ac:dyDescent="0.35">
      <c r="A392" s="78">
        <v>44473</v>
      </c>
      <c r="B392" s="320">
        <v>67</v>
      </c>
      <c r="C392" s="320">
        <v>1001</v>
      </c>
      <c r="D392" s="320">
        <v>16</v>
      </c>
    </row>
    <row r="393" spans="1:4" x14ac:dyDescent="0.35">
      <c r="A393" s="78">
        <v>44474</v>
      </c>
      <c r="B393" s="320">
        <v>65</v>
      </c>
      <c r="C393" s="320">
        <v>998</v>
      </c>
      <c r="D393" s="320">
        <v>13</v>
      </c>
    </row>
    <row r="394" spans="1:4" x14ac:dyDescent="0.35">
      <c r="A394" s="78">
        <v>44475</v>
      </c>
      <c r="B394" s="320">
        <v>68</v>
      </c>
      <c r="C394" s="320">
        <v>988</v>
      </c>
      <c r="D394" s="320">
        <v>13</v>
      </c>
    </row>
    <row r="395" spans="1:4" x14ac:dyDescent="0.35">
      <c r="A395" s="78">
        <v>44476</v>
      </c>
      <c r="B395" s="320">
        <v>69</v>
      </c>
      <c r="C395" s="320">
        <v>980</v>
      </c>
      <c r="D395" s="320">
        <v>11</v>
      </c>
    </row>
    <row r="396" spans="1:4" x14ac:dyDescent="0.35">
      <c r="A396" s="78">
        <v>44477</v>
      </c>
      <c r="B396" s="320">
        <v>64</v>
      </c>
      <c r="C396" s="320">
        <v>957</v>
      </c>
      <c r="D396" s="320">
        <v>12</v>
      </c>
    </row>
    <row r="397" spans="1:4" x14ac:dyDescent="0.35">
      <c r="A397" s="78">
        <v>44478</v>
      </c>
      <c r="B397" s="320">
        <v>61</v>
      </c>
      <c r="C397" s="320">
        <v>943</v>
      </c>
      <c r="D397" s="320">
        <v>10</v>
      </c>
    </row>
    <row r="398" spans="1:4" x14ac:dyDescent="0.35">
      <c r="A398" s="78">
        <v>44479</v>
      </c>
      <c r="B398" s="320">
        <v>54</v>
      </c>
      <c r="C398" s="320">
        <v>935</v>
      </c>
      <c r="D398" s="320">
        <v>12</v>
      </c>
    </row>
    <row r="399" spans="1:4" s="300" customFormat="1" x14ac:dyDescent="0.35">
      <c r="A399" s="78">
        <v>44480</v>
      </c>
      <c r="B399" s="320">
        <v>56</v>
      </c>
      <c r="C399" s="320">
        <v>933</v>
      </c>
      <c r="D399" s="320">
        <v>13</v>
      </c>
    </row>
    <row r="400" spans="1:4" x14ac:dyDescent="0.35">
      <c r="A400" s="78">
        <v>44481</v>
      </c>
      <c r="B400" s="320">
        <v>51</v>
      </c>
      <c r="C400" s="320">
        <v>935</v>
      </c>
      <c r="D400" s="320">
        <v>11</v>
      </c>
    </row>
    <row r="401" spans="1:4" x14ac:dyDescent="0.35">
      <c r="A401" s="78">
        <v>44482</v>
      </c>
      <c r="B401" s="320">
        <v>51</v>
      </c>
      <c r="C401" s="320">
        <v>918</v>
      </c>
      <c r="D401" s="320">
        <v>13</v>
      </c>
    </row>
    <row r="402" spans="1:4" x14ac:dyDescent="0.35">
      <c r="A402" s="78">
        <v>44483</v>
      </c>
      <c r="B402" s="320">
        <v>50</v>
      </c>
      <c r="C402" s="320">
        <v>908</v>
      </c>
      <c r="D402" s="320">
        <v>14</v>
      </c>
    </row>
    <row r="403" spans="1:4" x14ac:dyDescent="0.35">
      <c r="A403" s="78">
        <v>44484</v>
      </c>
      <c r="B403" s="320">
        <v>45</v>
      </c>
      <c r="C403" s="320">
        <v>848</v>
      </c>
      <c r="D403" s="320">
        <v>13</v>
      </c>
    </row>
    <row r="404" spans="1:4" x14ac:dyDescent="0.35">
      <c r="A404" s="78">
        <v>44485</v>
      </c>
      <c r="B404" s="320">
        <v>47</v>
      </c>
      <c r="C404" s="320">
        <v>841</v>
      </c>
      <c r="D404" s="320">
        <v>16</v>
      </c>
    </row>
    <row r="405" spans="1:4" x14ac:dyDescent="0.35">
      <c r="A405" s="78">
        <v>44486</v>
      </c>
      <c r="B405" s="320">
        <v>45</v>
      </c>
      <c r="C405" s="320">
        <v>829</v>
      </c>
      <c r="D405" s="320">
        <v>16</v>
      </c>
    </row>
    <row r="406" spans="1:4" x14ac:dyDescent="0.35">
      <c r="A406" s="78">
        <v>44487</v>
      </c>
      <c r="B406" s="320">
        <v>44</v>
      </c>
      <c r="C406" s="320">
        <v>857</v>
      </c>
      <c r="D406" s="320">
        <v>16</v>
      </c>
    </row>
    <row r="407" spans="1:4" x14ac:dyDescent="0.35">
      <c r="A407" s="78">
        <v>44488</v>
      </c>
      <c r="B407" s="320">
        <v>46</v>
      </c>
      <c r="C407" s="320">
        <v>869</v>
      </c>
      <c r="D407" s="320">
        <v>17</v>
      </c>
    </row>
    <row r="408" spans="1:4" x14ac:dyDescent="0.35">
      <c r="A408" s="78">
        <v>44489</v>
      </c>
      <c r="B408" s="320">
        <v>51</v>
      </c>
      <c r="C408" s="320">
        <v>890</v>
      </c>
      <c r="D408" s="320">
        <v>16</v>
      </c>
    </row>
    <row r="409" spans="1:4" x14ac:dyDescent="0.35">
      <c r="A409" s="78">
        <v>44490</v>
      </c>
      <c r="B409" s="320">
        <v>58</v>
      </c>
      <c r="C409" s="320">
        <v>917</v>
      </c>
      <c r="D409" s="320">
        <v>16</v>
      </c>
    </row>
    <row r="410" spans="1:4" x14ac:dyDescent="0.35">
      <c r="A410" s="78">
        <v>44491</v>
      </c>
      <c r="B410" s="320">
        <v>60</v>
      </c>
      <c r="C410" s="320">
        <v>894</v>
      </c>
      <c r="D410" s="320">
        <v>17</v>
      </c>
    </row>
    <row r="411" spans="1:4" x14ac:dyDescent="0.35">
      <c r="A411" s="78">
        <v>44492</v>
      </c>
      <c r="B411" s="320">
        <v>61</v>
      </c>
      <c r="C411" s="320">
        <v>896</v>
      </c>
      <c r="D411" s="320">
        <v>20</v>
      </c>
    </row>
    <row r="412" spans="1:4" x14ac:dyDescent="0.35">
      <c r="A412" s="78">
        <v>44493</v>
      </c>
      <c r="B412" s="320">
        <v>58</v>
      </c>
      <c r="C412" s="320">
        <v>899</v>
      </c>
      <c r="D412" s="320">
        <v>20</v>
      </c>
    </row>
    <row r="413" spans="1:4" x14ac:dyDescent="0.35">
      <c r="A413" s="78">
        <v>44494</v>
      </c>
      <c r="B413" s="320">
        <v>57</v>
      </c>
      <c r="C413" s="320">
        <v>902</v>
      </c>
      <c r="D413" s="320">
        <v>19</v>
      </c>
    </row>
    <row r="414" spans="1:4" x14ac:dyDescent="0.35">
      <c r="A414" s="78">
        <v>44495</v>
      </c>
      <c r="B414" s="320">
        <v>59</v>
      </c>
      <c r="C414" s="320">
        <v>917</v>
      </c>
      <c r="D414" s="320">
        <v>21</v>
      </c>
    </row>
    <row r="415" spans="1:4" x14ac:dyDescent="0.35">
      <c r="A415" s="78">
        <v>44496</v>
      </c>
      <c r="B415" s="320">
        <v>57</v>
      </c>
      <c r="C415" s="320">
        <v>925</v>
      </c>
      <c r="D415" s="320">
        <v>23</v>
      </c>
    </row>
    <row r="416" spans="1:4" x14ac:dyDescent="0.35">
      <c r="A416" s="78">
        <v>44497</v>
      </c>
      <c r="B416" s="320">
        <v>58</v>
      </c>
      <c r="C416" s="320">
        <v>932</v>
      </c>
      <c r="D416" s="320">
        <v>22</v>
      </c>
    </row>
    <row r="417" spans="1:4" x14ac:dyDescent="0.35">
      <c r="A417" s="78">
        <v>44498</v>
      </c>
      <c r="B417" s="320">
        <v>60</v>
      </c>
      <c r="C417" s="320">
        <v>932</v>
      </c>
      <c r="D417" s="320">
        <v>21</v>
      </c>
    </row>
    <row r="418" spans="1:4" x14ac:dyDescent="0.35">
      <c r="A418" s="78">
        <v>44499</v>
      </c>
      <c r="B418" s="320">
        <v>65</v>
      </c>
      <c r="C418" s="320">
        <v>927</v>
      </c>
      <c r="D418" s="320">
        <v>21</v>
      </c>
    </row>
    <row r="419" spans="1:4" x14ac:dyDescent="0.35">
      <c r="A419" s="78">
        <v>44500</v>
      </c>
      <c r="B419" s="320">
        <v>64</v>
      </c>
      <c r="C419" s="320">
        <v>910</v>
      </c>
      <c r="D419" s="320">
        <v>16</v>
      </c>
    </row>
    <row r="420" spans="1:4" s="300" customFormat="1" x14ac:dyDescent="0.35">
      <c r="A420" s="78">
        <v>44501</v>
      </c>
      <c r="B420" s="320">
        <v>68</v>
      </c>
      <c r="C420" s="320">
        <v>932</v>
      </c>
      <c r="D420" s="320">
        <v>16</v>
      </c>
    </row>
    <row r="421" spans="1:4" x14ac:dyDescent="0.35">
      <c r="A421" s="78">
        <v>44502</v>
      </c>
      <c r="B421" s="320">
        <v>63</v>
      </c>
      <c r="C421" s="320">
        <v>939</v>
      </c>
      <c r="D421" s="320">
        <v>17</v>
      </c>
    </row>
    <row r="422" spans="1:4" x14ac:dyDescent="0.35">
      <c r="A422" s="78">
        <v>44503</v>
      </c>
      <c r="B422" s="320">
        <v>63</v>
      </c>
      <c r="C422" s="320">
        <v>942</v>
      </c>
      <c r="D422" s="320">
        <v>16</v>
      </c>
    </row>
    <row r="423" spans="1:4" x14ac:dyDescent="0.35">
      <c r="A423" s="78">
        <v>44504</v>
      </c>
      <c r="B423" s="320">
        <v>63</v>
      </c>
      <c r="C423" s="320">
        <v>904</v>
      </c>
      <c r="D423" s="320">
        <v>17</v>
      </c>
    </row>
    <row r="424" spans="1:4" x14ac:dyDescent="0.35">
      <c r="A424" s="78">
        <v>44505</v>
      </c>
      <c r="B424" s="320">
        <v>59</v>
      </c>
      <c r="C424" s="320">
        <v>851</v>
      </c>
      <c r="D424" s="320">
        <v>15</v>
      </c>
    </row>
    <row r="425" spans="1:4" x14ac:dyDescent="0.35">
      <c r="A425" s="78">
        <v>44506</v>
      </c>
      <c r="B425" s="320">
        <v>55</v>
      </c>
      <c r="C425" s="320">
        <v>832</v>
      </c>
      <c r="D425" s="320">
        <v>15</v>
      </c>
    </row>
    <row r="426" spans="1:4" x14ac:dyDescent="0.35">
      <c r="A426" s="78">
        <v>44507</v>
      </c>
      <c r="B426" s="320">
        <v>57</v>
      </c>
      <c r="C426" s="320">
        <v>802</v>
      </c>
      <c r="D426" s="320">
        <v>17</v>
      </c>
    </row>
    <row r="427" spans="1:4" s="300" customFormat="1" x14ac:dyDescent="0.35">
      <c r="A427" s="78">
        <v>44508</v>
      </c>
      <c r="B427" s="320">
        <v>54</v>
      </c>
      <c r="C427" s="320">
        <v>788</v>
      </c>
      <c r="D427" s="320">
        <v>18</v>
      </c>
    </row>
    <row r="428" spans="1:4" x14ac:dyDescent="0.35">
      <c r="A428" s="78">
        <v>44509</v>
      </c>
      <c r="B428" s="320">
        <v>57</v>
      </c>
      <c r="C428" s="320">
        <v>764</v>
      </c>
      <c r="D428" s="320">
        <v>16</v>
      </c>
    </row>
    <row r="429" spans="1:4" x14ac:dyDescent="0.35">
      <c r="A429" s="78">
        <v>44510</v>
      </c>
      <c r="B429" s="320">
        <v>61</v>
      </c>
      <c r="C429" s="320">
        <v>790</v>
      </c>
      <c r="D429" s="320">
        <v>18</v>
      </c>
    </row>
    <row r="430" spans="1:4" s="300" customFormat="1" x14ac:dyDescent="0.35">
      <c r="A430" s="78">
        <v>44511</v>
      </c>
      <c r="B430" s="320">
        <v>60</v>
      </c>
      <c r="C430" s="320">
        <v>773</v>
      </c>
      <c r="D430" s="320">
        <v>18</v>
      </c>
    </row>
    <row r="431" spans="1:4" s="300" customFormat="1" x14ac:dyDescent="0.35">
      <c r="A431" s="78">
        <v>44512</v>
      </c>
      <c r="B431" s="320">
        <v>55</v>
      </c>
      <c r="C431" s="320">
        <v>759</v>
      </c>
      <c r="D431" s="320">
        <v>19</v>
      </c>
    </row>
    <row r="432" spans="1:4" s="300" customFormat="1" x14ac:dyDescent="0.35">
      <c r="A432" s="78">
        <v>44513</v>
      </c>
      <c r="B432" s="320">
        <v>53</v>
      </c>
      <c r="C432" s="320">
        <v>773</v>
      </c>
      <c r="D432" s="320">
        <v>20</v>
      </c>
    </row>
    <row r="433" spans="1:4" s="300" customFormat="1" x14ac:dyDescent="0.35">
      <c r="A433" s="78">
        <v>44514</v>
      </c>
      <c r="B433" s="320">
        <v>51</v>
      </c>
      <c r="C433" s="320">
        <v>759</v>
      </c>
      <c r="D433" s="320">
        <v>20</v>
      </c>
    </row>
    <row r="434" spans="1:4" s="300" customFormat="1" x14ac:dyDescent="0.35">
      <c r="A434" s="78">
        <v>44515</v>
      </c>
      <c r="B434" s="320">
        <v>57</v>
      </c>
      <c r="C434" s="320">
        <v>771</v>
      </c>
      <c r="D434" s="320">
        <v>21</v>
      </c>
    </row>
    <row r="435" spans="1:4" x14ac:dyDescent="0.35">
      <c r="A435" s="78">
        <v>44516</v>
      </c>
      <c r="B435" s="320">
        <v>57</v>
      </c>
      <c r="C435" s="320">
        <v>779</v>
      </c>
      <c r="D435" s="320">
        <v>18</v>
      </c>
    </row>
    <row r="436" spans="1:4" s="300" customFormat="1" x14ac:dyDescent="0.35">
      <c r="A436" s="78">
        <v>44517</v>
      </c>
      <c r="B436" s="320">
        <v>57</v>
      </c>
      <c r="C436" s="320">
        <v>774</v>
      </c>
      <c r="D436" s="320">
        <v>16</v>
      </c>
    </row>
    <row r="437" spans="1:4" x14ac:dyDescent="0.35">
      <c r="A437" s="78">
        <v>44518</v>
      </c>
      <c r="B437" s="320">
        <v>63</v>
      </c>
      <c r="C437" s="320">
        <v>786</v>
      </c>
      <c r="D437" s="320">
        <v>17</v>
      </c>
    </row>
    <row r="438" spans="1:4" x14ac:dyDescent="0.35">
      <c r="A438" s="78">
        <v>44519</v>
      </c>
      <c r="B438" s="320">
        <v>64</v>
      </c>
      <c r="C438" s="320">
        <v>785</v>
      </c>
      <c r="D438" s="320">
        <v>16</v>
      </c>
    </row>
    <row r="439" spans="1:4" x14ac:dyDescent="0.35">
      <c r="A439" s="78">
        <v>44520</v>
      </c>
      <c r="B439" s="320">
        <v>62</v>
      </c>
      <c r="C439" s="320">
        <v>792</v>
      </c>
      <c r="D439" s="320">
        <v>18</v>
      </c>
    </row>
    <row r="440" spans="1:4" x14ac:dyDescent="0.35">
      <c r="A440" s="78">
        <v>44521</v>
      </c>
      <c r="B440" s="320">
        <v>58</v>
      </c>
      <c r="C440" s="320">
        <v>752</v>
      </c>
      <c r="D440" s="320">
        <v>16</v>
      </c>
    </row>
    <row r="441" spans="1:4" x14ac:dyDescent="0.35">
      <c r="A441" s="78">
        <v>44522</v>
      </c>
      <c r="B441" s="320">
        <v>59</v>
      </c>
      <c r="C441" s="320">
        <v>750</v>
      </c>
      <c r="D441" s="320">
        <v>15</v>
      </c>
    </row>
    <row r="442" spans="1:4" x14ac:dyDescent="0.35">
      <c r="A442" s="78">
        <v>44523</v>
      </c>
      <c r="B442" s="320">
        <v>60</v>
      </c>
      <c r="C442" s="320">
        <v>743</v>
      </c>
      <c r="D442" s="320">
        <v>13</v>
      </c>
    </row>
    <row r="443" spans="1:4" x14ac:dyDescent="0.35">
      <c r="A443" s="78">
        <v>44524</v>
      </c>
      <c r="B443" s="320">
        <v>66</v>
      </c>
      <c r="C443" s="320">
        <v>708</v>
      </c>
      <c r="D443" s="320">
        <v>12</v>
      </c>
    </row>
    <row r="444" spans="1:4" s="300" customFormat="1" x14ac:dyDescent="0.35">
      <c r="A444" s="78">
        <v>44525</v>
      </c>
      <c r="B444" s="320">
        <v>59</v>
      </c>
      <c r="C444" s="320">
        <v>721</v>
      </c>
      <c r="D444" s="320">
        <v>14</v>
      </c>
    </row>
    <row r="445" spans="1:4" x14ac:dyDescent="0.35">
      <c r="A445" s="78">
        <v>44526</v>
      </c>
      <c r="B445" s="320">
        <v>60</v>
      </c>
      <c r="C445" s="320">
        <v>734</v>
      </c>
      <c r="D445" s="320">
        <v>14</v>
      </c>
    </row>
    <row r="446" spans="1:4" s="300" customFormat="1" x14ac:dyDescent="0.35">
      <c r="A446" s="78">
        <v>44527</v>
      </c>
      <c r="B446" s="320">
        <v>53</v>
      </c>
      <c r="C446" s="320">
        <v>727</v>
      </c>
      <c r="D446" s="320">
        <v>14</v>
      </c>
    </row>
    <row r="447" spans="1:4" x14ac:dyDescent="0.35">
      <c r="A447" s="78">
        <v>44528</v>
      </c>
      <c r="B447" s="320">
        <v>55</v>
      </c>
      <c r="C447" s="320">
        <v>709</v>
      </c>
      <c r="D447" s="320">
        <v>14</v>
      </c>
    </row>
    <row r="448" spans="1:4" x14ac:dyDescent="0.35">
      <c r="A448" s="78">
        <v>44529</v>
      </c>
      <c r="B448" s="320">
        <v>52</v>
      </c>
      <c r="C448" s="320">
        <v>715</v>
      </c>
      <c r="D448" s="320">
        <v>15</v>
      </c>
    </row>
    <row r="449" spans="1:4" x14ac:dyDescent="0.35">
      <c r="A449" s="78">
        <v>44530</v>
      </c>
      <c r="B449" s="320">
        <v>54</v>
      </c>
      <c r="C449" s="320">
        <v>706</v>
      </c>
      <c r="D449" s="320">
        <v>15</v>
      </c>
    </row>
    <row r="450" spans="1:4" x14ac:dyDescent="0.35">
      <c r="A450" s="78">
        <v>44531</v>
      </c>
      <c r="B450" s="320">
        <v>54</v>
      </c>
      <c r="C450" s="320">
        <v>702</v>
      </c>
      <c r="D450" s="320">
        <v>15</v>
      </c>
    </row>
    <row r="451" spans="1:4" x14ac:dyDescent="0.35">
      <c r="A451" s="78">
        <v>44532</v>
      </c>
      <c r="B451" s="320">
        <v>48</v>
      </c>
      <c r="C451" s="320">
        <v>680</v>
      </c>
      <c r="D451" s="320">
        <v>15</v>
      </c>
    </row>
    <row r="452" spans="1:4" x14ac:dyDescent="0.35">
      <c r="A452" s="78">
        <v>44533</v>
      </c>
      <c r="B452" s="320">
        <v>46</v>
      </c>
      <c r="C452" s="320">
        <v>652</v>
      </c>
      <c r="D452" s="320">
        <v>14</v>
      </c>
    </row>
    <row r="453" spans="1:4" x14ac:dyDescent="0.35">
      <c r="A453" s="78">
        <v>44534</v>
      </c>
      <c r="B453" s="320">
        <v>50</v>
      </c>
      <c r="C453" s="320">
        <v>605</v>
      </c>
      <c r="D453" s="320">
        <v>14</v>
      </c>
    </row>
    <row r="454" spans="1:4" x14ac:dyDescent="0.35">
      <c r="A454" s="78">
        <v>44535</v>
      </c>
      <c r="B454" s="320">
        <v>46</v>
      </c>
      <c r="C454" s="320">
        <v>583</v>
      </c>
      <c r="D454" s="320">
        <v>15</v>
      </c>
    </row>
    <row r="455" spans="1:4" x14ac:dyDescent="0.35">
      <c r="A455" s="78">
        <v>44536</v>
      </c>
      <c r="B455" s="320">
        <v>43</v>
      </c>
      <c r="C455" s="320">
        <v>591</v>
      </c>
      <c r="D455" s="320">
        <v>15</v>
      </c>
    </row>
    <row r="456" spans="1:4" x14ac:dyDescent="0.35">
      <c r="A456" s="78">
        <v>44537</v>
      </c>
      <c r="B456" s="320">
        <v>38</v>
      </c>
      <c r="C456" s="320">
        <v>576</v>
      </c>
      <c r="D456" s="320">
        <v>16</v>
      </c>
    </row>
    <row r="457" spans="1:4" x14ac:dyDescent="0.35">
      <c r="A457" s="78">
        <v>44538</v>
      </c>
      <c r="B457" s="320">
        <v>42</v>
      </c>
      <c r="C457" s="320">
        <v>581</v>
      </c>
      <c r="D457" s="320">
        <v>16</v>
      </c>
    </row>
    <row r="458" spans="1:4" s="300" customFormat="1" x14ac:dyDescent="0.35">
      <c r="A458" s="78">
        <v>44539</v>
      </c>
      <c r="B458" s="320">
        <v>39</v>
      </c>
      <c r="C458" s="320">
        <v>578</v>
      </c>
      <c r="D458" s="320">
        <v>16</v>
      </c>
    </row>
    <row r="459" spans="1:4" x14ac:dyDescent="0.35">
      <c r="A459" s="78">
        <v>44540</v>
      </c>
      <c r="B459" s="320">
        <v>40</v>
      </c>
      <c r="C459" s="320">
        <v>573</v>
      </c>
      <c r="D459" s="320">
        <v>12</v>
      </c>
    </row>
    <row r="460" spans="1:4" x14ac:dyDescent="0.35">
      <c r="A460" s="78">
        <v>44541</v>
      </c>
      <c r="B460" s="320">
        <v>33</v>
      </c>
      <c r="C460" s="320">
        <v>552</v>
      </c>
      <c r="D460" s="320">
        <v>15</v>
      </c>
    </row>
    <row r="461" spans="1:4" x14ac:dyDescent="0.35">
      <c r="A461" s="78">
        <v>44542</v>
      </c>
      <c r="B461" s="320">
        <v>37</v>
      </c>
      <c r="C461" s="320">
        <v>541</v>
      </c>
      <c r="D461" s="320">
        <v>14</v>
      </c>
    </row>
    <row r="462" spans="1:4" x14ac:dyDescent="0.35">
      <c r="A462" s="78">
        <v>44543</v>
      </c>
      <c r="B462" s="320">
        <v>39</v>
      </c>
      <c r="C462" s="320">
        <v>561</v>
      </c>
      <c r="D462" s="320">
        <v>14</v>
      </c>
    </row>
    <row r="463" spans="1:4" x14ac:dyDescent="0.35">
      <c r="A463" s="78">
        <v>44544</v>
      </c>
      <c r="B463" s="320">
        <v>38</v>
      </c>
      <c r="C463" s="320">
        <v>541</v>
      </c>
      <c r="D463" s="320">
        <v>15</v>
      </c>
    </row>
    <row r="464" spans="1:4" x14ac:dyDescent="0.35">
      <c r="A464" s="78">
        <v>44545</v>
      </c>
      <c r="B464" s="320">
        <v>38</v>
      </c>
      <c r="C464" s="320">
        <v>544</v>
      </c>
      <c r="D464" s="320">
        <v>16</v>
      </c>
    </row>
    <row r="465" spans="1:4" x14ac:dyDescent="0.35">
      <c r="A465" s="78">
        <v>44546</v>
      </c>
      <c r="B465" s="320">
        <v>34</v>
      </c>
      <c r="C465" s="320">
        <v>532</v>
      </c>
      <c r="D465" s="320">
        <v>15</v>
      </c>
    </row>
    <row r="466" spans="1:4" x14ac:dyDescent="0.35">
      <c r="A466" s="78">
        <v>44547</v>
      </c>
      <c r="B466" s="320">
        <v>33</v>
      </c>
      <c r="C466" s="320">
        <v>522</v>
      </c>
      <c r="D466" s="320">
        <v>15</v>
      </c>
    </row>
    <row r="467" spans="1:4" x14ac:dyDescent="0.35">
      <c r="A467" s="78">
        <v>44548</v>
      </c>
      <c r="B467" s="320">
        <v>34</v>
      </c>
      <c r="C467" s="320">
        <v>494</v>
      </c>
      <c r="D467" s="320">
        <v>16</v>
      </c>
    </row>
    <row r="468" spans="1:4" x14ac:dyDescent="0.35">
      <c r="A468" s="78">
        <v>44549</v>
      </c>
      <c r="B468" s="320">
        <v>38</v>
      </c>
      <c r="C468" s="320">
        <v>504</v>
      </c>
      <c r="D468" s="320">
        <v>15</v>
      </c>
    </row>
    <row r="469" spans="1:4" x14ac:dyDescent="0.35">
      <c r="A469" s="78">
        <v>44550</v>
      </c>
      <c r="B469" s="320">
        <v>38</v>
      </c>
      <c r="C469" s="320">
        <v>516</v>
      </c>
      <c r="D469" s="320">
        <v>17</v>
      </c>
    </row>
    <row r="470" spans="1:4" x14ac:dyDescent="0.35">
      <c r="A470" s="78">
        <v>44551</v>
      </c>
      <c r="B470" s="320">
        <v>37</v>
      </c>
      <c r="C470" s="320">
        <v>515</v>
      </c>
      <c r="D470" s="320">
        <v>14</v>
      </c>
    </row>
    <row r="471" spans="1:4" x14ac:dyDescent="0.35">
      <c r="A471" s="78">
        <v>44552</v>
      </c>
      <c r="B471" s="320">
        <v>40</v>
      </c>
      <c r="C471" s="320">
        <v>536</v>
      </c>
      <c r="D471" s="320">
        <v>12</v>
      </c>
    </row>
    <row r="472" spans="1:4" x14ac:dyDescent="0.35">
      <c r="A472" s="78">
        <v>44553</v>
      </c>
      <c r="B472" s="320">
        <v>38</v>
      </c>
      <c r="C472" s="320">
        <v>540</v>
      </c>
      <c r="D472" s="320">
        <v>13</v>
      </c>
    </row>
    <row r="473" spans="1:4" x14ac:dyDescent="0.35">
      <c r="A473" s="78">
        <v>44554</v>
      </c>
      <c r="B473" s="320">
        <v>36</v>
      </c>
      <c r="C473" s="320">
        <v>524</v>
      </c>
      <c r="D473" s="320">
        <v>13</v>
      </c>
    </row>
    <row r="474" spans="1:4" s="300" customFormat="1" x14ac:dyDescent="0.35">
      <c r="A474" s="78">
        <v>44555</v>
      </c>
      <c r="B474" s="320">
        <v>33</v>
      </c>
      <c r="C474" s="320">
        <v>527</v>
      </c>
      <c r="D474" s="320">
        <v>16</v>
      </c>
    </row>
    <row r="475" spans="1:4" s="300" customFormat="1" x14ac:dyDescent="0.35">
      <c r="A475" s="78">
        <v>44556</v>
      </c>
      <c r="B475" s="320">
        <v>35</v>
      </c>
      <c r="C475" s="320">
        <v>528</v>
      </c>
      <c r="D475" s="320">
        <v>16</v>
      </c>
    </row>
    <row r="476" spans="1:4" s="300" customFormat="1" x14ac:dyDescent="0.35">
      <c r="A476" s="78">
        <v>44557</v>
      </c>
      <c r="B476" s="320">
        <v>37</v>
      </c>
      <c r="C476" s="320">
        <v>555</v>
      </c>
      <c r="D476" s="320">
        <v>16</v>
      </c>
    </row>
    <row r="477" spans="1:4" s="300" customFormat="1" x14ac:dyDescent="0.35">
      <c r="A477" s="78">
        <v>44558</v>
      </c>
      <c r="B477" s="320">
        <v>37</v>
      </c>
      <c r="C477" s="320">
        <v>599</v>
      </c>
      <c r="D477" s="320">
        <v>16</v>
      </c>
    </row>
    <row r="478" spans="1:4" s="300" customFormat="1" x14ac:dyDescent="0.35">
      <c r="A478" s="78">
        <v>44559</v>
      </c>
      <c r="B478" s="320">
        <v>36</v>
      </c>
      <c r="C478" s="320">
        <v>679</v>
      </c>
      <c r="D478" s="320">
        <v>15</v>
      </c>
    </row>
    <row r="479" spans="1:4" x14ac:dyDescent="0.35">
      <c r="A479" s="78">
        <v>44560</v>
      </c>
      <c r="B479" s="320">
        <v>34</v>
      </c>
      <c r="C479" s="320">
        <v>811</v>
      </c>
      <c r="D479" s="320">
        <v>15</v>
      </c>
    </row>
    <row r="480" spans="1:4" x14ac:dyDescent="0.35">
      <c r="A480" s="78">
        <v>44561</v>
      </c>
      <c r="B480" s="320">
        <v>36</v>
      </c>
      <c r="C480" s="320">
        <v>859</v>
      </c>
      <c r="D480" s="320">
        <v>15</v>
      </c>
    </row>
    <row r="481" spans="1:4" x14ac:dyDescent="0.35">
      <c r="A481" s="78">
        <v>44562</v>
      </c>
      <c r="B481" s="320">
        <v>34</v>
      </c>
      <c r="C481" s="320">
        <v>897</v>
      </c>
      <c r="D481" s="320">
        <v>14</v>
      </c>
    </row>
    <row r="482" spans="1:4" x14ac:dyDescent="0.35">
      <c r="A482" s="78">
        <v>44563</v>
      </c>
      <c r="B482" s="320">
        <v>36</v>
      </c>
      <c r="C482" s="320">
        <v>953</v>
      </c>
      <c r="D482" s="320">
        <v>14</v>
      </c>
    </row>
    <row r="483" spans="1:4" x14ac:dyDescent="0.35">
      <c r="A483" s="78">
        <v>44564</v>
      </c>
      <c r="B483" s="320">
        <v>38</v>
      </c>
      <c r="C483" s="320">
        <v>1033</v>
      </c>
      <c r="D483" s="320">
        <v>14</v>
      </c>
    </row>
    <row r="484" spans="1:4" x14ac:dyDescent="0.35">
      <c r="A484" s="78">
        <v>44565</v>
      </c>
      <c r="B484" s="320">
        <v>42</v>
      </c>
      <c r="C484" s="320">
        <v>1152</v>
      </c>
      <c r="D484" s="320">
        <v>11</v>
      </c>
    </row>
    <row r="485" spans="1:4" x14ac:dyDescent="0.35">
      <c r="A485" s="78">
        <v>44566</v>
      </c>
      <c r="B485" s="320">
        <v>42</v>
      </c>
      <c r="C485" s="320">
        <v>1223</v>
      </c>
      <c r="D485" s="320">
        <v>11</v>
      </c>
    </row>
    <row r="486" spans="1:4" x14ac:dyDescent="0.35">
      <c r="A486" s="78">
        <v>44567</v>
      </c>
      <c r="B486" s="320">
        <v>43</v>
      </c>
      <c r="C486" s="320">
        <v>1267</v>
      </c>
      <c r="D486" s="320">
        <v>14</v>
      </c>
    </row>
    <row r="487" spans="1:4" x14ac:dyDescent="0.35">
      <c r="A487" s="78">
        <v>44568</v>
      </c>
      <c r="B487" s="320">
        <v>48</v>
      </c>
      <c r="C487" s="320">
        <v>1323</v>
      </c>
      <c r="D487" s="320">
        <v>13</v>
      </c>
    </row>
    <row r="488" spans="1:4" x14ac:dyDescent="0.35">
      <c r="A488" s="78">
        <v>44569</v>
      </c>
      <c r="B488" s="320">
        <v>47</v>
      </c>
      <c r="C488" s="320">
        <v>1356</v>
      </c>
      <c r="D488" s="320">
        <v>11</v>
      </c>
    </row>
    <row r="489" spans="1:4" x14ac:dyDescent="0.35">
      <c r="A489" s="78">
        <v>44570</v>
      </c>
      <c r="B489" s="320">
        <v>53</v>
      </c>
      <c r="C489" s="320">
        <v>1376</v>
      </c>
      <c r="D489" s="320">
        <v>10</v>
      </c>
    </row>
    <row r="490" spans="1:4" x14ac:dyDescent="0.35">
      <c r="A490" s="78">
        <v>44571</v>
      </c>
      <c r="B490" s="320">
        <v>54</v>
      </c>
      <c r="C490" s="320">
        <v>1432</v>
      </c>
      <c r="D490" s="320">
        <v>11</v>
      </c>
    </row>
    <row r="491" spans="1:4" x14ac:dyDescent="0.35">
      <c r="A491" s="78">
        <v>44572</v>
      </c>
      <c r="B491" s="320">
        <v>54</v>
      </c>
      <c r="C491" s="320">
        <v>1479</v>
      </c>
      <c r="D491" s="320">
        <v>11</v>
      </c>
    </row>
    <row r="492" spans="1:4" s="300" customFormat="1" x14ac:dyDescent="0.35">
      <c r="A492" s="78">
        <v>44573</v>
      </c>
      <c r="B492" s="320">
        <v>59</v>
      </c>
      <c r="C492" s="320">
        <v>1537</v>
      </c>
      <c r="D492" s="320">
        <v>11</v>
      </c>
    </row>
    <row r="493" spans="1:4" x14ac:dyDescent="0.35">
      <c r="A493" s="78">
        <v>44574</v>
      </c>
      <c r="B493" s="320">
        <v>58</v>
      </c>
      <c r="C493" s="320">
        <v>1560</v>
      </c>
      <c r="D493" s="320">
        <v>12</v>
      </c>
    </row>
    <row r="494" spans="1:4" x14ac:dyDescent="0.35">
      <c r="A494" s="78">
        <v>44575</v>
      </c>
      <c r="B494" s="320">
        <v>50</v>
      </c>
      <c r="C494" s="320">
        <v>1544</v>
      </c>
      <c r="D494" s="320">
        <v>12</v>
      </c>
    </row>
    <row r="495" spans="1:4" x14ac:dyDescent="0.35">
      <c r="A495" s="78">
        <v>44576</v>
      </c>
      <c r="B495" s="320">
        <v>46</v>
      </c>
      <c r="C495" s="320">
        <v>1556</v>
      </c>
      <c r="D495" s="320">
        <v>13</v>
      </c>
    </row>
    <row r="496" spans="1:4" x14ac:dyDescent="0.35">
      <c r="A496" s="78">
        <v>44577</v>
      </c>
      <c r="B496" s="320">
        <v>44</v>
      </c>
      <c r="C496" s="320">
        <v>1567</v>
      </c>
      <c r="D496" s="320">
        <v>16</v>
      </c>
    </row>
    <row r="497" spans="1:5" s="300" customFormat="1" x14ac:dyDescent="0.35">
      <c r="A497" s="78">
        <v>44578</v>
      </c>
      <c r="B497" s="320">
        <v>42</v>
      </c>
      <c r="C497" s="320">
        <v>1567</v>
      </c>
      <c r="D497" s="320">
        <v>16</v>
      </c>
    </row>
    <row r="498" spans="1:5" x14ac:dyDescent="0.35">
      <c r="A498" s="78">
        <v>44579</v>
      </c>
      <c r="B498" s="320">
        <v>42</v>
      </c>
      <c r="C498" s="320">
        <v>1546</v>
      </c>
      <c r="D498" s="320">
        <v>17</v>
      </c>
    </row>
    <row r="499" spans="1:5" x14ac:dyDescent="0.35">
      <c r="A499" s="78">
        <v>44580</v>
      </c>
      <c r="B499" s="320">
        <v>44</v>
      </c>
      <c r="C499" s="320">
        <v>1571</v>
      </c>
      <c r="D499" s="320">
        <v>16</v>
      </c>
    </row>
    <row r="500" spans="1:5" x14ac:dyDescent="0.35">
      <c r="A500" s="78">
        <v>44581</v>
      </c>
      <c r="B500" s="320">
        <v>43</v>
      </c>
      <c r="C500" s="320">
        <v>1514</v>
      </c>
      <c r="D500" s="320">
        <v>15</v>
      </c>
    </row>
    <row r="501" spans="1:5" x14ac:dyDescent="0.35">
      <c r="A501" s="78">
        <v>44582</v>
      </c>
      <c r="B501" s="320">
        <v>43</v>
      </c>
      <c r="C501" s="320">
        <v>1511</v>
      </c>
      <c r="D501" s="320">
        <v>16</v>
      </c>
    </row>
    <row r="502" spans="1:5" x14ac:dyDescent="0.35">
      <c r="A502" s="78">
        <v>44583</v>
      </c>
      <c r="B502" s="320">
        <v>41</v>
      </c>
      <c r="C502" s="320">
        <v>1465</v>
      </c>
      <c r="D502" s="320">
        <v>16</v>
      </c>
    </row>
    <row r="503" spans="1:5" x14ac:dyDescent="0.35">
      <c r="A503" s="78">
        <v>44584</v>
      </c>
      <c r="B503" s="320">
        <v>38</v>
      </c>
      <c r="C503" s="320">
        <v>1440</v>
      </c>
      <c r="D503" s="320">
        <v>16</v>
      </c>
    </row>
    <row r="504" spans="1:5" x14ac:dyDescent="0.35">
      <c r="A504" s="78">
        <v>44585</v>
      </c>
      <c r="B504" s="320">
        <v>38</v>
      </c>
      <c r="C504" s="320">
        <v>1435</v>
      </c>
      <c r="D504" s="320">
        <v>15</v>
      </c>
    </row>
    <row r="505" spans="1:5" x14ac:dyDescent="0.35">
      <c r="A505" s="78">
        <v>44586</v>
      </c>
      <c r="B505" s="320">
        <v>34</v>
      </c>
      <c r="C505" s="320">
        <v>1394</v>
      </c>
      <c r="D505" s="320">
        <v>15</v>
      </c>
      <c r="E505" s="543"/>
    </row>
    <row r="506" spans="1:5" x14ac:dyDescent="0.35">
      <c r="A506" s="78">
        <v>44587</v>
      </c>
      <c r="B506" s="320">
        <v>32</v>
      </c>
      <c r="C506" s="320">
        <v>1389</v>
      </c>
      <c r="D506" s="320">
        <v>12</v>
      </c>
    </row>
    <row r="507" spans="1:5" x14ac:dyDescent="0.35">
      <c r="A507" s="78">
        <v>44588</v>
      </c>
      <c r="B507" s="320">
        <v>30</v>
      </c>
      <c r="C507" s="320">
        <v>1319</v>
      </c>
      <c r="D507" s="320">
        <v>13</v>
      </c>
    </row>
    <row r="508" spans="1:5" x14ac:dyDescent="0.35">
      <c r="A508" s="78">
        <v>44589</v>
      </c>
      <c r="B508" s="320">
        <v>32</v>
      </c>
      <c r="C508" s="320">
        <v>1302</v>
      </c>
      <c r="D508" s="320">
        <v>12</v>
      </c>
    </row>
    <row r="509" spans="1:5" x14ac:dyDescent="0.35">
      <c r="A509" s="78">
        <v>44590</v>
      </c>
      <c r="B509" s="320">
        <v>35</v>
      </c>
      <c r="C509" s="320">
        <v>1263</v>
      </c>
      <c r="D509" s="320">
        <v>13</v>
      </c>
    </row>
    <row r="510" spans="1:5" x14ac:dyDescent="0.35">
      <c r="A510" s="78">
        <v>44591</v>
      </c>
      <c r="B510" s="320">
        <v>32</v>
      </c>
      <c r="C510" s="320">
        <v>1217</v>
      </c>
      <c r="D510" s="320">
        <v>13</v>
      </c>
    </row>
    <row r="511" spans="1:5" x14ac:dyDescent="0.35">
      <c r="A511" s="78">
        <v>44592</v>
      </c>
      <c r="B511" s="320">
        <v>33</v>
      </c>
      <c r="C511" s="320">
        <v>1207</v>
      </c>
      <c r="D511" s="320">
        <v>12</v>
      </c>
    </row>
    <row r="512" spans="1:5" x14ac:dyDescent="0.35">
      <c r="A512" s="78">
        <v>44593</v>
      </c>
      <c r="B512" s="320">
        <v>29</v>
      </c>
      <c r="C512" s="320">
        <v>1177</v>
      </c>
      <c r="D512" s="320">
        <v>13</v>
      </c>
    </row>
    <row r="513" spans="1:4" x14ac:dyDescent="0.35">
      <c r="A513" s="78">
        <v>44594</v>
      </c>
      <c r="B513" s="320">
        <v>28</v>
      </c>
      <c r="C513" s="320">
        <v>1116</v>
      </c>
      <c r="D513" s="320">
        <v>12</v>
      </c>
    </row>
    <row r="514" spans="1:4" x14ac:dyDescent="0.35">
      <c r="A514" s="78">
        <v>44595</v>
      </c>
      <c r="B514" s="320">
        <v>29</v>
      </c>
      <c r="C514" s="320">
        <v>1084</v>
      </c>
      <c r="D514" s="320">
        <v>12</v>
      </c>
    </row>
    <row r="515" spans="1:4" x14ac:dyDescent="0.35">
      <c r="A515" s="78">
        <v>44596</v>
      </c>
      <c r="B515" s="320">
        <v>27</v>
      </c>
      <c r="C515" s="320">
        <v>1042</v>
      </c>
      <c r="D515" s="320">
        <v>12</v>
      </c>
    </row>
    <row r="516" spans="1:4" x14ac:dyDescent="0.35">
      <c r="A516" s="78">
        <v>44597</v>
      </c>
      <c r="B516" s="320">
        <v>25</v>
      </c>
      <c r="C516" s="320">
        <v>989</v>
      </c>
      <c r="D516" s="320">
        <v>11</v>
      </c>
    </row>
    <row r="517" spans="1:4" x14ac:dyDescent="0.35">
      <c r="A517" s="78">
        <v>44598</v>
      </c>
      <c r="B517" s="320">
        <v>24</v>
      </c>
      <c r="C517" s="320">
        <v>955</v>
      </c>
      <c r="D517" s="320">
        <v>13</v>
      </c>
    </row>
    <row r="518" spans="1:4" x14ac:dyDescent="0.35">
      <c r="A518" s="78">
        <v>44599</v>
      </c>
      <c r="B518" s="320">
        <v>23</v>
      </c>
      <c r="C518" s="320">
        <v>958</v>
      </c>
      <c r="D518" s="320">
        <v>13</v>
      </c>
    </row>
    <row r="519" spans="1:4" x14ac:dyDescent="0.35">
      <c r="A519" s="78">
        <v>44600</v>
      </c>
      <c r="B519" s="320">
        <v>18</v>
      </c>
      <c r="C519" s="320">
        <v>950</v>
      </c>
      <c r="D519" s="320">
        <v>13</v>
      </c>
    </row>
    <row r="520" spans="1:4" x14ac:dyDescent="0.35">
      <c r="A520" s="78">
        <v>44601</v>
      </c>
      <c r="B520" s="320">
        <v>21</v>
      </c>
      <c r="C520" s="320">
        <v>934</v>
      </c>
      <c r="D520" s="320">
        <v>13</v>
      </c>
    </row>
    <row r="521" spans="1:4" x14ac:dyDescent="0.35">
      <c r="A521" s="78">
        <v>44602</v>
      </c>
      <c r="B521" s="320">
        <v>19</v>
      </c>
      <c r="C521" s="320">
        <v>904</v>
      </c>
      <c r="D521" s="320">
        <v>12</v>
      </c>
    </row>
    <row r="522" spans="1:4" x14ac:dyDescent="0.35">
      <c r="A522" s="78">
        <v>44603</v>
      </c>
      <c r="B522" s="320">
        <v>21</v>
      </c>
      <c r="C522" s="320">
        <v>902</v>
      </c>
      <c r="D522" s="320">
        <v>10</v>
      </c>
    </row>
    <row r="523" spans="1:4" x14ac:dyDescent="0.35">
      <c r="A523" s="78">
        <v>44604</v>
      </c>
      <c r="B523" s="320">
        <v>20</v>
      </c>
      <c r="C523" s="320">
        <v>872</v>
      </c>
      <c r="D523" s="320">
        <v>12</v>
      </c>
    </row>
    <row r="524" spans="1:4" x14ac:dyDescent="0.35">
      <c r="A524" s="78">
        <v>44605</v>
      </c>
      <c r="B524" s="320">
        <v>18</v>
      </c>
      <c r="C524" s="320">
        <v>868</v>
      </c>
      <c r="D524" s="320">
        <v>12</v>
      </c>
    </row>
    <row r="525" spans="1:4" x14ac:dyDescent="0.35">
      <c r="A525" s="78">
        <v>44606</v>
      </c>
      <c r="B525" s="320">
        <v>18</v>
      </c>
      <c r="C525" s="320">
        <v>884</v>
      </c>
      <c r="D525" s="320">
        <v>12</v>
      </c>
    </row>
    <row r="526" spans="1:4" x14ac:dyDescent="0.35">
      <c r="A526" s="78">
        <v>44607</v>
      </c>
      <c r="B526" s="320">
        <v>13</v>
      </c>
      <c r="C526" s="320">
        <v>911</v>
      </c>
      <c r="D526" s="320">
        <v>12</v>
      </c>
    </row>
    <row r="527" spans="1:4" x14ac:dyDescent="0.35">
      <c r="A527" s="78">
        <v>44608</v>
      </c>
      <c r="B527" s="320">
        <v>13</v>
      </c>
      <c r="C527" s="320">
        <v>912</v>
      </c>
      <c r="D527" s="320">
        <v>12</v>
      </c>
    </row>
    <row r="528" spans="1:4" x14ac:dyDescent="0.35">
      <c r="A528" s="78">
        <v>44609</v>
      </c>
      <c r="B528" s="320">
        <v>11</v>
      </c>
      <c r="C528" s="320">
        <v>944</v>
      </c>
      <c r="D528" s="320">
        <v>12</v>
      </c>
    </row>
    <row r="529" spans="1:4" x14ac:dyDescent="0.35">
      <c r="A529" s="78">
        <v>44610</v>
      </c>
      <c r="B529" s="320">
        <v>10</v>
      </c>
      <c r="C529" s="320">
        <v>960</v>
      </c>
      <c r="D529" s="320">
        <v>12</v>
      </c>
    </row>
    <row r="530" spans="1:4" x14ac:dyDescent="0.35">
      <c r="A530" s="78">
        <v>44611</v>
      </c>
      <c r="B530" s="320">
        <v>11</v>
      </c>
      <c r="C530" s="320">
        <v>987</v>
      </c>
      <c r="D530" s="320">
        <v>12</v>
      </c>
    </row>
    <row r="531" spans="1:4" x14ac:dyDescent="0.35">
      <c r="A531" s="78">
        <v>44612</v>
      </c>
      <c r="B531" s="320">
        <v>10</v>
      </c>
      <c r="C531" s="320">
        <v>1009</v>
      </c>
      <c r="D531" s="320">
        <v>12</v>
      </c>
    </row>
    <row r="532" spans="1:4" x14ac:dyDescent="0.35">
      <c r="A532" s="78">
        <v>44613</v>
      </c>
      <c r="B532" s="320">
        <v>13</v>
      </c>
      <c r="C532" s="320">
        <v>1051</v>
      </c>
      <c r="D532" s="320">
        <v>12</v>
      </c>
    </row>
    <row r="533" spans="1:4" x14ac:dyDescent="0.35">
      <c r="A533" s="78">
        <v>44614</v>
      </c>
      <c r="B533" s="320">
        <v>12</v>
      </c>
      <c r="C533" s="320">
        <v>1060</v>
      </c>
      <c r="D533" s="320">
        <v>13</v>
      </c>
    </row>
    <row r="534" spans="1:4" x14ac:dyDescent="0.35">
      <c r="A534" s="78">
        <v>44615</v>
      </c>
      <c r="B534" s="320">
        <v>11</v>
      </c>
      <c r="C534" s="320">
        <v>1093</v>
      </c>
      <c r="D534" s="320">
        <v>14</v>
      </c>
    </row>
    <row r="535" spans="1:4" x14ac:dyDescent="0.35">
      <c r="A535" s="78">
        <v>44616</v>
      </c>
      <c r="B535" s="320">
        <v>11</v>
      </c>
      <c r="C535" s="320">
        <v>1041</v>
      </c>
      <c r="D535" s="320">
        <v>13</v>
      </c>
    </row>
    <row r="536" spans="1:4" x14ac:dyDescent="0.35">
      <c r="A536" s="78">
        <v>44617</v>
      </c>
      <c r="B536" s="320">
        <v>11</v>
      </c>
      <c r="C536" s="320">
        <v>1093</v>
      </c>
      <c r="D536" s="320">
        <v>13</v>
      </c>
    </row>
    <row r="537" spans="1:4" x14ac:dyDescent="0.35">
      <c r="A537" s="78">
        <v>44618</v>
      </c>
      <c r="B537" s="320">
        <v>14</v>
      </c>
      <c r="C537" s="320">
        <v>1149</v>
      </c>
      <c r="D537" s="320">
        <v>13</v>
      </c>
    </row>
    <row r="538" spans="1:4" x14ac:dyDescent="0.35">
      <c r="A538" s="78">
        <v>44619</v>
      </c>
      <c r="B538" s="320">
        <v>14</v>
      </c>
      <c r="C538" s="320">
        <v>1180</v>
      </c>
      <c r="D538" s="320">
        <v>13</v>
      </c>
    </row>
    <row r="539" spans="1:4" x14ac:dyDescent="0.35">
      <c r="A539" s="78">
        <v>44620</v>
      </c>
      <c r="B539" s="320">
        <v>19</v>
      </c>
      <c r="C539" s="320">
        <v>1175</v>
      </c>
      <c r="D539" s="320">
        <v>12</v>
      </c>
    </row>
    <row r="540" spans="1:4" x14ac:dyDescent="0.35">
      <c r="A540" s="78">
        <v>44621</v>
      </c>
      <c r="B540" s="320">
        <v>18</v>
      </c>
      <c r="C540" s="320">
        <v>1191</v>
      </c>
      <c r="D540" s="320">
        <v>12</v>
      </c>
    </row>
    <row r="541" spans="1:4" x14ac:dyDescent="0.35">
      <c r="A541" s="78">
        <v>44622</v>
      </c>
      <c r="B541" s="320">
        <v>16</v>
      </c>
      <c r="C541" s="320">
        <v>1226</v>
      </c>
      <c r="D541" s="320">
        <v>12</v>
      </c>
    </row>
    <row r="542" spans="1:4" x14ac:dyDescent="0.35">
      <c r="A542" s="78">
        <v>44623</v>
      </c>
      <c r="B542" s="320">
        <v>16</v>
      </c>
      <c r="C542" s="320">
        <v>1272</v>
      </c>
      <c r="D542" s="320">
        <v>10</v>
      </c>
    </row>
    <row r="543" spans="1:4" x14ac:dyDescent="0.35">
      <c r="A543" s="78">
        <v>44624</v>
      </c>
      <c r="B543" s="320">
        <v>16</v>
      </c>
      <c r="C543" s="320">
        <v>1267</v>
      </c>
      <c r="D543" s="320">
        <v>10</v>
      </c>
    </row>
    <row r="544" spans="1:4" x14ac:dyDescent="0.35">
      <c r="A544" s="78">
        <v>44625</v>
      </c>
      <c r="B544" s="320">
        <v>15</v>
      </c>
      <c r="C544" s="320">
        <v>1265</v>
      </c>
      <c r="D544" s="320">
        <v>9</v>
      </c>
    </row>
    <row r="545" spans="1:5" x14ac:dyDescent="0.35">
      <c r="A545" s="78">
        <v>44626</v>
      </c>
      <c r="B545" s="320">
        <v>18</v>
      </c>
      <c r="C545" s="320">
        <v>1305</v>
      </c>
      <c r="D545" s="320">
        <v>10</v>
      </c>
    </row>
    <row r="546" spans="1:5" x14ac:dyDescent="0.35">
      <c r="A546" s="78">
        <v>44627</v>
      </c>
      <c r="B546" s="320">
        <v>18</v>
      </c>
      <c r="C546" s="320">
        <v>1360</v>
      </c>
      <c r="D546" s="320">
        <v>11</v>
      </c>
    </row>
    <row r="547" spans="1:5" x14ac:dyDescent="0.35">
      <c r="A547" s="78">
        <v>44628</v>
      </c>
      <c r="B547" s="320">
        <v>19</v>
      </c>
      <c r="C547" s="320">
        <v>1440</v>
      </c>
      <c r="D547" s="320">
        <v>10</v>
      </c>
    </row>
    <row r="548" spans="1:5" x14ac:dyDescent="0.35">
      <c r="A548" s="78">
        <v>44629</v>
      </c>
      <c r="B548" s="320">
        <v>19</v>
      </c>
      <c r="C548" s="320">
        <v>1509</v>
      </c>
      <c r="D548" s="320">
        <v>10</v>
      </c>
    </row>
    <row r="549" spans="1:5" x14ac:dyDescent="0.35">
      <c r="A549" s="78">
        <v>44630</v>
      </c>
      <c r="B549" s="320">
        <v>22</v>
      </c>
      <c r="C549" s="320">
        <v>1636</v>
      </c>
      <c r="D549" s="320">
        <v>10</v>
      </c>
    </row>
    <row r="550" spans="1:5" x14ac:dyDescent="0.35">
      <c r="A550" s="78">
        <v>44631</v>
      </c>
      <c r="B550" s="320">
        <v>23</v>
      </c>
      <c r="C550" s="320">
        <v>1663</v>
      </c>
      <c r="D550" s="320">
        <v>10</v>
      </c>
    </row>
    <row r="551" spans="1:5" x14ac:dyDescent="0.35">
      <c r="A551" s="78">
        <v>44632</v>
      </c>
      <c r="B551" s="320">
        <v>26</v>
      </c>
      <c r="C551" s="320">
        <v>1690</v>
      </c>
      <c r="D551" s="320">
        <v>10</v>
      </c>
    </row>
    <row r="552" spans="1:5" x14ac:dyDescent="0.35">
      <c r="A552" s="78">
        <v>44633</v>
      </c>
      <c r="B552" s="320">
        <v>30</v>
      </c>
      <c r="C552" s="320">
        <v>1727</v>
      </c>
      <c r="D552" s="320">
        <v>10</v>
      </c>
    </row>
    <row r="553" spans="1:5" x14ac:dyDescent="0.35">
      <c r="A553" s="78">
        <v>44634</v>
      </c>
      <c r="B553" s="320">
        <v>27</v>
      </c>
      <c r="C553" s="320">
        <v>1805</v>
      </c>
      <c r="D553" s="320">
        <v>9</v>
      </c>
    </row>
    <row r="554" spans="1:5" x14ac:dyDescent="0.35">
      <c r="A554" s="78">
        <v>44635</v>
      </c>
      <c r="B554" s="320">
        <v>33</v>
      </c>
      <c r="C554" s="320">
        <v>1996</v>
      </c>
      <c r="D554" s="320">
        <v>8</v>
      </c>
    </row>
    <row r="555" spans="1:5" x14ac:dyDescent="0.35">
      <c r="A555" s="78">
        <v>44636</v>
      </c>
      <c r="B555" s="320">
        <v>32</v>
      </c>
      <c r="C555" s="320">
        <v>1999</v>
      </c>
      <c r="D555" s="320">
        <v>9</v>
      </c>
    </row>
    <row r="556" spans="1:5" x14ac:dyDescent="0.35">
      <c r="A556" s="78">
        <v>44637</v>
      </c>
      <c r="B556" s="320">
        <v>31</v>
      </c>
      <c r="C556" s="320">
        <v>2037</v>
      </c>
      <c r="D556" s="320">
        <v>9</v>
      </c>
    </row>
    <row r="557" spans="1:5" x14ac:dyDescent="0.35">
      <c r="A557" s="78">
        <v>44638</v>
      </c>
      <c r="B557" s="320">
        <v>31</v>
      </c>
      <c r="C557" s="320">
        <v>2050</v>
      </c>
      <c r="D557" s="320">
        <v>7</v>
      </c>
    </row>
    <row r="558" spans="1:5" x14ac:dyDescent="0.35">
      <c r="A558" s="78">
        <v>44639</v>
      </c>
      <c r="B558" s="320">
        <v>30</v>
      </c>
      <c r="C558" s="320">
        <v>2095</v>
      </c>
      <c r="D558" s="320">
        <v>7</v>
      </c>
      <c r="E558" s="397"/>
    </row>
    <row r="559" spans="1:5" x14ac:dyDescent="0.35">
      <c r="A559" s="78">
        <v>44640</v>
      </c>
      <c r="B559" s="320">
        <v>29</v>
      </c>
      <c r="C559" s="320">
        <v>2060</v>
      </c>
      <c r="D559" s="320">
        <v>7</v>
      </c>
    </row>
    <row r="560" spans="1:5" x14ac:dyDescent="0.35">
      <c r="A560" s="78">
        <v>44641</v>
      </c>
      <c r="B560" s="320">
        <v>31</v>
      </c>
      <c r="C560" s="320">
        <v>2128</v>
      </c>
      <c r="D560" s="320">
        <v>7</v>
      </c>
    </row>
    <row r="561" spans="1:5" x14ac:dyDescent="0.35">
      <c r="A561" s="78">
        <v>44642</v>
      </c>
      <c r="B561" s="320">
        <v>29</v>
      </c>
      <c r="C561" s="320">
        <v>2221</v>
      </c>
      <c r="D561" s="320">
        <v>7</v>
      </c>
    </row>
    <row r="562" spans="1:5" x14ac:dyDescent="0.35">
      <c r="A562" s="78">
        <v>44643</v>
      </c>
      <c r="B562" s="320">
        <v>25</v>
      </c>
      <c r="C562" s="320">
        <v>2257</v>
      </c>
      <c r="D562" s="320">
        <v>7</v>
      </c>
    </row>
    <row r="563" spans="1:5" x14ac:dyDescent="0.35">
      <c r="A563" s="78">
        <v>44644</v>
      </c>
      <c r="B563" s="320">
        <v>26</v>
      </c>
      <c r="C563" s="320">
        <v>2322</v>
      </c>
      <c r="D563" s="320">
        <v>7</v>
      </c>
    </row>
    <row r="564" spans="1:5" x14ac:dyDescent="0.35">
      <c r="A564" s="78">
        <v>44645</v>
      </c>
      <c r="B564" s="320">
        <v>28</v>
      </c>
      <c r="C564" s="320">
        <v>2326</v>
      </c>
      <c r="D564" s="320">
        <v>6</v>
      </c>
    </row>
    <row r="565" spans="1:5" x14ac:dyDescent="0.35">
      <c r="A565" s="78">
        <v>44646</v>
      </c>
      <c r="B565" s="320">
        <v>24</v>
      </c>
      <c r="C565" s="320">
        <v>2309</v>
      </c>
      <c r="D565" s="320">
        <v>6</v>
      </c>
    </row>
    <row r="566" spans="1:5" x14ac:dyDescent="0.35">
      <c r="A566" s="78">
        <v>44647</v>
      </c>
      <c r="B566" s="320">
        <v>21</v>
      </c>
      <c r="C566" s="320">
        <v>2313</v>
      </c>
      <c r="D566" s="320">
        <v>6</v>
      </c>
    </row>
    <row r="567" spans="1:5" x14ac:dyDescent="0.35">
      <c r="A567" s="78">
        <v>44648</v>
      </c>
      <c r="B567" s="320">
        <v>21</v>
      </c>
      <c r="C567" s="320">
        <v>2360</v>
      </c>
      <c r="D567" s="320">
        <v>6</v>
      </c>
    </row>
    <row r="568" spans="1:5" x14ac:dyDescent="0.35">
      <c r="A568" s="78">
        <v>44649</v>
      </c>
      <c r="B568" s="320">
        <v>20</v>
      </c>
      <c r="C568" s="320">
        <v>2383</v>
      </c>
      <c r="D568" s="320">
        <v>5</v>
      </c>
    </row>
    <row r="569" spans="1:5" x14ac:dyDescent="0.35">
      <c r="A569" s="78">
        <v>44650</v>
      </c>
      <c r="B569" s="320">
        <v>20</v>
      </c>
      <c r="C569" s="320">
        <v>2344</v>
      </c>
      <c r="D569" s="320">
        <v>6</v>
      </c>
    </row>
    <row r="570" spans="1:5" x14ac:dyDescent="0.35">
      <c r="A570" s="78">
        <v>44651</v>
      </c>
      <c r="B570" s="320">
        <v>25</v>
      </c>
      <c r="C570" s="320">
        <v>2384</v>
      </c>
      <c r="D570" s="320">
        <v>7</v>
      </c>
    </row>
    <row r="571" spans="1:5" x14ac:dyDescent="0.35">
      <c r="A571" s="78">
        <v>44652</v>
      </c>
      <c r="B571" s="320">
        <v>22</v>
      </c>
      <c r="C571" s="320">
        <v>2385</v>
      </c>
      <c r="D571" s="320">
        <v>8</v>
      </c>
    </row>
    <row r="572" spans="1:5" x14ac:dyDescent="0.35">
      <c r="A572" s="78">
        <v>44653</v>
      </c>
      <c r="B572" s="320">
        <v>23</v>
      </c>
      <c r="C572" s="320">
        <v>2331</v>
      </c>
      <c r="D572" s="320">
        <v>6</v>
      </c>
    </row>
    <row r="573" spans="1:5" x14ac:dyDescent="0.35">
      <c r="A573" s="78">
        <v>44654</v>
      </c>
      <c r="B573" s="320">
        <v>20</v>
      </c>
      <c r="C573" s="320">
        <v>2405</v>
      </c>
      <c r="D573" s="320">
        <v>6</v>
      </c>
    </row>
    <row r="574" spans="1:5" x14ac:dyDescent="0.35">
      <c r="A574" s="78">
        <v>44655</v>
      </c>
      <c r="B574" s="320">
        <v>23</v>
      </c>
      <c r="C574" s="320">
        <v>2376</v>
      </c>
      <c r="D574" s="320">
        <v>6</v>
      </c>
    </row>
    <row r="575" spans="1:5" x14ac:dyDescent="0.35">
      <c r="A575" s="78">
        <v>44656</v>
      </c>
      <c r="B575" s="320">
        <v>24</v>
      </c>
      <c r="C575" s="320">
        <v>2380</v>
      </c>
      <c r="D575" s="320">
        <v>5</v>
      </c>
    </row>
    <row r="576" spans="1:5" x14ac:dyDescent="0.35">
      <c r="A576" s="78">
        <v>44657</v>
      </c>
      <c r="B576" s="320">
        <v>24</v>
      </c>
      <c r="C576" s="320">
        <v>2338</v>
      </c>
      <c r="D576" s="320">
        <v>5</v>
      </c>
      <c r="E576" s="300"/>
    </row>
    <row r="577" spans="1:4" x14ac:dyDescent="0.35">
      <c r="A577" s="78">
        <v>44658</v>
      </c>
      <c r="B577" s="320">
        <v>27</v>
      </c>
      <c r="C577" s="320">
        <v>2304</v>
      </c>
      <c r="D577" s="320">
        <v>6</v>
      </c>
    </row>
    <row r="578" spans="1:4" x14ac:dyDescent="0.35">
      <c r="A578" s="78">
        <v>44659</v>
      </c>
      <c r="B578" s="320">
        <v>23</v>
      </c>
      <c r="C578" s="320">
        <v>2252</v>
      </c>
      <c r="D578" s="320">
        <v>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396"/>
    </row>
    <row r="21" spans="2:2" x14ac:dyDescent="0.3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0"/>
    <col min="2" max="2" width="9.453125" style="305"/>
    <col min="3" max="16384" width="8.453125" style="300"/>
  </cols>
  <sheetData>
    <row r="1" spans="1:2" x14ac:dyDescent="0.35">
      <c r="B1" s="304">
        <v>0.05</v>
      </c>
    </row>
    <row r="2" spans="1:2" x14ac:dyDescent="0.35">
      <c r="A2" s="221"/>
      <c r="B2" s="304">
        <v>0.05</v>
      </c>
    </row>
    <row r="3" spans="1:2" x14ac:dyDescent="0.35">
      <c r="A3" s="221"/>
      <c r="B3" s="304">
        <v>0.05</v>
      </c>
    </row>
    <row r="4" spans="1:2" x14ac:dyDescent="0.35">
      <c r="A4" s="221"/>
      <c r="B4" s="304">
        <v>0.05</v>
      </c>
    </row>
    <row r="5" spans="1:2" x14ac:dyDescent="0.35">
      <c r="A5" s="221"/>
      <c r="B5" s="304">
        <v>0.05</v>
      </c>
    </row>
    <row r="6" spans="1:2" x14ac:dyDescent="0.35">
      <c r="A6" s="221"/>
      <c r="B6" s="304">
        <v>0.05</v>
      </c>
    </row>
    <row r="7" spans="1:2" x14ac:dyDescent="0.35">
      <c r="A7" s="221"/>
      <c r="B7" s="304">
        <v>0.05</v>
      </c>
    </row>
    <row r="8" spans="1:2" x14ac:dyDescent="0.35">
      <c r="A8" s="221"/>
      <c r="B8" s="304">
        <v>0.05</v>
      </c>
    </row>
    <row r="9" spans="1:2" x14ac:dyDescent="0.35">
      <c r="A9" s="221"/>
      <c r="B9" s="304">
        <v>0.05</v>
      </c>
    </row>
    <row r="10" spans="1:2" x14ac:dyDescent="0.35">
      <c r="A10" s="221"/>
      <c r="B10" s="304">
        <v>0.05</v>
      </c>
    </row>
    <row r="11" spans="1:2" x14ac:dyDescent="0.35">
      <c r="A11" s="221"/>
      <c r="B11" s="304">
        <v>0.05</v>
      </c>
    </row>
    <row r="12" spans="1:2" x14ac:dyDescent="0.35">
      <c r="A12" s="221"/>
      <c r="B12" s="304">
        <v>0.05</v>
      </c>
    </row>
    <row r="13" spans="1:2" x14ac:dyDescent="0.35">
      <c r="A13" s="221"/>
      <c r="B13" s="304">
        <v>0.05</v>
      </c>
    </row>
    <row r="14" spans="1:2" x14ac:dyDescent="0.35">
      <c r="A14" s="221"/>
      <c r="B14" s="304">
        <v>0.05</v>
      </c>
    </row>
    <row r="15" spans="1:2" x14ac:dyDescent="0.35">
      <c r="A15" s="221"/>
      <c r="B15" s="304">
        <v>0.05</v>
      </c>
    </row>
    <row r="16" spans="1:2" x14ac:dyDescent="0.35">
      <c r="A16" s="221"/>
      <c r="B16" s="304">
        <v>0.05</v>
      </c>
    </row>
    <row r="17" spans="1:2" x14ac:dyDescent="0.35">
      <c r="A17" s="221"/>
      <c r="B17" s="304">
        <v>0.05</v>
      </c>
    </row>
    <row r="18" spans="1:2" x14ac:dyDescent="0.35">
      <c r="A18" s="221"/>
      <c r="B18" s="304">
        <v>0.05</v>
      </c>
    </row>
    <row r="19" spans="1:2" x14ac:dyDescent="0.35">
      <c r="A19" s="221"/>
      <c r="B19" s="304">
        <v>0.05</v>
      </c>
    </row>
    <row r="20" spans="1:2" x14ac:dyDescent="0.35">
      <c r="A20" s="221"/>
      <c r="B20" s="304">
        <v>0.05</v>
      </c>
    </row>
    <row r="21" spans="1:2" x14ac:dyDescent="0.35">
      <c r="A21" s="221"/>
      <c r="B21" s="304">
        <v>0.05</v>
      </c>
    </row>
    <row r="22" spans="1:2" x14ac:dyDescent="0.35">
      <c r="A22" s="221"/>
      <c r="B22" s="304">
        <v>0.05</v>
      </c>
    </row>
    <row r="23" spans="1:2" x14ac:dyDescent="0.35">
      <c r="A23" s="221"/>
      <c r="B23" s="304">
        <v>0.05</v>
      </c>
    </row>
    <row r="24" spans="1:2" x14ac:dyDescent="0.35">
      <c r="A24" s="221"/>
      <c r="B24" s="304">
        <v>0.05</v>
      </c>
    </row>
    <row r="25" spans="1:2" x14ac:dyDescent="0.35">
      <c r="A25" s="221"/>
      <c r="B25" s="304">
        <v>0.05</v>
      </c>
    </row>
    <row r="26" spans="1:2" x14ac:dyDescent="0.35">
      <c r="A26" s="221"/>
      <c r="B26" s="304">
        <v>0.05</v>
      </c>
    </row>
    <row r="27" spans="1:2" x14ac:dyDescent="0.35">
      <c r="A27" s="221"/>
      <c r="B27" s="304">
        <v>0.05</v>
      </c>
    </row>
    <row r="28" spans="1:2" x14ac:dyDescent="0.35">
      <c r="A28" s="221"/>
      <c r="B28" s="304">
        <v>0.05</v>
      </c>
    </row>
    <row r="29" spans="1:2" x14ac:dyDescent="0.35">
      <c r="A29" s="221"/>
      <c r="B29" s="304">
        <v>0.05</v>
      </c>
    </row>
    <row r="30" spans="1:2" x14ac:dyDescent="0.35">
      <c r="A30" s="221"/>
      <c r="B30" s="304">
        <v>0.05</v>
      </c>
    </row>
    <row r="31" spans="1:2" x14ac:dyDescent="0.35">
      <c r="A31" s="221"/>
      <c r="B31" s="304">
        <v>0.05</v>
      </c>
    </row>
    <row r="32" spans="1:2" x14ac:dyDescent="0.35">
      <c r="A32" s="221"/>
      <c r="B32" s="304">
        <v>0.05</v>
      </c>
    </row>
    <row r="33" spans="1:2" x14ac:dyDescent="0.35">
      <c r="A33" s="221"/>
      <c r="B33" s="304">
        <v>0.05</v>
      </c>
    </row>
    <row r="34" spans="1:2" x14ac:dyDescent="0.35">
      <c r="A34" s="221"/>
      <c r="B34" s="304">
        <v>0.05</v>
      </c>
    </row>
    <row r="35" spans="1:2" x14ac:dyDescent="0.35">
      <c r="A35" s="221"/>
      <c r="B35" s="304">
        <v>0.05</v>
      </c>
    </row>
    <row r="36" spans="1:2" x14ac:dyDescent="0.35">
      <c r="A36" s="221"/>
      <c r="B36" s="304">
        <v>0.05</v>
      </c>
    </row>
    <row r="37" spans="1:2" x14ac:dyDescent="0.35">
      <c r="A37" s="221"/>
      <c r="B37" s="304">
        <v>0.05</v>
      </c>
    </row>
    <row r="38" spans="1:2" x14ac:dyDescent="0.35">
      <c r="A38" s="221"/>
      <c r="B38" s="304">
        <v>0.05</v>
      </c>
    </row>
    <row r="39" spans="1:2" x14ac:dyDescent="0.35">
      <c r="A39" s="221"/>
      <c r="B39" s="304">
        <v>0.05</v>
      </c>
    </row>
    <row r="40" spans="1:2" x14ac:dyDescent="0.35">
      <c r="A40" s="221"/>
      <c r="B40" s="304">
        <v>0.05</v>
      </c>
    </row>
    <row r="41" spans="1:2" x14ac:dyDescent="0.35">
      <c r="A41" s="221"/>
      <c r="B41" s="304">
        <v>0.05</v>
      </c>
    </row>
    <row r="42" spans="1:2" x14ac:dyDescent="0.35">
      <c r="A42" s="221"/>
      <c r="B42" s="304">
        <v>0.05</v>
      </c>
    </row>
    <row r="43" spans="1:2" x14ac:dyDescent="0.35">
      <c r="A43" s="221"/>
      <c r="B43" s="304">
        <v>0.05</v>
      </c>
    </row>
    <row r="44" spans="1:2" x14ac:dyDescent="0.35">
      <c r="A44" s="221"/>
      <c r="B44" s="304">
        <v>0.05</v>
      </c>
    </row>
    <row r="45" spans="1:2" x14ac:dyDescent="0.35">
      <c r="A45" s="221"/>
      <c r="B45" s="304">
        <v>0.05</v>
      </c>
    </row>
    <row r="46" spans="1:2" x14ac:dyDescent="0.35">
      <c r="A46" s="221"/>
      <c r="B46" s="304">
        <v>0.05</v>
      </c>
    </row>
    <row r="47" spans="1:2" x14ac:dyDescent="0.35">
      <c r="A47" s="221"/>
      <c r="B47" s="304">
        <v>0.05</v>
      </c>
    </row>
    <row r="48" spans="1:2" x14ac:dyDescent="0.35">
      <c r="A48" s="221"/>
      <c r="B48" s="304">
        <v>0.05</v>
      </c>
    </row>
    <row r="49" spans="1:2" x14ac:dyDescent="0.35">
      <c r="A49" s="221"/>
      <c r="B49" s="304">
        <v>0.05</v>
      </c>
    </row>
    <row r="50" spans="1:2" x14ac:dyDescent="0.35">
      <c r="A50" s="221"/>
      <c r="B50" s="304">
        <v>0.05</v>
      </c>
    </row>
    <row r="51" spans="1:2" x14ac:dyDescent="0.35">
      <c r="A51" s="221"/>
      <c r="B51" s="304">
        <v>0.05</v>
      </c>
    </row>
    <row r="52" spans="1:2" x14ac:dyDescent="0.35">
      <c r="A52" s="221"/>
      <c r="B52" s="304">
        <v>0.05</v>
      </c>
    </row>
    <row r="53" spans="1:2" x14ac:dyDescent="0.35">
      <c r="A53" s="221"/>
      <c r="B53" s="304">
        <v>0.05</v>
      </c>
    </row>
    <row r="54" spans="1:2" x14ac:dyDescent="0.35">
      <c r="A54" s="221"/>
      <c r="B54" s="304">
        <v>0.05</v>
      </c>
    </row>
    <row r="55" spans="1:2" x14ac:dyDescent="0.35">
      <c r="A55" s="221"/>
      <c r="B55" s="304">
        <v>0.05</v>
      </c>
    </row>
    <row r="56" spans="1:2" x14ac:dyDescent="0.35">
      <c r="A56" s="221"/>
      <c r="B56" s="304">
        <v>0.05</v>
      </c>
    </row>
    <row r="57" spans="1:2" x14ac:dyDescent="0.35">
      <c r="A57" s="221"/>
      <c r="B57" s="304">
        <v>0.05</v>
      </c>
    </row>
    <row r="58" spans="1:2" x14ac:dyDescent="0.35">
      <c r="A58" s="221"/>
      <c r="B58" s="304">
        <v>0.05</v>
      </c>
    </row>
    <row r="59" spans="1:2" x14ac:dyDescent="0.35">
      <c r="A59" s="221"/>
      <c r="B59" s="304">
        <v>0.05</v>
      </c>
    </row>
    <row r="60" spans="1:2" x14ac:dyDescent="0.35">
      <c r="A60" s="221"/>
      <c r="B60" s="304">
        <v>0.05</v>
      </c>
    </row>
    <row r="61" spans="1:2" x14ac:dyDescent="0.35">
      <c r="A61" s="221"/>
      <c r="B61" s="304">
        <v>0.05</v>
      </c>
    </row>
    <row r="62" spans="1:2" x14ac:dyDescent="0.35">
      <c r="A62" s="221"/>
      <c r="B62" s="304">
        <v>0.05</v>
      </c>
    </row>
    <row r="63" spans="1:2" x14ac:dyDescent="0.35">
      <c r="A63" s="221"/>
      <c r="B63" s="304">
        <v>0.05</v>
      </c>
    </row>
    <row r="64" spans="1:2" x14ac:dyDescent="0.35">
      <c r="A64" s="221"/>
      <c r="B64" s="304">
        <v>0.05</v>
      </c>
    </row>
    <row r="65" spans="1:2" x14ac:dyDescent="0.35">
      <c r="A65" s="221"/>
      <c r="B65" s="304">
        <v>0.05</v>
      </c>
    </row>
    <row r="66" spans="1:2" x14ac:dyDescent="0.35">
      <c r="A66" s="221"/>
      <c r="B66" s="304">
        <v>0.05</v>
      </c>
    </row>
    <row r="67" spans="1:2" x14ac:dyDescent="0.35">
      <c r="A67" s="221"/>
      <c r="B67" s="304">
        <v>0.05</v>
      </c>
    </row>
    <row r="68" spans="1:2" x14ac:dyDescent="0.35">
      <c r="A68" s="221"/>
      <c r="B68" s="304">
        <v>0.05</v>
      </c>
    </row>
    <row r="69" spans="1:2" x14ac:dyDescent="0.35">
      <c r="A69" s="221"/>
      <c r="B69" s="304">
        <v>0.05</v>
      </c>
    </row>
    <row r="70" spans="1:2" x14ac:dyDescent="0.35">
      <c r="A70" s="221"/>
      <c r="B70" s="304">
        <v>0.05</v>
      </c>
    </row>
    <row r="71" spans="1:2" x14ac:dyDescent="0.35">
      <c r="A71" s="221"/>
      <c r="B71" s="304">
        <v>0.05</v>
      </c>
    </row>
    <row r="72" spans="1:2" x14ac:dyDescent="0.35">
      <c r="A72" s="221"/>
      <c r="B72" s="304">
        <v>0.05</v>
      </c>
    </row>
    <row r="73" spans="1:2" x14ac:dyDescent="0.35">
      <c r="A73" s="221"/>
      <c r="B73" s="304">
        <v>0.05</v>
      </c>
    </row>
    <row r="74" spans="1:2" x14ac:dyDescent="0.35">
      <c r="A74" s="221"/>
      <c r="B74" s="304">
        <v>0.05</v>
      </c>
    </row>
    <row r="75" spans="1:2" x14ac:dyDescent="0.35">
      <c r="A75" s="221"/>
      <c r="B75" s="304">
        <v>0.05</v>
      </c>
    </row>
    <row r="76" spans="1:2" x14ac:dyDescent="0.35">
      <c r="A76" s="221"/>
      <c r="B76" s="304">
        <v>0.05</v>
      </c>
    </row>
    <row r="77" spans="1:2" x14ac:dyDescent="0.35">
      <c r="A77" s="221"/>
      <c r="B77" s="304">
        <v>0.05</v>
      </c>
    </row>
    <row r="78" spans="1:2" x14ac:dyDescent="0.35">
      <c r="A78" s="221"/>
      <c r="B78" s="304">
        <v>0.05</v>
      </c>
    </row>
    <row r="79" spans="1:2" x14ac:dyDescent="0.35">
      <c r="A79" s="221"/>
      <c r="B79" s="304">
        <v>0.05</v>
      </c>
    </row>
    <row r="80" spans="1:2" x14ac:dyDescent="0.35">
      <c r="A80" s="221"/>
      <c r="B80" s="304">
        <v>0.05</v>
      </c>
    </row>
    <row r="81" spans="1:2" x14ac:dyDescent="0.35">
      <c r="A81" s="221"/>
      <c r="B81" s="304">
        <v>0.05</v>
      </c>
    </row>
    <row r="82" spans="1:2" x14ac:dyDescent="0.35">
      <c r="A82" s="221"/>
      <c r="B82" s="304">
        <v>0.05</v>
      </c>
    </row>
    <row r="83" spans="1:2" x14ac:dyDescent="0.35">
      <c r="A83" s="221"/>
      <c r="B83" s="304">
        <v>0.05</v>
      </c>
    </row>
    <row r="84" spans="1:2" x14ac:dyDescent="0.35">
      <c r="A84" s="221"/>
      <c r="B84" s="304">
        <v>0.05</v>
      </c>
    </row>
    <row r="85" spans="1:2" x14ac:dyDescent="0.35">
      <c r="A85" s="221"/>
      <c r="B85" s="304">
        <v>0.05</v>
      </c>
    </row>
    <row r="86" spans="1:2" x14ac:dyDescent="0.35">
      <c r="A86" s="221"/>
      <c r="B86" s="304">
        <v>0.05</v>
      </c>
    </row>
    <row r="87" spans="1:2" x14ac:dyDescent="0.35">
      <c r="A87" s="221"/>
      <c r="B87" s="304">
        <v>0.05</v>
      </c>
    </row>
    <row r="88" spans="1:2" x14ac:dyDescent="0.35">
      <c r="A88" s="221"/>
      <c r="B88" s="304">
        <v>0.05</v>
      </c>
    </row>
    <row r="89" spans="1:2" x14ac:dyDescent="0.35">
      <c r="A89" s="221"/>
      <c r="B89" s="304">
        <v>0.05</v>
      </c>
    </row>
    <row r="90" spans="1:2" x14ac:dyDescent="0.35">
      <c r="A90" s="221"/>
      <c r="B90" s="304">
        <v>0.05</v>
      </c>
    </row>
    <row r="91" spans="1:2" x14ac:dyDescent="0.35">
      <c r="A91" s="221"/>
      <c r="B91" s="304">
        <v>0.05</v>
      </c>
    </row>
    <row r="92" spans="1:2" x14ac:dyDescent="0.35">
      <c r="A92" s="221"/>
      <c r="B92" s="304">
        <v>0.05</v>
      </c>
    </row>
    <row r="93" spans="1:2" x14ac:dyDescent="0.35">
      <c r="A93" s="221"/>
      <c r="B93" s="304">
        <v>0.05</v>
      </c>
    </row>
    <row r="94" spans="1:2" x14ac:dyDescent="0.35">
      <c r="A94" s="221"/>
      <c r="B94" s="304">
        <v>0.05</v>
      </c>
    </row>
    <row r="95" spans="1:2" x14ac:dyDescent="0.35">
      <c r="A95" s="221"/>
      <c r="B95" s="304">
        <v>0.05</v>
      </c>
    </row>
    <row r="96" spans="1:2" x14ac:dyDescent="0.35">
      <c r="A96" s="221"/>
      <c r="B96" s="304">
        <v>0.05</v>
      </c>
    </row>
    <row r="97" spans="1:2" x14ac:dyDescent="0.35">
      <c r="A97" s="221"/>
      <c r="B97" s="304">
        <v>0.05</v>
      </c>
    </row>
    <row r="98" spans="1:2" x14ac:dyDescent="0.35">
      <c r="A98" s="221"/>
      <c r="B98" s="304">
        <v>0.05</v>
      </c>
    </row>
    <row r="99" spans="1:2" x14ac:dyDescent="0.35">
      <c r="A99" s="221"/>
      <c r="B99" s="304">
        <v>0.05</v>
      </c>
    </row>
    <row r="100" spans="1:2" x14ac:dyDescent="0.35">
      <c r="A100" s="221"/>
      <c r="B100" s="304">
        <v>0.05</v>
      </c>
    </row>
    <row r="101" spans="1:2" x14ac:dyDescent="0.35">
      <c r="A101" s="221"/>
      <c r="B101" s="304">
        <v>0.05</v>
      </c>
    </row>
    <row r="102" spans="1:2" x14ac:dyDescent="0.35">
      <c r="A102" s="221"/>
      <c r="B102" s="304">
        <v>0.05</v>
      </c>
    </row>
    <row r="103" spans="1:2" x14ac:dyDescent="0.35">
      <c r="A103" s="221"/>
      <c r="B103" s="304">
        <v>0.05</v>
      </c>
    </row>
    <row r="104" spans="1:2" x14ac:dyDescent="0.35">
      <c r="A104" s="221"/>
      <c r="B104" s="304">
        <v>0.05</v>
      </c>
    </row>
    <row r="105" spans="1:2" x14ac:dyDescent="0.35">
      <c r="A105" s="221"/>
      <c r="B105" s="304">
        <v>0.05</v>
      </c>
    </row>
    <row r="106" spans="1:2" x14ac:dyDescent="0.35">
      <c r="A106" s="221"/>
      <c r="B106" s="304">
        <v>0.05</v>
      </c>
    </row>
    <row r="107" spans="1:2" x14ac:dyDescent="0.35">
      <c r="A107" s="221"/>
      <c r="B107" s="304">
        <v>0.05</v>
      </c>
    </row>
    <row r="108" spans="1:2" x14ac:dyDescent="0.35">
      <c r="A108" s="221"/>
      <c r="B108" s="304">
        <v>0.05</v>
      </c>
    </row>
    <row r="109" spans="1:2" x14ac:dyDescent="0.35">
      <c r="A109" s="221"/>
      <c r="B109" s="304">
        <v>0.05</v>
      </c>
    </row>
    <row r="110" spans="1:2" x14ac:dyDescent="0.35">
      <c r="A110" s="221"/>
      <c r="B110" s="304">
        <v>0.05</v>
      </c>
    </row>
    <row r="111" spans="1:2" x14ac:dyDescent="0.35">
      <c r="A111" s="221"/>
      <c r="B111" s="304">
        <v>0.05</v>
      </c>
    </row>
    <row r="112" spans="1:2" x14ac:dyDescent="0.35">
      <c r="A112" s="221"/>
      <c r="B112" s="304">
        <v>0.05</v>
      </c>
    </row>
    <row r="113" spans="1:2" x14ac:dyDescent="0.35">
      <c r="A113" s="221"/>
      <c r="B113" s="304">
        <v>0.05</v>
      </c>
    </row>
    <row r="114" spans="1:2" x14ac:dyDescent="0.35">
      <c r="A114" s="221"/>
      <c r="B114" s="304">
        <v>0.05</v>
      </c>
    </row>
    <row r="115" spans="1:2" x14ac:dyDescent="0.35">
      <c r="A115" s="221"/>
      <c r="B115" s="304">
        <v>0.05</v>
      </c>
    </row>
    <row r="116" spans="1:2" x14ac:dyDescent="0.35">
      <c r="A116" s="221"/>
      <c r="B116" s="304">
        <v>0.05</v>
      </c>
    </row>
    <row r="117" spans="1:2" x14ac:dyDescent="0.35">
      <c r="A117" s="221"/>
      <c r="B117" s="304">
        <v>0.05</v>
      </c>
    </row>
    <row r="118" spans="1:2" x14ac:dyDescent="0.35">
      <c r="A118" s="221"/>
      <c r="B118" s="304">
        <v>0.05</v>
      </c>
    </row>
    <row r="119" spans="1:2" x14ac:dyDescent="0.35">
      <c r="A119" s="221"/>
      <c r="B119" s="304">
        <v>0.05</v>
      </c>
    </row>
    <row r="120" spans="1:2" x14ac:dyDescent="0.35">
      <c r="A120" s="221"/>
      <c r="B120" s="304">
        <v>0.05</v>
      </c>
    </row>
    <row r="121" spans="1:2" x14ac:dyDescent="0.35">
      <c r="A121" s="221"/>
      <c r="B121" s="304">
        <v>0.05</v>
      </c>
    </row>
    <row r="122" spans="1:2" x14ac:dyDescent="0.35">
      <c r="A122" s="221"/>
      <c r="B122" s="304">
        <v>0.05</v>
      </c>
    </row>
    <row r="123" spans="1:2" x14ac:dyDescent="0.35">
      <c r="A123" s="221"/>
      <c r="B123" s="304">
        <v>0.05</v>
      </c>
    </row>
    <row r="124" spans="1:2" x14ac:dyDescent="0.35">
      <c r="A124" s="221"/>
      <c r="B124" s="304">
        <v>0.05</v>
      </c>
    </row>
    <row r="125" spans="1:2" x14ac:dyDescent="0.35">
      <c r="A125" s="221"/>
      <c r="B125" s="304">
        <v>0.05</v>
      </c>
    </row>
    <row r="126" spans="1:2" x14ac:dyDescent="0.35">
      <c r="A126" s="221"/>
      <c r="B126" s="304">
        <v>0.05</v>
      </c>
    </row>
    <row r="127" spans="1:2" x14ac:dyDescent="0.35">
      <c r="A127" s="221"/>
      <c r="B127" s="304">
        <v>0.05</v>
      </c>
    </row>
    <row r="128" spans="1:2" x14ac:dyDescent="0.35">
      <c r="A128" s="221"/>
      <c r="B128" s="304">
        <v>0.05</v>
      </c>
    </row>
    <row r="129" spans="1:2" x14ac:dyDescent="0.35">
      <c r="A129" s="221"/>
      <c r="B129" s="304">
        <v>0.05</v>
      </c>
    </row>
    <row r="130" spans="1:2" x14ac:dyDescent="0.35">
      <c r="A130" s="221"/>
      <c r="B130" s="304">
        <v>0.05</v>
      </c>
    </row>
    <row r="131" spans="1:2" x14ac:dyDescent="0.35">
      <c r="A131" s="221"/>
      <c r="B131" s="304">
        <v>0.05</v>
      </c>
    </row>
    <row r="132" spans="1:2" x14ac:dyDescent="0.35">
      <c r="A132" s="221"/>
      <c r="B132" s="304">
        <v>0.05</v>
      </c>
    </row>
    <row r="133" spans="1:2" x14ac:dyDescent="0.35">
      <c r="A133" s="221"/>
      <c r="B133" s="304">
        <v>0.05</v>
      </c>
    </row>
    <row r="134" spans="1:2" x14ac:dyDescent="0.35">
      <c r="A134" s="221"/>
      <c r="B134" s="304">
        <v>0.05</v>
      </c>
    </row>
    <row r="135" spans="1:2" x14ac:dyDescent="0.35">
      <c r="A135" s="221"/>
      <c r="B135" s="304">
        <v>0.05</v>
      </c>
    </row>
    <row r="136" spans="1:2" x14ac:dyDescent="0.35">
      <c r="A136" s="221"/>
      <c r="B136" s="304">
        <v>0.05</v>
      </c>
    </row>
    <row r="137" spans="1:2" x14ac:dyDescent="0.35">
      <c r="A137" s="221"/>
      <c r="B137" s="304">
        <v>0.05</v>
      </c>
    </row>
    <row r="138" spans="1:2" x14ac:dyDescent="0.35">
      <c r="A138" s="221"/>
      <c r="B138" s="304">
        <v>0.05</v>
      </c>
    </row>
    <row r="139" spans="1:2" x14ac:dyDescent="0.35">
      <c r="A139" s="221"/>
      <c r="B139" s="304">
        <v>0.05</v>
      </c>
    </row>
    <row r="140" spans="1:2" x14ac:dyDescent="0.35">
      <c r="A140" s="221"/>
      <c r="B140" s="304">
        <v>0.05</v>
      </c>
    </row>
    <row r="141" spans="1:2" x14ac:dyDescent="0.35">
      <c r="A141" s="221"/>
      <c r="B141" s="304">
        <v>0.05</v>
      </c>
    </row>
    <row r="142" spans="1:2" x14ac:dyDescent="0.35">
      <c r="A142" s="221"/>
      <c r="B142" s="304">
        <v>0.05</v>
      </c>
    </row>
    <row r="143" spans="1:2" x14ac:dyDescent="0.35">
      <c r="A143" s="221"/>
      <c r="B143" s="304">
        <v>0.05</v>
      </c>
    </row>
    <row r="144" spans="1:2" x14ac:dyDescent="0.35">
      <c r="A144" s="221"/>
      <c r="B144" s="304">
        <v>0.05</v>
      </c>
    </row>
    <row r="145" spans="1:2" x14ac:dyDescent="0.35">
      <c r="A145" s="221"/>
      <c r="B145" s="304">
        <v>0.05</v>
      </c>
    </row>
    <row r="146" spans="1:2" x14ac:dyDescent="0.35">
      <c r="A146" s="221"/>
      <c r="B146" s="304">
        <v>0.05</v>
      </c>
    </row>
    <row r="147" spans="1:2" x14ac:dyDescent="0.35">
      <c r="A147" s="221"/>
      <c r="B147" s="304">
        <v>0.05</v>
      </c>
    </row>
    <row r="148" spans="1:2" x14ac:dyDescent="0.35">
      <c r="A148" s="221"/>
      <c r="B148" s="304">
        <v>0.05</v>
      </c>
    </row>
    <row r="149" spans="1:2" x14ac:dyDescent="0.35">
      <c r="A149" s="221"/>
      <c r="B149" s="304">
        <v>0.05</v>
      </c>
    </row>
    <row r="150" spans="1:2" x14ac:dyDescent="0.35">
      <c r="A150" s="221"/>
      <c r="B150" s="304">
        <v>0.05</v>
      </c>
    </row>
    <row r="151" spans="1:2" x14ac:dyDescent="0.35">
      <c r="A151" s="221"/>
      <c r="B151" s="304">
        <v>0.05</v>
      </c>
    </row>
    <row r="152" spans="1:2" x14ac:dyDescent="0.35">
      <c r="A152" s="221"/>
      <c r="B152" s="304">
        <v>0.05</v>
      </c>
    </row>
    <row r="153" spans="1:2" x14ac:dyDescent="0.35">
      <c r="A153" s="221"/>
      <c r="B153" s="304">
        <v>0.05</v>
      </c>
    </row>
    <row r="154" spans="1:2" x14ac:dyDescent="0.35">
      <c r="B154" s="304">
        <v>0.05</v>
      </c>
    </row>
    <row r="155" spans="1:2" x14ac:dyDescent="0.35">
      <c r="B155" s="304">
        <v>0.05</v>
      </c>
    </row>
    <row r="156" spans="1:2" x14ac:dyDescent="0.35">
      <c r="B156" s="304">
        <v>0.05</v>
      </c>
    </row>
    <row r="157" spans="1:2" x14ac:dyDescent="0.35">
      <c r="B157" s="304">
        <v>0.05</v>
      </c>
    </row>
    <row r="158" spans="1:2" x14ac:dyDescent="0.35">
      <c r="B158" s="304">
        <v>0.05</v>
      </c>
    </row>
    <row r="159" spans="1:2" x14ac:dyDescent="0.35">
      <c r="B159" s="304">
        <v>0.05</v>
      </c>
    </row>
    <row r="160" spans="1:2" x14ac:dyDescent="0.35">
      <c r="B160" s="304">
        <v>0.05</v>
      </c>
    </row>
    <row r="161" spans="2:2" x14ac:dyDescent="0.35">
      <c r="B161" s="304">
        <v>0.05</v>
      </c>
    </row>
    <row r="162" spans="2:2" x14ac:dyDescent="0.35">
      <c r="B162" s="304">
        <v>0.05</v>
      </c>
    </row>
    <row r="163" spans="2:2" x14ac:dyDescent="0.35">
      <c r="B163" s="304">
        <v>0.05</v>
      </c>
    </row>
    <row r="164" spans="2:2" x14ac:dyDescent="0.35">
      <c r="B164" s="304">
        <v>0.05</v>
      </c>
    </row>
    <row r="165" spans="2:2" x14ac:dyDescent="0.35">
      <c r="B165" s="304">
        <v>0.05</v>
      </c>
    </row>
    <row r="166" spans="2:2" x14ac:dyDescent="0.35">
      <c r="B166" s="304">
        <v>0.05</v>
      </c>
    </row>
    <row r="167" spans="2:2" x14ac:dyDescent="0.35">
      <c r="B167" s="304">
        <v>0.05</v>
      </c>
    </row>
    <row r="168" spans="2:2" x14ac:dyDescent="0.35">
      <c r="B168" s="304">
        <v>0.05</v>
      </c>
    </row>
    <row r="169" spans="2:2" x14ac:dyDescent="0.35">
      <c r="B169" s="304">
        <v>0.05</v>
      </c>
    </row>
    <row r="170" spans="2:2" x14ac:dyDescent="0.35">
      <c r="B170" s="304">
        <v>0.05</v>
      </c>
    </row>
    <row r="171" spans="2:2" x14ac:dyDescent="0.35">
      <c r="B171" s="304">
        <v>0.05</v>
      </c>
    </row>
    <row r="172" spans="2:2" x14ac:dyDescent="0.35">
      <c r="B172" s="304">
        <v>0.05</v>
      </c>
    </row>
    <row r="173" spans="2:2" x14ac:dyDescent="0.35">
      <c r="B173" s="304">
        <v>0.05</v>
      </c>
    </row>
    <row r="174" spans="2:2" x14ac:dyDescent="0.35">
      <c r="B174" s="304">
        <v>0.05</v>
      </c>
    </row>
    <row r="175" spans="2:2" x14ac:dyDescent="0.35">
      <c r="B175" s="304">
        <v>0.05</v>
      </c>
    </row>
    <row r="176" spans="2:2" x14ac:dyDescent="0.35">
      <c r="B176" s="304">
        <v>0.05</v>
      </c>
    </row>
    <row r="177" spans="2:2" x14ac:dyDescent="0.35">
      <c r="B177" s="304">
        <v>0.05</v>
      </c>
    </row>
    <row r="178" spans="2:2" x14ac:dyDescent="0.35">
      <c r="B178" s="304">
        <v>0.05</v>
      </c>
    </row>
    <row r="179" spans="2:2" x14ac:dyDescent="0.35">
      <c r="B179" s="304">
        <v>0.05</v>
      </c>
    </row>
    <row r="180" spans="2:2" x14ac:dyDescent="0.35">
      <c r="B180" s="304">
        <v>0.05</v>
      </c>
    </row>
    <row r="181" spans="2:2" x14ac:dyDescent="0.35">
      <c r="B181" s="304">
        <v>0.05</v>
      </c>
    </row>
    <row r="182" spans="2:2" x14ac:dyDescent="0.35">
      <c r="B182" s="304">
        <v>0.05</v>
      </c>
    </row>
    <row r="183" spans="2:2" x14ac:dyDescent="0.35">
      <c r="B183" s="304">
        <v>0.05</v>
      </c>
    </row>
    <row r="184" spans="2:2" x14ac:dyDescent="0.35">
      <c r="B184" s="304">
        <v>0.05</v>
      </c>
    </row>
    <row r="185" spans="2:2" x14ac:dyDescent="0.35">
      <c r="B185" s="304">
        <v>0.05</v>
      </c>
    </row>
    <row r="186" spans="2:2" x14ac:dyDescent="0.35">
      <c r="B186" s="304">
        <v>0.05</v>
      </c>
    </row>
    <row r="187" spans="2:2" x14ac:dyDescent="0.35">
      <c r="B187" s="304">
        <v>0.05</v>
      </c>
    </row>
    <row r="188" spans="2:2" x14ac:dyDescent="0.35">
      <c r="B188" s="304">
        <v>0.05</v>
      </c>
    </row>
    <row r="189" spans="2:2" x14ac:dyDescent="0.35">
      <c r="B189" s="304">
        <v>0.05</v>
      </c>
    </row>
    <row r="190" spans="2:2" x14ac:dyDescent="0.35">
      <c r="B190" s="304">
        <v>0.05</v>
      </c>
    </row>
    <row r="191" spans="2:2" x14ac:dyDescent="0.35">
      <c r="B191" s="304">
        <v>0.05</v>
      </c>
    </row>
    <row r="192" spans="2:2" x14ac:dyDescent="0.35">
      <c r="B192" s="304">
        <v>0.05</v>
      </c>
    </row>
    <row r="193" spans="2:2" x14ac:dyDescent="0.35">
      <c r="B193" s="304">
        <v>0.05</v>
      </c>
    </row>
    <row r="194" spans="2:2" x14ac:dyDescent="0.35">
      <c r="B194" s="304">
        <v>0.05</v>
      </c>
    </row>
    <row r="195" spans="2:2" x14ac:dyDescent="0.35">
      <c r="B195" s="304">
        <v>0.05</v>
      </c>
    </row>
    <row r="196" spans="2:2" x14ac:dyDescent="0.35">
      <c r="B196" s="304">
        <v>0.05</v>
      </c>
    </row>
    <row r="197" spans="2:2" x14ac:dyDescent="0.35">
      <c r="B197" s="304">
        <v>0.05</v>
      </c>
    </row>
    <row r="198" spans="2:2" x14ac:dyDescent="0.35">
      <c r="B198" s="304">
        <v>0.05</v>
      </c>
    </row>
    <row r="199" spans="2:2" x14ac:dyDescent="0.35">
      <c r="B199" s="304">
        <v>0.05</v>
      </c>
    </row>
    <row r="200" spans="2:2" x14ac:dyDescent="0.35">
      <c r="B200" s="304">
        <v>0.05</v>
      </c>
    </row>
    <row r="201" spans="2:2" x14ac:dyDescent="0.35">
      <c r="B201" s="304">
        <v>0.05</v>
      </c>
    </row>
    <row r="202" spans="2:2" x14ac:dyDescent="0.35">
      <c r="B202" s="304">
        <v>0.05</v>
      </c>
    </row>
    <row r="203" spans="2:2" x14ac:dyDescent="0.35">
      <c r="B203" s="304">
        <v>0.05</v>
      </c>
    </row>
    <row r="204" spans="2:2" x14ac:dyDescent="0.35">
      <c r="B204" s="304">
        <v>0.05</v>
      </c>
    </row>
    <row r="205" spans="2:2" x14ac:dyDescent="0.35">
      <c r="B205" s="304">
        <v>0.05</v>
      </c>
    </row>
    <row r="206" spans="2:2" x14ac:dyDescent="0.35">
      <c r="B206" s="304">
        <v>0.05</v>
      </c>
    </row>
    <row r="207" spans="2:2" x14ac:dyDescent="0.35">
      <c r="B207" s="304">
        <v>0.05</v>
      </c>
    </row>
    <row r="208" spans="2:2" x14ac:dyDescent="0.35">
      <c r="B208" s="304">
        <v>0.05</v>
      </c>
    </row>
    <row r="209" spans="2:2" x14ac:dyDescent="0.35">
      <c r="B209" s="304">
        <v>0.05</v>
      </c>
    </row>
    <row r="210" spans="2:2" x14ac:dyDescent="0.35">
      <c r="B210" s="304">
        <v>0.05</v>
      </c>
    </row>
    <row r="211" spans="2:2" x14ac:dyDescent="0.35">
      <c r="B211" s="304">
        <v>0.05</v>
      </c>
    </row>
    <row r="212" spans="2:2" x14ac:dyDescent="0.35">
      <c r="B212" s="304">
        <v>0.05</v>
      </c>
    </row>
    <row r="213" spans="2:2" x14ac:dyDescent="0.35">
      <c r="B213" s="304">
        <v>0.05</v>
      </c>
    </row>
    <row r="214" spans="2:2" x14ac:dyDescent="0.35">
      <c r="B214" s="304">
        <v>0.05</v>
      </c>
    </row>
    <row r="215" spans="2:2" x14ac:dyDescent="0.35">
      <c r="B215" s="304">
        <v>0.05</v>
      </c>
    </row>
    <row r="216" spans="2:2" x14ac:dyDescent="0.35">
      <c r="B216" s="304">
        <v>0.05</v>
      </c>
    </row>
    <row r="217" spans="2:2" x14ac:dyDescent="0.35">
      <c r="B217" s="304">
        <v>0.05</v>
      </c>
    </row>
    <row r="218" spans="2:2" x14ac:dyDescent="0.35">
      <c r="B218" s="304">
        <v>0.05</v>
      </c>
    </row>
    <row r="219" spans="2:2" x14ac:dyDescent="0.35">
      <c r="B219" s="304">
        <v>0.05</v>
      </c>
    </row>
    <row r="220" spans="2:2" x14ac:dyDescent="0.35">
      <c r="B220" s="304">
        <v>0.05</v>
      </c>
    </row>
    <row r="221" spans="2:2" x14ac:dyDescent="0.35">
      <c r="B221" s="304">
        <v>0.05</v>
      </c>
    </row>
    <row r="222" spans="2:2" x14ac:dyDescent="0.35">
      <c r="B222" s="304">
        <v>0.05</v>
      </c>
    </row>
    <row r="223" spans="2:2" x14ac:dyDescent="0.35">
      <c r="B223" s="304">
        <v>0.05</v>
      </c>
    </row>
    <row r="224" spans="2:2" x14ac:dyDescent="0.35">
      <c r="B224" s="304">
        <v>0.05</v>
      </c>
    </row>
    <row r="225" spans="2:2" x14ac:dyDescent="0.35">
      <c r="B225" s="304">
        <v>0.05</v>
      </c>
    </row>
    <row r="226" spans="2:2" x14ac:dyDescent="0.35">
      <c r="B226" s="304">
        <v>0.05</v>
      </c>
    </row>
    <row r="227" spans="2:2" x14ac:dyDescent="0.35">
      <c r="B227" s="304">
        <v>0.05</v>
      </c>
    </row>
    <row r="228" spans="2:2" x14ac:dyDescent="0.35">
      <c r="B228" s="304">
        <v>0.05</v>
      </c>
    </row>
    <row r="229" spans="2:2" x14ac:dyDescent="0.35">
      <c r="B229" s="304">
        <v>0.05</v>
      </c>
    </row>
    <row r="230" spans="2:2" x14ac:dyDescent="0.35">
      <c r="B230" s="304">
        <v>0.05</v>
      </c>
    </row>
    <row r="231" spans="2:2" x14ac:dyDescent="0.35">
      <c r="B231" s="304">
        <v>0.05</v>
      </c>
    </row>
    <row r="232" spans="2:2" x14ac:dyDescent="0.35">
      <c r="B232" s="304">
        <v>0.05</v>
      </c>
    </row>
    <row r="233" spans="2:2" x14ac:dyDescent="0.35">
      <c r="B233" s="304">
        <v>0.05</v>
      </c>
    </row>
    <row r="234" spans="2:2" x14ac:dyDescent="0.35">
      <c r="B234" s="304">
        <v>0.05</v>
      </c>
    </row>
    <row r="235" spans="2:2" x14ac:dyDescent="0.35">
      <c r="B235" s="304">
        <v>0.05</v>
      </c>
    </row>
    <row r="236" spans="2:2" x14ac:dyDescent="0.35">
      <c r="B236" s="304">
        <v>0.05</v>
      </c>
    </row>
    <row r="237" spans="2:2" x14ac:dyDescent="0.35">
      <c r="B237" s="304">
        <v>0.05</v>
      </c>
    </row>
    <row r="238" spans="2:2" x14ac:dyDescent="0.35">
      <c r="B238" s="304">
        <v>0.05</v>
      </c>
    </row>
    <row r="239" spans="2:2" x14ac:dyDescent="0.35">
      <c r="B239" s="304">
        <v>0.05</v>
      </c>
    </row>
    <row r="240" spans="2:2" x14ac:dyDescent="0.35">
      <c r="B240" s="304">
        <v>0.05</v>
      </c>
    </row>
    <row r="241" spans="2:2" x14ac:dyDescent="0.35">
      <c r="B241" s="304">
        <v>0.05</v>
      </c>
    </row>
    <row r="242" spans="2:2" x14ac:dyDescent="0.35">
      <c r="B242" s="304">
        <v>0.05</v>
      </c>
    </row>
    <row r="243" spans="2:2" x14ac:dyDescent="0.35">
      <c r="B243" s="304">
        <v>0.05</v>
      </c>
    </row>
    <row r="244" spans="2:2" x14ac:dyDescent="0.35">
      <c r="B244" s="304">
        <v>0.05</v>
      </c>
    </row>
    <row r="245" spans="2:2" x14ac:dyDescent="0.35">
      <c r="B245" s="304">
        <v>0.05</v>
      </c>
    </row>
    <row r="246" spans="2:2" x14ac:dyDescent="0.35">
      <c r="B246" s="304">
        <v>0.05</v>
      </c>
    </row>
    <row r="247" spans="2:2" x14ac:dyDescent="0.35">
      <c r="B247" s="304">
        <v>0.05</v>
      </c>
    </row>
    <row r="248" spans="2:2" x14ac:dyDescent="0.35">
      <c r="B248" s="304">
        <v>0.05</v>
      </c>
    </row>
    <row r="249" spans="2:2" x14ac:dyDescent="0.35">
      <c r="B249" s="304">
        <v>0.05</v>
      </c>
    </row>
    <row r="250" spans="2:2" x14ac:dyDescent="0.35">
      <c r="B250" s="304">
        <v>0.05</v>
      </c>
    </row>
    <row r="251" spans="2:2" x14ac:dyDescent="0.35">
      <c r="B251" s="304">
        <v>0.05</v>
      </c>
    </row>
    <row r="252" spans="2:2" x14ac:dyDescent="0.35">
      <c r="B252" s="304">
        <v>0.05</v>
      </c>
    </row>
    <row r="253" spans="2:2" x14ac:dyDescent="0.35">
      <c r="B253" s="304">
        <v>0.05</v>
      </c>
    </row>
    <row r="254" spans="2:2" x14ac:dyDescent="0.35">
      <c r="B254" s="304">
        <v>0.05</v>
      </c>
    </row>
    <row r="255" spans="2:2" x14ac:dyDescent="0.35">
      <c r="B255" s="304">
        <v>0.05</v>
      </c>
    </row>
    <row r="256" spans="2:2" x14ac:dyDescent="0.35">
      <c r="B256" s="304">
        <v>0.05</v>
      </c>
    </row>
    <row r="257" spans="2:2" x14ac:dyDescent="0.35">
      <c r="B257" s="304">
        <v>0.05</v>
      </c>
    </row>
    <row r="258" spans="2:2" x14ac:dyDescent="0.35">
      <c r="B258" s="304">
        <v>0.05</v>
      </c>
    </row>
    <row r="259" spans="2:2" x14ac:dyDescent="0.35">
      <c r="B259" s="304">
        <v>0.05</v>
      </c>
    </row>
    <row r="260" spans="2:2" x14ac:dyDescent="0.35">
      <c r="B260" s="304">
        <v>0.05</v>
      </c>
    </row>
    <row r="261" spans="2:2" x14ac:dyDescent="0.35">
      <c r="B261" s="304">
        <v>0.05</v>
      </c>
    </row>
    <row r="262" spans="2:2" x14ac:dyDescent="0.35">
      <c r="B262" s="304">
        <v>0.05</v>
      </c>
    </row>
    <row r="263" spans="2:2" x14ac:dyDescent="0.35">
      <c r="B263" s="304">
        <v>0.05</v>
      </c>
    </row>
    <row r="264" spans="2:2" x14ac:dyDescent="0.35">
      <c r="B264" s="304">
        <v>0.05</v>
      </c>
    </row>
    <row r="265" spans="2:2" x14ac:dyDescent="0.35">
      <c r="B265" s="304">
        <v>0.05</v>
      </c>
    </row>
    <row r="266" spans="2:2" x14ac:dyDescent="0.35">
      <c r="B266" s="304">
        <v>0.05</v>
      </c>
    </row>
    <row r="267" spans="2:2" x14ac:dyDescent="0.35">
      <c r="B267" s="304">
        <v>0.05</v>
      </c>
    </row>
    <row r="268" spans="2:2" x14ac:dyDescent="0.35">
      <c r="B268" s="304">
        <v>0.05</v>
      </c>
    </row>
    <row r="269" spans="2:2" x14ac:dyDescent="0.35">
      <c r="B269" s="304">
        <v>0.05</v>
      </c>
    </row>
    <row r="270" spans="2:2" x14ac:dyDescent="0.35">
      <c r="B270" s="304">
        <v>0.05</v>
      </c>
    </row>
    <row r="271" spans="2:2" x14ac:dyDescent="0.35">
      <c r="B271" s="304">
        <v>0.05</v>
      </c>
    </row>
    <row r="272" spans="2:2" x14ac:dyDescent="0.35">
      <c r="B272" s="304">
        <v>0.05</v>
      </c>
    </row>
    <row r="273" spans="2:2" x14ac:dyDescent="0.35">
      <c r="B273" s="304">
        <v>0.05</v>
      </c>
    </row>
    <row r="274" spans="2:2" x14ac:dyDescent="0.35">
      <c r="B274" s="304">
        <v>0.05</v>
      </c>
    </row>
    <row r="275" spans="2:2" x14ac:dyDescent="0.35">
      <c r="B275" s="304">
        <v>0.05</v>
      </c>
    </row>
    <row r="276" spans="2:2" x14ac:dyDescent="0.35">
      <c r="B276" s="304">
        <v>0.05</v>
      </c>
    </row>
    <row r="277" spans="2:2" x14ac:dyDescent="0.35">
      <c r="B277" s="304">
        <v>0.05</v>
      </c>
    </row>
    <row r="278" spans="2:2" x14ac:dyDescent="0.35">
      <c r="B278" s="304">
        <v>0.05</v>
      </c>
    </row>
    <row r="279" spans="2:2" x14ac:dyDescent="0.35">
      <c r="B279" s="304">
        <v>0.05</v>
      </c>
    </row>
    <row r="280" spans="2:2" x14ac:dyDescent="0.35">
      <c r="B280" s="304">
        <v>0.05</v>
      </c>
    </row>
    <row r="281" spans="2:2" x14ac:dyDescent="0.35">
      <c r="B281" s="304">
        <v>0.05</v>
      </c>
    </row>
    <row r="282" spans="2:2" x14ac:dyDescent="0.35">
      <c r="B282" s="304">
        <v>0.05</v>
      </c>
    </row>
    <row r="283" spans="2:2" x14ac:dyDescent="0.35">
      <c r="B283" s="304">
        <v>0.05</v>
      </c>
    </row>
    <row r="284" spans="2:2" x14ac:dyDescent="0.35">
      <c r="B284" s="304">
        <v>0.05</v>
      </c>
    </row>
    <row r="285" spans="2:2" x14ac:dyDescent="0.35">
      <c r="B285" s="304">
        <v>0.05</v>
      </c>
    </row>
    <row r="286" spans="2:2" x14ac:dyDescent="0.35">
      <c r="B286" s="304">
        <v>0.05</v>
      </c>
    </row>
    <row r="287" spans="2:2" x14ac:dyDescent="0.35">
      <c r="B287" s="304">
        <v>0.05</v>
      </c>
    </row>
    <row r="288" spans="2:2" x14ac:dyDescent="0.35">
      <c r="B288" s="304">
        <v>0.05</v>
      </c>
    </row>
    <row r="289" spans="2:2" x14ac:dyDescent="0.35">
      <c r="B289" s="304">
        <v>0.05</v>
      </c>
    </row>
    <row r="290" spans="2:2" x14ac:dyDescent="0.35">
      <c r="B290" s="304">
        <v>0.05</v>
      </c>
    </row>
    <row r="291" spans="2:2" x14ac:dyDescent="0.35">
      <c r="B291" s="304">
        <v>0.05</v>
      </c>
    </row>
    <row r="292" spans="2:2" x14ac:dyDescent="0.35">
      <c r="B292" s="304">
        <v>0.05</v>
      </c>
    </row>
    <row r="293" spans="2:2" x14ac:dyDescent="0.35">
      <c r="B293" s="304">
        <v>0.05</v>
      </c>
    </row>
    <row r="294" spans="2:2" x14ac:dyDescent="0.35">
      <c r="B294" s="304">
        <v>0.05</v>
      </c>
    </row>
    <row r="295" spans="2:2" x14ac:dyDescent="0.35">
      <c r="B295" s="304">
        <v>0.05</v>
      </c>
    </row>
    <row r="296" spans="2:2" x14ac:dyDescent="0.35">
      <c r="B296" s="304">
        <v>0.05</v>
      </c>
    </row>
    <row r="297" spans="2:2" x14ac:dyDescent="0.35">
      <c r="B297" s="304">
        <v>0.05</v>
      </c>
    </row>
    <row r="298" spans="2:2" x14ac:dyDescent="0.35">
      <c r="B298" s="304">
        <v>0.05</v>
      </c>
    </row>
    <row r="299" spans="2:2" x14ac:dyDescent="0.35">
      <c r="B299" s="304">
        <v>0.05</v>
      </c>
    </row>
    <row r="300" spans="2:2" x14ac:dyDescent="0.35">
      <c r="B300" s="304">
        <v>0.05</v>
      </c>
    </row>
    <row r="301" spans="2:2" x14ac:dyDescent="0.35">
      <c r="B301" s="304">
        <v>0.05</v>
      </c>
    </row>
    <row r="302" spans="2:2" x14ac:dyDescent="0.35">
      <c r="B302" s="304">
        <v>0.05</v>
      </c>
    </row>
    <row r="303" spans="2:2" x14ac:dyDescent="0.35">
      <c r="B303" s="304">
        <v>0.05</v>
      </c>
    </row>
    <row r="304" spans="2:2" x14ac:dyDescent="0.35">
      <c r="B304" s="304">
        <v>0.05</v>
      </c>
    </row>
    <row r="305" spans="2:2" x14ac:dyDescent="0.35">
      <c r="B305" s="304">
        <v>0.05</v>
      </c>
    </row>
    <row r="306" spans="2:2" x14ac:dyDescent="0.35">
      <c r="B306" s="304">
        <v>0.05</v>
      </c>
    </row>
    <row r="307" spans="2:2" x14ac:dyDescent="0.35">
      <c r="B307" s="304">
        <v>0.05</v>
      </c>
    </row>
    <row r="308" spans="2:2" x14ac:dyDescent="0.35">
      <c r="B308" s="304">
        <v>0.05</v>
      </c>
    </row>
    <row r="309" spans="2:2" x14ac:dyDescent="0.35">
      <c r="B309" s="304">
        <v>0.05</v>
      </c>
    </row>
    <row r="310" spans="2:2" x14ac:dyDescent="0.35">
      <c r="B310" s="304">
        <v>0.05</v>
      </c>
    </row>
    <row r="311" spans="2:2" x14ac:dyDescent="0.35">
      <c r="B311" s="304">
        <v>0.05</v>
      </c>
    </row>
    <row r="312" spans="2:2" x14ac:dyDescent="0.35">
      <c r="B312" s="304">
        <v>0.05</v>
      </c>
    </row>
    <row r="313" spans="2:2" x14ac:dyDescent="0.35">
      <c r="B313" s="304">
        <v>0.05</v>
      </c>
    </row>
    <row r="314" spans="2:2" x14ac:dyDescent="0.35">
      <c r="B314" s="304">
        <v>0.05</v>
      </c>
    </row>
    <row r="315" spans="2:2" x14ac:dyDescent="0.35">
      <c r="B315" s="304">
        <v>0.05</v>
      </c>
    </row>
    <row r="316" spans="2:2" x14ac:dyDescent="0.35">
      <c r="B316" s="304">
        <v>0.05</v>
      </c>
    </row>
    <row r="317" spans="2:2" x14ac:dyDescent="0.35">
      <c r="B317" s="304">
        <v>0.05</v>
      </c>
    </row>
    <row r="318" spans="2:2" x14ac:dyDescent="0.35">
      <c r="B318" s="304">
        <v>0.05</v>
      </c>
    </row>
    <row r="319" spans="2:2" x14ac:dyDescent="0.35">
      <c r="B319" s="304">
        <v>0.05</v>
      </c>
    </row>
    <row r="320" spans="2:2" x14ac:dyDescent="0.35">
      <c r="B320" s="304">
        <v>0.05</v>
      </c>
    </row>
    <row r="321" spans="2:2" x14ac:dyDescent="0.35">
      <c r="B321" s="304">
        <v>0.05</v>
      </c>
    </row>
    <row r="322" spans="2:2" x14ac:dyDescent="0.35">
      <c r="B322" s="304">
        <v>0.05</v>
      </c>
    </row>
    <row r="323" spans="2:2" x14ac:dyDescent="0.35">
      <c r="B323" s="304">
        <v>0.05</v>
      </c>
    </row>
    <row r="324" spans="2:2" x14ac:dyDescent="0.35">
      <c r="B324" s="304">
        <v>0.05</v>
      </c>
    </row>
    <row r="325" spans="2:2" x14ac:dyDescent="0.35">
      <c r="B325" s="304">
        <v>0.05</v>
      </c>
    </row>
    <row r="326" spans="2:2" x14ac:dyDescent="0.35">
      <c r="B326" s="304">
        <v>0.05</v>
      </c>
    </row>
    <row r="327" spans="2:2" x14ac:dyDescent="0.35">
      <c r="B327" s="304">
        <v>0.05</v>
      </c>
    </row>
    <row r="328" spans="2:2" x14ac:dyDescent="0.35">
      <c r="B328" s="304">
        <v>0.05</v>
      </c>
    </row>
    <row r="329" spans="2:2" x14ac:dyDescent="0.35">
      <c r="B329" s="304">
        <v>0.05</v>
      </c>
    </row>
    <row r="330" spans="2:2" x14ac:dyDescent="0.35">
      <c r="B330" s="304">
        <v>0.05</v>
      </c>
    </row>
    <row r="331" spans="2:2" x14ac:dyDescent="0.35">
      <c r="B331" s="304">
        <v>0.05</v>
      </c>
    </row>
    <row r="332" spans="2:2" x14ac:dyDescent="0.35">
      <c r="B332" s="304">
        <v>0.05</v>
      </c>
    </row>
    <row r="333" spans="2:2" x14ac:dyDescent="0.35">
      <c r="B333" s="304">
        <v>0.05</v>
      </c>
    </row>
    <row r="334" spans="2:2" x14ac:dyDescent="0.35">
      <c r="B334" s="304">
        <v>0.05</v>
      </c>
    </row>
    <row r="335" spans="2:2" x14ac:dyDescent="0.35">
      <c r="B335" s="304">
        <v>0.05</v>
      </c>
    </row>
    <row r="336" spans="2:2" x14ac:dyDescent="0.35">
      <c r="B336" s="304">
        <v>0.05</v>
      </c>
    </row>
    <row r="337" spans="2:2" x14ac:dyDescent="0.35">
      <c r="B337" s="304">
        <v>0.05</v>
      </c>
    </row>
    <row r="338" spans="2:2" x14ac:dyDescent="0.35">
      <c r="B338" s="304">
        <v>0.05</v>
      </c>
    </row>
    <row r="339" spans="2:2" x14ac:dyDescent="0.35">
      <c r="B339" s="304">
        <v>0.05</v>
      </c>
    </row>
    <row r="340" spans="2:2" x14ac:dyDescent="0.35">
      <c r="B340" s="304">
        <v>0.05</v>
      </c>
    </row>
    <row r="341" spans="2:2" x14ac:dyDescent="0.35">
      <c r="B341" s="304">
        <v>0.05</v>
      </c>
    </row>
    <row r="342" spans="2:2" x14ac:dyDescent="0.35">
      <c r="B342" s="304">
        <v>0.05</v>
      </c>
    </row>
    <row r="343" spans="2:2" x14ac:dyDescent="0.35">
      <c r="B343" s="304">
        <v>0.05</v>
      </c>
    </row>
    <row r="344" spans="2:2" x14ac:dyDescent="0.35">
      <c r="B344" s="304">
        <v>0.05</v>
      </c>
    </row>
    <row r="345" spans="2:2" x14ac:dyDescent="0.35">
      <c r="B345" s="304">
        <v>0.05</v>
      </c>
    </row>
    <row r="346" spans="2:2" x14ac:dyDescent="0.35">
      <c r="B346" s="304">
        <v>0.05</v>
      </c>
    </row>
    <row r="347" spans="2:2" x14ac:dyDescent="0.35">
      <c r="B347" s="304">
        <v>0.05</v>
      </c>
    </row>
    <row r="348" spans="2:2" x14ac:dyDescent="0.35">
      <c r="B348" s="304">
        <v>0.05</v>
      </c>
    </row>
    <row r="349" spans="2:2" x14ac:dyDescent="0.35">
      <c r="B349" s="304">
        <v>0.05</v>
      </c>
    </row>
    <row r="350" spans="2:2" x14ac:dyDescent="0.35">
      <c r="B350" s="304">
        <v>0.05</v>
      </c>
    </row>
    <row r="351" spans="2:2" x14ac:dyDescent="0.35">
      <c r="B351" s="304">
        <v>0.05</v>
      </c>
    </row>
    <row r="352" spans="2:2" x14ac:dyDescent="0.35">
      <c r="B352" s="304">
        <v>0.05</v>
      </c>
    </row>
    <row r="353" spans="2:2" x14ac:dyDescent="0.35">
      <c r="B353" s="304">
        <v>0.05</v>
      </c>
    </row>
    <row r="354" spans="2:2" x14ac:dyDescent="0.35">
      <c r="B354" s="304">
        <v>0.05</v>
      </c>
    </row>
    <row r="355" spans="2:2" x14ac:dyDescent="0.35">
      <c r="B355" s="304">
        <v>0.05</v>
      </c>
    </row>
    <row r="356" spans="2:2" x14ac:dyDescent="0.35">
      <c r="B356" s="304">
        <v>0.05</v>
      </c>
    </row>
    <row r="357" spans="2:2" x14ac:dyDescent="0.35">
      <c r="B357" s="304">
        <v>0.05</v>
      </c>
    </row>
    <row r="358" spans="2:2" x14ac:dyDescent="0.35">
      <c r="B358" s="304">
        <v>0.05</v>
      </c>
    </row>
    <row r="359" spans="2:2" x14ac:dyDescent="0.35">
      <c r="B359" s="304">
        <v>0.05</v>
      </c>
    </row>
    <row r="360" spans="2:2" x14ac:dyDescent="0.35">
      <c r="B360" s="304">
        <v>0.05</v>
      </c>
    </row>
    <row r="361" spans="2:2" x14ac:dyDescent="0.35">
      <c r="B361" s="304">
        <v>0.05</v>
      </c>
    </row>
    <row r="362" spans="2:2" x14ac:dyDescent="0.35">
      <c r="B362" s="304">
        <v>0.05</v>
      </c>
    </row>
    <row r="363" spans="2:2" x14ac:dyDescent="0.35">
      <c r="B363" s="304">
        <v>0.05</v>
      </c>
    </row>
    <row r="364" spans="2:2" x14ac:dyDescent="0.35">
      <c r="B364" s="304">
        <v>0.05</v>
      </c>
    </row>
    <row r="365" spans="2:2" x14ac:dyDescent="0.35">
      <c r="B365" s="304">
        <v>0.05</v>
      </c>
    </row>
    <row r="366" spans="2:2" x14ac:dyDescent="0.35">
      <c r="B366" s="304">
        <v>0.05</v>
      </c>
    </row>
    <row r="367" spans="2:2" x14ac:dyDescent="0.35">
      <c r="B367" s="304">
        <v>0.05</v>
      </c>
    </row>
    <row r="368" spans="2:2" x14ac:dyDescent="0.35">
      <c r="B368" s="304">
        <v>0.05</v>
      </c>
    </row>
    <row r="369" spans="2:2" x14ac:dyDescent="0.35">
      <c r="B369" s="304">
        <v>0.05</v>
      </c>
    </row>
    <row r="370" spans="2:2" x14ac:dyDescent="0.35">
      <c r="B370" s="304">
        <v>0.05</v>
      </c>
    </row>
    <row r="371" spans="2:2" x14ac:dyDescent="0.35">
      <c r="B371" s="304">
        <v>0.05</v>
      </c>
    </row>
    <row r="372" spans="2:2" x14ac:dyDescent="0.35">
      <c r="B372" s="304">
        <v>0.05</v>
      </c>
    </row>
    <row r="373" spans="2:2" x14ac:dyDescent="0.35">
      <c r="B373" s="304">
        <v>0.05</v>
      </c>
    </row>
    <row r="374" spans="2:2" x14ac:dyDescent="0.35">
      <c r="B374" s="304">
        <v>0.05</v>
      </c>
    </row>
    <row r="375" spans="2:2" x14ac:dyDescent="0.35">
      <c r="B375" s="304">
        <v>0.05</v>
      </c>
    </row>
    <row r="376" spans="2:2" x14ac:dyDescent="0.35">
      <c r="B376" s="304">
        <v>0.05</v>
      </c>
    </row>
    <row r="377" spans="2:2" x14ac:dyDescent="0.35">
      <c r="B377" s="304">
        <v>0.05</v>
      </c>
    </row>
    <row r="378" spans="2:2" x14ac:dyDescent="0.35">
      <c r="B378" s="304">
        <v>0.05</v>
      </c>
    </row>
    <row r="379" spans="2:2" x14ac:dyDescent="0.35">
      <c r="B379" s="304">
        <v>0.05</v>
      </c>
    </row>
    <row r="380" spans="2:2" x14ac:dyDescent="0.35">
      <c r="B380" s="304">
        <v>0.05</v>
      </c>
    </row>
    <row r="381" spans="2:2" x14ac:dyDescent="0.35">
      <c r="B381" s="304">
        <v>0.05</v>
      </c>
    </row>
    <row r="382" spans="2:2" x14ac:dyDescent="0.35">
      <c r="B382" s="304">
        <v>0.05</v>
      </c>
    </row>
    <row r="383" spans="2:2" x14ac:dyDescent="0.35">
      <c r="B383" s="304">
        <v>0.05</v>
      </c>
    </row>
    <row r="384" spans="2:2" x14ac:dyDescent="0.35">
      <c r="B384" s="304">
        <v>0.05</v>
      </c>
    </row>
    <row r="385" spans="2:2" x14ac:dyDescent="0.35">
      <c r="B385" s="304">
        <v>0.05</v>
      </c>
    </row>
    <row r="386" spans="2:2" x14ac:dyDescent="0.35">
      <c r="B386" s="304">
        <v>0.05</v>
      </c>
    </row>
    <row r="387" spans="2:2" x14ac:dyDescent="0.35">
      <c r="B387" s="304">
        <v>0.05</v>
      </c>
    </row>
    <row r="388" spans="2:2" x14ac:dyDescent="0.35">
      <c r="B388" s="304">
        <v>0.05</v>
      </c>
    </row>
    <row r="389" spans="2:2" x14ac:dyDescent="0.35">
      <c r="B389" s="304">
        <v>0.05</v>
      </c>
    </row>
    <row r="390" spans="2:2" x14ac:dyDescent="0.35">
      <c r="B390" s="304">
        <v>0.05</v>
      </c>
    </row>
    <row r="391" spans="2:2" x14ac:dyDescent="0.35">
      <c r="B391" s="304">
        <v>0.05</v>
      </c>
    </row>
    <row r="392" spans="2:2" x14ac:dyDescent="0.35">
      <c r="B392" s="304">
        <v>0.05</v>
      </c>
    </row>
    <row r="393" spans="2:2" x14ac:dyDescent="0.35">
      <c r="B393" s="304">
        <v>0.05</v>
      </c>
    </row>
    <row r="394" spans="2:2" x14ac:dyDescent="0.35">
      <c r="B394" s="304">
        <v>0.05</v>
      </c>
    </row>
    <row r="395" spans="2:2" x14ac:dyDescent="0.35">
      <c r="B395" s="304">
        <v>0.05</v>
      </c>
    </row>
    <row r="396" spans="2:2" x14ac:dyDescent="0.35">
      <c r="B396" s="304">
        <v>0.05</v>
      </c>
    </row>
    <row r="397" spans="2:2" x14ac:dyDescent="0.35">
      <c r="B397" s="304">
        <v>0.05</v>
      </c>
    </row>
    <row r="398" spans="2:2" x14ac:dyDescent="0.35">
      <c r="B398" s="304">
        <v>0.05</v>
      </c>
    </row>
    <row r="399" spans="2:2" x14ac:dyDescent="0.35">
      <c r="B399" s="304">
        <v>0.05</v>
      </c>
    </row>
    <row r="400" spans="2:2" x14ac:dyDescent="0.35">
      <c r="B400" s="304">
        <v>0.05</v>
      </c>
    </row>
    <row r="401" spans="2:2" x14ac:dyDescent="0.35">
      <c r="B401" s="304">
        <v>0.05</v>
      </c>
    </row>
    <row r="402" spans="2:2" x14ac:dyDescent="0.35">
      <c r="B402" s="304">
        <v>0.05</v>
      </c>
    </row>
    <row r="403" spans="2:2" x14ac:dyDescent="0.35">
      <c r="B403" s="304">
        <v>0.05</v>
      </c>
    </row>
    <row r="404" spans="2:2" x14ac:dyDescent="0.35">
      <c r="B404" s="304">
        <v>0.05</v>
      </c>
    </row>
    <row r="405" spans="2:2" x14ac:dyDescent="0.35">
      <c r="B405" s="304">
        <v>0.05</v>
      </c>
    </row>
    <row r="406" spans="2:2" x14ac:dyDescent="0.35">
      <c r="B406" s="304">
        <v>0.05</v>
      </c>
    </row>
    <row r="407" spans="2:2" x14ac:dyDescent="0.35">
      <c r="B407" s="304">
        <v>0.05</v>
      </c>
    </row>
    <row r="408" spans="2:2" x14ac:dyDescent="0.35">
      <c r="B408" s="304">
        <v>0.05</v>
      </c>
    </row>
    <row r="409" spans="2:2" x14ac:dyDescent="0.35">
      <c r="B409" s="304">
        <v>0.05</v>
      </c>
    </row>
    <row r="410" spans="2:2" x14ac:dyDescent="0.35">
      <c r="B410" s="304">
        <v>0.05</v>
      </c>
    </row>
    <row r="411" spans="2:2" x14ac:dyDescent="0.35">
      <c r="B411" s="304">
        <v>0.05</v>
      </c>
    </row>
    <row r="412" spans="2:2" x14ac:dyDescent="0.35">
      <c r="B412" s="304">
        <v>0.05</v>
      </c>
    </row>
    <row r="413" spans="2:2" x14ac:dyDescent="0.35">
      <c r="B413" s="304">
        <v>0.05</v>
      </c>
    </row>
    <row r="414" spans="2:2" x14ac:dyDescent="0.35">
      <c r="B414" s="304">
        <v>0.05</v>
      </c>
    </row>
    <row r="415" spans="2:2" x14ac:dyDescent="0.35">
      <c r="B415" s="304">
        <v>0.05</v>
      </c>
    </row>
    <row r="416" spans="2:2" x14ac:dyDescent="0.35">
      <c r="B416" s="304">
        <v>0.05</v>
      </c>
    </row>
    <row r="417" spans="2:2" x14ac:dyDescent="0.35">
      <c r="B417" s="304">
        <v>0.05</v>
      </c>
    </row>
    <row r="418" spans="2:2" x14ac:dyDescent="0.35">
      <c r="B418" s="304">
        <v>0.05</v>
      </c>
    </row>
    <row r="419" spans="2:2" x14ac:dyDescent="0.35">
      <c r="B419" s="304">
        <v>0.05</v>
      </c>
    </row>
    <row r="420" spans="2:2" x14ac:dyDescent="0.35">
      <c r="B420" s="304">
        <v>0.05</v>
      </c>
    </row>
    <row r="421" spans="2:2" x14ac:dyDescent="0.35">
      <c r="B421" s="304">
        <v>0.05</v>
      </c>
    </row>
    <row r="422" spans="2:2" x14ac:dyDescent="0.35">
      <c r="B422" s="304">
        <v>0.05</v>
      </c>
    </row>
    <row r="423" spans="2:2" x14ac:dyDescent="0.35">
      <c r="B423" s="304">
        <v>0.05</v>
      </c>
    </row>
    <row r="424" spans="2:2" x14ac:dyDescent="0.35">
      <c r="B424" s="304">
        <v>0.05</v>
      </c>
    </row>
    <row r="425" spans="2:2" x14ac:dyDescent="0.35">
      <c r="B425" s="304">
        <v>0.05</v>
      </c>
    </row>
    <row r="426" spans="2:2" x14ac:dyDescent="0.35">
      <c r="B426" s="304">
        <v>0.05</v>
      </c>
    </row>
    <row r="427" spans="2:2" x14ac:dyDescent="0.35">
      <c r="B427" s="304">
        <v>0.05</v>
      </c>
    </row>
    <row r="428" spans="2:2" x14ac:dyDescent="0.35">
      <c r="B428" s="304">
        <v>0.05</v>
      </c>
    </row>
    <row r="429" spans="2:2" x14ac:dyDescent="0.35">
      <c r="B429" s="304">
        <v>0.05</v>
      </c>
    </row>
    <row r="430" spans="2:2" x14ac:dyDescent="0.35">
      <c r="B430" s="304">
        <v>0.05</v>
      </c>
    </row>
    <row r="431" spans="2:2" x14ac:dyDescent="0.35">
      <c r="B431" s="304">
        <v>0.05</v>
      </c>
    </row>
    <row r="432" spans="2:2" x14ac:dyDescent="0.35">
      <c r="B432" s="304">
        <v>0.05</v>
      </c>
    </row>
    <row r="433" spans="2:2" x14ac:dyDescent="0.35">
      <c r="B433" s="304">
        <v>0.05</v>
      </c>
    </row>
    <row r="434" spans="2:2" x14ac:dyDescent="0.35">
      <c r="B434" s="304">
        <v>0.05</v>
      </c>
    </row>
    <row r="435" spans="2:2" x14ac:dyDescent="0.35">
      <c r="B435" s="304">
        <v>0.05</v>
      </c>
    </row>
    <row r="436" spans="2:2" x14ac:dyDescent="0.35">
      <c r="B436" s="304">
        <v>0.05</v>
      </c>
    </row>
    <row r="437" spans="2:2" x14ac:dyDescent="0.35">
      <c r="B437" s="304">
        <v>0.05</v>
      </c>
    </row>
    <row r="438" spans="2:2" x14ac:dyDescent="0.35">
      <c r="B438" s="304">
        <v>0.05</v>
      </c>
    </row>
    <row r="439" spans="2:2" x14ac:dyDescent="0.35">
      <c r="B439" s="304">
        <v>0.05</v>
      </c>
    </row>
    <row r="440" spans="2:2" x14ac:dyDescent="0.35">
      <c r="B440" s="304">
        <v>0.05</v>
      </c>
    </row>
    <row r="441" spans="2:2" x14ac:dyDescent="0.35">
      <c r="B441" s="304">
        <v>0.05</v>
      </c>
    </row>
    <row r="442" spans="2:2" x14ac:dyDescent="0.35">
      <c r="B442" s="304">
        <v>0.05</v>
      </c>
    </row>
    <row r="443" spans="2:2" x14ac:dyDescent="0.35">
      <c r="B443" s="304">
        <v>0.05</v>
      </c>
    </row>
    <row r="444" spans="2:2" x14ac:dyDescent="0.35">
      <c r="B444" s="304">
        <v>0.05</v>
      </c>
    </row>
    <row r="445" spans="2:2" x14ac:dyDescent="0.35">
      <c r="B445" s="304">
        <v>0.05</v>
      </c>
    </row>
    <row r="446" spans="2:2" x14ac:dyDescent="0.35">
      <c r="B446" s="304">
        <v>0.05</v>
      </c>
    </row>
    <row r="447" spans="2:2" x14ac:dyDescent="0.35">
      <c r="B447" s="304">
        <v>0.05</v>
      </c>
    </row>
    <row r="448" spans="2:2" x14ac:dyDescent="0.35">
      <c r="B448" s="304">
        <v>0.05</v>
      </c>
    </row>
    <row r="449" spans="2:2" x14ac:dyDescent="0.35">
      <c r="B449" s="304">
        <v>0.05</v>
      </c>
    </row>
    <row r="450" spans="2:2" x14ac:dyDescent="0.35">
      <c r="B450" s="304">
        <v>0.05</v>
      </c>
    </row>
    <row r="451" spans="2:2" x14ac:dyDescent="0.35">
      <c r="B451" s="304">
        <v>0.05</v>
      </c>
    </row>
    <row r="452" spans="2:2" x14ac:dyDescent="0.35">
      <c r="B452" s="304">
        <v>0.05</v>
      </c>
    </row>
    <row r="453" spans="2:2" x14ac:dyDescent="0.35">
      <c r="B453" s="304">
        <v>0.05</v>
      </c>
    </row>
    <row r="454" spans="2:2" x14ac:dyDescent="0.35">
      <c r="B454" s="304">
        <v>0.05</v>
      </c>
    </row>
    <row r="455" spans="2:2" x14ac:dyDescent="0.35">
      <c r="B455" s="304">
        <v>0.05</v>
      </c>
    </row>
    <row r="456" spans="2:2" x14ac:dyDescent="0.35">
      <c r="B456" s="304">
        <v>0.05</v>
      </c>
    </row>
    <row r="457" spans="2:2" x14ac:dyDescent="0.35">
      <c r="B457" s="304">
        <v>0.05</v>
      </c>
    </row>
    <row r="458" spans="2:2" x14ac:dyDescent="0.35">
      <c r="B458" s="304">
        <v>0.05</v>
      </c>
    </row>
    <row r="459" spans="2:2" x14ac:dyDescent="0.35">
      <c r="B459" s="304">
        <v>0.05</v>
      </c>
    </row>
    <row r="460" spans="2:2" x14ac:dyDescent="0.35">
      <c r="B460" s="304">
        <v>0.05</v>
      </c>
    </row>
    <row r="461" spans="2:2" x14ac:dyDescent="0.35">
      <c r="B461" s="304">
        <v>0.05</v>
      </c>
    </row>
    <row r="462" spans="2:2" x14ac:dyDescent="0.35">
      <c r="B462" s="304">
        <v>0.05</v>
      </c>
    </row>
    <row r="463" spans="2:2" x14ac:dyDescent="0.35">
      <c r="B463" s="304">
        <v>0.05</v>
      </c>
    </row>
    <row r="464" spans="2:2" x14ac:dyDescent="0.35">
      <c r="B464" s="304">
        <v>0.05</v>
      </c>
    </row>
    <row r="465" spans="2:2" x14ac:dyDescent="0.35">
      <c r="B465" s="304">
        <v>0.05</v>
      </c>
    </row>
    <row r="466" spans="2:2" x14ac:dyDescent="0.35">
      <c r="B466" s="304">
        <v>0.05</v>
      </c>
    </row>
    <row r="467" spans="2:2" x14ac:dyDescent="0.35">
      <c r="B467" s="304">
        <v>0.05</v>
      </c>
    </row>
    <row r="468" spans="2:2" x14ac:dyDescent="0.35">
      <c r="B468" s="304">
        <v>0.05</v>
      </c>
    </row>
    <row r="469" spans="2:2" x14ac:dyDescent="0.35">
      <c r="B469" s="304">
        <v>0.05</v>
      </c>
    </row>
    <row r="470" spans="2:2" x14ac:dyDescent="0.35">
      <c r="B470" s="304">
        <v>0.05</v>
      </c>
    </row>
    <row r="471" spans="2:2" x14ac:dyDescent="0.35">
      <c r="B471" s="304">
        <v>0.05</v>
      </c>
    </row>
    <row r="472" spans="2:2" x14ac:dyDescent="0.35">
      <c r="B472" s="304">
        <v>0.05</v>
      </c>
    </row>
    <row r="473" spans="2:2" x14ac:dyDescent="0.35">
      <c r="B473" s="304">
        <v>0.05</v>
      </c>
    </row>
    <row r="474" spans="2:2" x14ac:dyDescent="0.35">
      <c r="B474" s="304">
        <v>0.05</v>
      </c>
    </row>
    <row r="475" spans="2:2" x14ac:dyDescent="0.35">
      <c r="B475" s="304">
        <v>0.05</v>
      </c>
    </row>
    <row r="476" spans="2:2" x14ac:dyDescent="0.35">
      <c r="B476" s="304">
        <v>0.05</v>
      </c>
    </row>
    <row r="477" spans="2:2" x14ac:dyDescent="0.35">
      <c r="B477" s="304">
        <v>0.05</v>
      </c>
    </row>
    <row r="478" spans="2:2" x14ac:dyDescent="0.35">
      <c r="B478" s="304">
        <v>0.05</v>
      </c>
    </row>
    <row r="479" spans="2:2" x14ac:dyDescent="0.35">
      <c r="B479" s="304">
        <v>0.05</v>
      </c>
    </row>
    <row r="480" spans="2:2" x14ac:dyDescent="0.35">
      <c r="B480" s="304">
        <v>0.05</v>
      </c>
    </row>
    <row r="481" spans="2:2" x14ac:dyDescent="0.35">
      <c r="B481" s="304">
        <v>0.05</v>
      </c>
    </row>
    <row r="482" spans="2:2" x14ac:dyDescent="0.35">
      <c r="B482" s="304">
        <v>0.05</v>
      </c>
    </row>
    <row r="483" spans="2:2" x14ac:dyDescent="0.35">
      <c r="B483" s="304">
        <v>0.05</v>
      </c>
    </row>
    <row r="484" spans="2:2" x14ac:dyDescent="0.35">
      <c r="B484" s="304">
        <v>0.05</v>
      </c>
    </row>
    <row r="485" spans="2:2" x14ac:dyDescent="0.35">
      <c r="B485" s="304">
        <v>0.05</v>
      </c>
    </row>
    <row r="486" spans="2:2" x14ac:dyDescent="0.35">
      <c r="B486" s="304">
        <v>0.05</v>
      </c>
    </row>
    <row r="487" spans="2:2" x14ac:dyDescent="0.35">
      <c r="B487" s="304">
        <v>0.05</v>
      </c>
    </row>
    <row r="488" spans="2:2" x14ac:dyDescent="0.35">
      <c r="B488" s="304">
        <v>0.05</v>
      </c>
    </row>
    <row r="489" spans="2:2" x14ac:dyDescent="0.35">
      <c r="B489" s="304">
        <v>0.05</v>
      </c>
    </row>
    <row r="490" spans="2:2" x14ac:dyDescent="0.35">
      <c r="B490" s="304">
        <v>0.05</v>
      </c>
    </row>
    <row r="491" spans="2:2" x14ac:dyDescent="0.35">
      <c r="B491" s="304">
        <v>0.05</v>
      </c>
    </row>
    <row r="492" spans="2:2" x14ac:dyDescent="0.35">
      <c r="B492" s="304">
        <v>0.05</v>
      </c>
    </row>
    <row r="493" spans="2:2" x14ac:dyDescent="0.35">
      <c r="B493" s="304">
        <v>0.05</v>
      </c>
    </row>
    <row r="494" spans="2:2" x14ac:dyDescent="0.35">
      <c r="B494" s="304">
        <v>0.05</v>
      </c>
    </row>
    <row r="495" spans="2:2" x14ac:dyDescent="0.35">
      <c r="B495" s="304">
        <v>0.05</v>
      </c>
    </row>
    <row r="496" spans="2:2" x14ac:dyDescent="0.35">
      <c r="B496" s="304">
        <v>0.05</v>
      </c>
    </row>
    <row r="497" spans="2:2" x14ac:dyDescent="0.35">
      <c r="B497" s="304">
        <v>0.05</v>
      </c>
    </row>
    <row r="498" spans="2:2" x14ac:dyDescent="0.35">
      <c r="B498" s="304">
        <v>0.05</v>
      </c>
    </row>
    <row r="499" spans="2:2" x14ac:dyDescent="0.35">
      <c r="B499" s="304">
        <v>0.05</v>
      </c>
    </row>
    <row r="500" spans="2:2" x14ac:dyDescent="0.35">
      <c r="B500" s="304">
        <v>0.05</v>
      </c>
    </row>
    <row r="501" spans="2:2" x14ac:dyDescent="0.35">
      <c r="B501" s="304">
        <v>0.05</v>
      </c>
    </row>
    <row r="502" spans="2:2" x14ac:dyDescent="0.35">
      <c r="B502" s="304">
        <v>0.05</v>
      </c>
    </row>
    <row r="503" spans="2:2" x14ac:dyDescent="0.35">
      <c r="B503" s="304">
        <v>0.05</v>
      </c>
    </row>
    <row r="504" spans="2:2" x14ac:dyDescent="0.35">
      <c r="B504" s="304">
        <v>0.05</v>
      </c>
    </row>
    <row r="505" spans="2:2" x14ac:dyDescent="0.35">
      <c r="B505" s="304">
        <v>0.05</v>
      </c>
    </row>
    <row r="506" spans="2:2" x14ac:dyDescent="0.35">
      <c r="B506" s="304">
        <v>0.05</v>
      </c>
    </row>
    <row r="507" spans="2:2" x14ac:dyDescent="0.35">
      <c r="B507" s="304">
        <v>0.05</v>
      </c>
    </row>
    <row r="508" spans="2:2" x14ac:dyDescent="0.35">
      <c r="B508" s="304">
        <v>0.05</v>
      </c>
    </row>
    <row r="509" spans="2:2" x14ac:dyDescent="0.35">
      <c r="B509" s="304">
        <v>0.05</v>
      </c>
    </row>
    <row r="510" spans="2:2" x14ac:dyDescent="0.35">
      <c r="B510" s="304">
        <v>0.05</v>
      </c>
    </row>
    <row r="511" spans="2:2" x14ac:dyDescent="0.35">
      <c r="B511" s="304">
        <v>0.05</v>
      </c>
    </row>
    <row r="512" spans="2:2" x14ac:dyDescent="0.35">
      <c r="B512" s="304">
        <v>0.05</v>
      </c>
    </row>
    <row r="513" spans="2:2" x14ac:dyDescent="0.35">
      <c r="B513" s="304">
        <v>0.05</v>
      </c>
    </row>
    <row r="514" spans="2:2" x14ac:dyDescent="0.35">
      <c r="B514" s="304">
        <v>0.05</v>
      </c>
    </row>
    <row r="515" spans="2:2" x14ac:dyDescent="0.35">
      <c r="B515" s="304">
        <v>0.05</v>
      </c>
    </row>
    <row r="516" spans="2:2" x14ac:dyDescent="0.35">
      <c r="B516" s="304">
        <v>0.05</v>
      </c>
    </row>
    <row r="517" spans="2:2" x14ac:dyDescent="0.35">
      <c r="B517" s="304">
        <v>0.05</v>
      </c>
    </row>
    <row r="518" spans="2:2" x14ac:dyDescent="0.35">
      <c r="B518" s="304">
        <v>0.05</v>
      </c>
    </row>
    <row r="519" spans="2:2" x14ac:dyDescent="0.35">
      <c r="B519" s="304">
        <v>0.05</v>
      </c>
    </row>
    <row r="520" spans="2:2" x14ac:dyDescent="0.35">
      <c r="B520" s="304">
        <v>0.05</v>
      </c>
    </row>
    <row r="521" spans="2:2" x14ac:dyDescent="0.35">
      <c r="B521" s="304">
        <v>0.05</v>
      </c>
    </row>
    <row r="522" spans="2:2" x14ac:dyDescent="0.35">
      <c r="B522" s="304">
        <v>0.05</v>
      </c>
    </row>
    <row r="523" spans="2:2" x14ac:dyDescent="0.35">
      <c r="B523" s="304">
        <v>0.05</v>
      </c>
    </row>
    <row r="524" spans="2:2" x14ac:dyDescent="0.35">
      <c r="B524" s="304">
        <v>0.05</v>
      </c>
    </row>
    <row r="525" spans="2:2" x14ac:dyDescent="0.35">
      <c r="B525" s="304">
        <v>0.05</v>
      </c>
    </row>
    <row r="526" spans="2:2" x14ac:dyDescent="0.35">
      <c r="B526" s="304">
        <v>0.05</v>
      </c>
    </row>
    <row r="527" spans="2:2" x14ac:dyDescent="0.35">
      <c r="B527" s="304">
        <v>0.05</v>
      </c>
    </row>
    <row r="528" spans="2:2" x14ac:dyDescent="0.35">
      <c r="B528" s="304">
        <v>0.05</v>
      </c>
    </row>
    <row r="529" spans="2:2" x14ac:dyDescent="0.35">
      <c r="B529" s="304">
        <v>0.05</v>
      </c>
    </row>
    <row r="530" spans="2:2" x14ac:dyDescent="0.35">
      <c r="B530" s="304">
        <v>0.05</v>
      </c>
    </row>
    <row r="531" spans="2:2" x14ac:dyDescent="0.35">
      <c r="B531" s="304">
        <v>0.05</v>
      </c>
    </row>
    <row r="532" spans="2:2" x14ac:dyDescent="0.35">
      <c r="B532" s="304">
        <v>0.05</v>
      </c>
    </row>
    <row r="533" spans="2:2" x14ac:dyDescent="0.35">
      <c r="B533" s="304">
        <v>0.05</v>
      </c>
    </row>
    <row r="534" spans="2:2" x14ac:dyDescent="0.35">
      <c r="B534" s="304">
        <v>0.05</v>
      </c>
    </row>
    <row r="535" spans="2:2" x14ac:dyDescent="0.35">
      <c r="B535" s="304">
        <v>0.05</v>
      </c>
    </row>
    <row r="536" spans="2:2" x14ac:dyDescent="0.35">
      <c r="B536" s="304">
        <v>0.05</v>
      </c>
    </row>
    <row r="537" spans="2:2" x14ac:dyDescent="0.35">
      <c r="B537" s="304">
        <v>0.05</v>
      </c>
    </row>
    <row r="538" spans="2:2" x14ac:dyDescent="0.35">
      <c r="B538" s="304">
        <v>0.05</v>
      </c>
    </row>
    <row r="539" spans="2:2" x14ac:dyDescent="0.35">
      <c r="B539" s="304">
        <v>0.05</v>
      </c>
    </row>
    <row r="540" spans="2:2" x14ac:dyDescent="0.35">
      <c r="B540" s="304">
        <v>0.05</v>
      </c>
    </row>
    <row r="541" spans="2:2" x14ac:dyDescent="0.35">
      <c r="B541" s="304">
        <v>0.05</v>
      </c>
    </row>
    <row r="542" spans="2:2" x14ac:dyDescent="0.35">
      <c r="B542" s="304">
        <v>0.05</v>
      </c>
    </row>
    <row r="543" spans="2:2" x14ac:dyDescent="0.35">
      <c r="B543" s="304">
        <v>0.05</v>
      </c>
    </row>
    <row r="544" spans="2:2" x14ac:dyDescent="0.35">
      <c r="B544" s="304">
        <v>0.05</v>
      </c>
    </row>
    <row r="545" spans="2:2" x14ac:dyDescent="0.35">
      <c r="B545" s="304">
        <v>0.05</v>
      </c>
    </row>
    <row r="546" spans="2:2" x14ac:dyDescent="0.35">
      <c r="B546" s="304">
        <v>0.05</v>
      </c>
    </row>
    <row r="547" spans="2:2" x14ac:dyDescent="0.35">
      <c r="B547" s="304">
        <v>0.05</v>
      </c>
    </row>
    <row r="548" spans="2:2" x14ac:dyDescent="0.35">
      <c r="B548" s="304">
        <v>0.05</v>
      </c>
    </row>
    <row r="549" spans="2:2" x14ac:dyDescent="0.35">
      <c r="B549" s="304">
        <v>0.05</v>
      </c>
    </row>
    <row r="550" spans="2:2" x14ac:dyDescent="0.35">
      <c r="B550" s="304">
        <v>0.05</v>
      </c>
    </row>
    <row r="551" spans="2:2" x14ac:dyDescent="0.35">
      <c r="B551" s="304">
        <v>0.05</v>
      </c>
    </row>
    <row r="552" spans="2:2" x14ac:dyDescent="0.35">
      <c r="B552" s="304">
        <v>0.05</v>
      </c>
    </row>
    <row r="553" spans="2:2" x14ac:dyDescent="0.35">
      <c r="B553" s="304">
        <v>0.05</v>
      </c>
    </row>
    <row r="554" spans="2:2" x14ac:dyDescent="0.35">
      <c r="B554" s="304">
        <v>0.05</v>
      </c>
    </row>
    <row r="555" spans="2:2" x14ac:dyDescent="0.35">
      <c r="B555" s="304">
        <v>0.05</v>
      </c>
    </row>
    <row r="556" spans="2:2" x14ac:dyDescent="0.35">
      <c r="B556" s="304">
        <v>0.05</v>
      </c>
    </row>
    <row r="557" spans="2:2" x14ac:dyDescent="0.35">
      <c r="B557" s="304">
        <v>0.05</v>
      </c>
    </row>
    <row r="558" spans="2:2" x14ac:dyDescent="0.35">
      <c r="B558" s="304">
        <v>0.05</v>
      </c>
    </row>
    <row r="559" spans="2:2" x14ac:dyDescent="0.35">
      <c r="B559" s="304">
        <v>0.05</v>
      </c>
    </row>
    <row r="560" spans="2:2" x14ac:dyDescent="0.35">
      <c r="B560" s="304">
        <v>0.05</v>
      </c>
    </row>
    <row r="561" spans="2:2" x14ac:dyDescent="0.35">
      <c r="B561" s="304">
        <v>0.05</v>
      </c>
    </row>
    <row r="562" spans="2:2" x14ac:dyDescent="0.35">
      <c r="B562" s="304">
        <v>0.05</v>
      </c>
    </row>
    <row r="563" spans="2:2" x14ac:dyDescent="0.35">
      <c r="B563" s="304">
        <v>0.05</v>
      </c>
    </row>
    <row r="564" spans="2:2" x14ac:dyDescent="0.35">
      <c r="B564" s="304">
        <v>0.05</v>
      </c>
    </row>
    <row r="565" spans="2:2" x14ac:dyDescent="0.35">
      <c r="B565" s="304">
        <v>0.05</v>
      </c>
    </row>
    <row r="566" spans="2:2" x14ac:dyDescent="0.35">
      <c r="B566" s="304">
        <v>0.05</v>
      </c>
    </row>
    <row r="567" spans="2:2" x14ac:dyDescent="0.35">
      <c r="B567" s="304">
        <v>0.05</v>
      </c>
    </row>
    <row r="568" spans="2:2" x14ac:dyDescent="0.35">
      <c r="B568" s="304">
        <v>0.05</v>
      </c>
    </row>
    <row r="569" spans="2:2" x14ac:dyDescent="0.35">
      <c r="B569" s="304">
        <v>0.05</v>
      </c>
    </row>
    <row r="570" spans="2:2" x14ac:dyDescent="0.35">
      <c r="B570" s="304">
        <v>0.05</v>
      </c>
    </row>
    <row r="571" spans="2:2" x14ac:dyDescent="0.35">
      <c r="B571" s="304">
        <v>0.05</v>
      </c>
    </row>
    <row r="572" spans="2:2" x14ac:dyDescent="0.35">
      <c r="B572" s="304">
        <v>0.05</v>
      </c>
    </row>
    <row r="573" spans="2:2" x14ac:dyDescent="0.35">
      <c r="B573" s="304">
        <v>0.05</v>
      </c>
    </row>
    <row r="574" spans="2:2" x14ac:dyDescent="0.35">
      <c r="B574" s="304">
        <v>0.05</v>
      </c>
    </row>
    <row r="575" spans="2:2" x14ac:dyDescent="0.35">
      <c r="B575" s="304">
        <v>0.05</v>
      </c>
    </row>
    <row r="576" spans="2:2" x14ac:dyDescent="0.35">
      <c r="B576" s="304">
        <v>0.05</v>
      </c>
    </row>
    <row r="577" spans="2:2" x14ac:dyDescent="0.35">
      <c r="B577" s="304">
        <v>0.05</v>
      </c>
    </row>
    <row r="578" spans="2:2" x14ac:dyDescent="0.35">
      <c r="B578" s="304">
        <v>0.05</v>
      </c>
    </row>
    <row r="579" spans="2:2" x14ac:dyDescent="0.35">
      <c r="B579" s="304">
        <v>0.05</v>
      </c>
    </row>
    <row r="580" spans="2:2" x14ac:dyDescent="0.35">
      <c r="B580" s="304">
        <v>0.05</v>
      </c>
    </row>
    <row r="581" spans="2:2" x14ac:dyDescent="0.35">
      <c r="B581" s="304">
        <v>0.05</v>
      </c>
    </row>
    <row r="582" spans="2:2" x14ac:dyDescent="0.35">
      <c r="B582" s="304">
        <v>0.05</v>
      </c>
    </row>
    <row r="583" spans="2:2" x14ac:dyDescent="0.35">
      <c r="B583" s="304">
        <v>0.05</v>
      </c>
    </row>
    <row r="584" spans="2:2" x14ac:dyDescent="0.35">
      <c r="B584" s="304">
        <v>0.05</v>
      </c>
    </row>
    <row r="585" spans="2:2" x14ac:dyDescent="0.35">
      <c r="B585" s="304">
        <v>0.05</v>
      </c>
    </row>
    <row r="586" spans="2:2" x14ac:dyDescent="0.35">
      <c r="B586" s="304">
        <v>0.05</v>
      </c>
    </row>
    <row r="587" spans="2:2" x14ac:dyDescent="0.35">
      <c r="B587" s="304">
        <v>0.05</v>
      </c>
    </row>
    <row r="588" spans="2:2" x14ac:dyDescent="0.35">
      <c r="B588" s="304">
        <v>0.05</v>
      </c>
    </row>
    <row r="589" spans="2:2" x14ac:dyDescent="0.35">
      <c r="B589" s="304">
        <v>0.05</v>
      </c>
    </row>
    <row r="590" spans="2:2" x14ac:dyDescent="0.35">
      <c r="B590" s="304">
        <v>0.05</v>
      </c>
    </row>
    <row r="591" spans="2:2" x14ac:dyDescent="0.35">
      <c r="B591" s="304">
        <v>0.05</v>
      </c>
    </row>
    <row r="592" spans="2:2" x14ac:dyDescent="0.35">
      <c r="B592" s="304">
        <v>0.05</v>
      </c>
    </row>
    <row r="593" spans="2:2" x14ac:dyDescent="0.35">
      <c r="B593" s="304">
        <v>0.05</v>
      </c>
    </row>
    <row r="594" spans="2:2" x14ac:dyDescent="0.35">
      <c r="B594" s="304">
        <v>0.05</v>
      </c>
    </row>
    <row r="595" spans="2:2" x14ac:dyDescent="0.35">
      <c r="B595" s="304">
        <v>0.05</v>
      </c>
    </row>
    <row r="596" spans="2:2" x14ac:dyDescent="0.35">
      <c r="B596" s="304">
        <v>0.05</v>
      </c>
    </row>
    <row r="597" spans="2:2" x14ac:dyDescent="0.35">
      <c r="B597" s="304">
        <v>0.05</v>
      </c>
    </row>
    <row r="598" spans="2:2" x14ac:dyDescent="0.35">
      <c r="B598" s="304">
        <v>0.05</v>
      </c>
    </row>
    <row r="599" spans="2:2" x14ac:dyDescent="0.35">
      <c r="B599" s="304">
        <v>0.05</v>
      </c>
    </row>
    <row r="600" spans="2:2" x14ac:dyDescent="0.35">
      <c r="B600" s="304">
        <v>0.05</v>
      </c>
    </row>
    <row r="601" spans="2:2" x14ac:dyDescent="0.35">
      <c r="B601" s="304">
        <v>0.05</v>
      </c>
    </row>
    <row r="602" spans="2:2" x14ac:dyDescent="0.35">
      <c r="B602" s="304">
        <v>0.05</v>
      </c>
    </row>
    <row r="603" spans="2:2" x14ac:dyDescent="0.35">
      <c r="B603" s="304">
        <v>0.05</v>
      </c>
    </row>
    <row r="604" spans="2:2" x14ac:dyDescent="0.35">
      <c r="B604" s="304">
        <v>0.05</v>
      </c>
    </row>
    <row r="605" spans="2:2" x14ac:dyDescent="0.35">
      <c r="B605" s="304">
        <v>0.05</v>
      </c>
    </row>
    <row r="606" spans="2:2" x14ac:dyDescent="0.35">
      <c r="B606" s="304">
        <v>0.05</v>
      </c>
    </row>
    <row r="607" spans="2:2" x14ac:dyDescent="0.35">
      <c r="B607" s="304">
        <v>0.05</v>
      </c>
    </row>
    <row r="608" spans="2:2" x14ac:dyDescent="0.35">
      <c r="B608" s="304">
        <v>0.05</v>
      </c>
    </row>
    <row r="609" spans="2:2" x14ac:dyDescent="0.35">
      <c r="B609" s="304">
        <v>0.05</v>
      </c>
    </row>
    <row r="610" spans="2:2" x14ac:dyDescent="0.35">
      <c r="B610" s="304">
        <v>0.05</v>
      </c>
    </row>
    <row r="611" spans="2:2" x14ac:dyDescent="0.35">
      <c r="B611" s="304">
        <v>0.05</v>
      </c>
    </row>
    <row r="612" spans="2:2" x14ac:dyDescent="0.35">
      <c r="B612" s="304">
        <v>0.05</v>
      </c>
    </row>
    <row r="613" spans="2:2" x14ac:dyDescent="0.35">
      <c r="B613" s="304">
        <v>0.05</v>
      </c>
    </row>
    <row r="614" spans="2:2" x14ac:dyDescent="0.35">
      <c r="B614" s="304">
        <v>0.05</v>
      </c>
    </row>
    <row r="615" spans="2:2" x14ac:dyDescent="0.35">
      <c r="B615" s="304">
        <v>0.05</v>
      </c>
    </row>
    <row r="616" spans="2:2" x14ac:dyDescent="0.35">
      <c r="B616" s="304">
        <v>0.05</v>
      </c>
    </row>
    <row r="617" spans="2:2" x14ac:dyDescent="0.35">
      <c r="B617" s="304">
        <v>0.05</v>
      </c>
    </row>
    <row r="618" spans="2:2" x14ac:dyDescent="0.35">
      <c r="B618" s="304">
        <v>0.05</v>
      </c>
    </row>
    <row r="619" spans="2:2" x14ac:dyDescent="0.35">
      <c r="B619" s="304">
        <v>0.05</v>
      </c>
    </row>
    <row r="620" spans="2:2" x14ac:dyDescent="0.35">
      <c r="B620" s="304">
        <v>0.05</v>
      </c>
    </row>
    <row r="621" spans="2:2" x14ac:dyDescent="0.35">
      <c r="B621" s="304">
        <v>0.05</v>
      </c>
    </row>
    <row r="622" spans="2:2" x14ac:dyDescent="0.35">
      <c r="B622" s="304">
        <v>0.05</v>
      </c>
    </row>
    <row r="623" spans="2:2" x14ac:dyDescent="0.35">
      <c r="B623" s="304">
        <v>0.05</v>
      </c>
    </row>
    <row r="624" spans="2:2" x14ac:dyDescent="0.35">
      <c r="B624" s="304">
        <v>0.05</v>
      </c>
    </row>
    <row r="625" spans="2:2" x14ac:dyDescent="0.35">
      <c r="B625" s="304">
        <v>0.05</v>
      </c>
    </row>
    <row r="626" spans="2:2" x14ac:dyDescent="0.35">
      <c r="B626" s="304">
        <v>0.05</v>
      </c>
    </row>
    <row r="627" spans="2:2" x14ac:dyDescent="0.35">
      <c r="B627" s="304">
        <v>0.05</v>
      </c>
    </row>
    <row r="628" spans="2:2" x14ac:dyDescent="0.35">
      <c r="B628" s="304">
        <v>0.05</v>
      </c>
    </row>
    <row r="629" spans="2:2" x14ac:dyDescent="0.35">
      <c r="B629" s="304">
        <v>0.05</v>
      </c>
    </row>
    <row r="630" spans="2:2" x14ac:dyDescent="0.35">
      <c r="B630" s="304">
        <v>0.05</v>
      </c>
    </row>
    <row r="631" spans="2:2" x14ac:dyDescent="0.35">
      <c r="B631" s="304">
        <v>0.05</v>
      </c>
    </row>
    <row r="632" spans="2:2" x14ac:dyDescent="0.35">
      <c r="B632" s="304">
        <v>0.05</v>
      </c>
    </row>
    <row r="633" spans="2:2" x14ac:dyDescent="0.35">
      <c r="B633" s="304">
        <v>0.05</v>
      </c>
    </row>
    <row r="634" spans="2:2" x14ac:dyDescent="0.35">
      <c r="B634" s="304">
        <v>0.05</v>
      </c>
    </row>
    <row r="635" spans="2:2" x14ac:dyDescent="0.35">
      <c r="B635" s="304">
        <v>0.05</v>
      </c>
    </row>
    <row r="636" spans="2:2" x14ac:dyDescent="0.35">
      <c r="B636" s="304">
        <v>0.05</v>
      </c>
    </row>
    <row r="637" spans="2:2" x14ac:dyDescent="0.35">
      <c r="B637" s="304">
        <v>0.05</v>
      </c>
    </row>
    <row r="638" spans="2:2" x14ac:dyDescent="0.35">
      <c r="B638" s="304">
        <v>0.05</v>
      </c>
    </row>
    <row r="639" spans="2:2" x14ac:dyDescent="0.35">
      <c r="B639" s="304">
        <v>0.05</v>
      </c>
    </row>
    <row r="640" spans="2:2" x14ac:dyDescent="0.35">
      <c r="B640" s="304">
        <v>0.05</v>
      </c>
    </row>
    <row r="641" spans="2:2" x14ac:dyDescent="0.35">
      <c r="B641" s="304">
        <v>0.05</v>
      </c>
    </row>
    <row r="642" spans="2:2" x14ac:dyDescent="0.35">
      <c r="B642" s="304">
        <v>0.05</v>
      </c>
    </row>
    <row r="643" spans="2:2" x14ac:dyDescent="0.35">
      <c r="B643" s="304">
        <v>0.05</v>
      </c>
    </row>
    <row r="644" spans="2:2" x14ac:dyDescent="0.35">
      <c r="B644" s="304">
        <v>0.05</v>
      </c>
    </row>
    <row r="645" spans="2:2" x14ac:dyDescent="0.35">
      <c r="B645" s="304">
        <v>0.05</v>
      </c>
    </row>
    <row r="646" spans="2:2" x14ac:dyDescent="0.35">
      <c r="B646" s="304">
        <v>0.05</v>
      </c>
    </row>
    <row r="647" spans="2:2" x14ac:dyDescent="0.35">
      <c r="B647" s="304">
        <v>0.05</v>
      </c>
    </row>
    <row r="648" spans="2:2" x14ac:dyDescent="0.35">
      <c r="B648" s="304">
        <v>0.05</v>
      </c>
    </row>
    <row r="649" spans="2:2" x14ac:dyDescent="0.35">
      <c r="B649" s="304">
        <v>0.05</v>
      </c>
    </row>
    <row r="650" spans="2:2" x14ac:dyDescent="0.35">
      <c r="B650" s="304">
        <v>0.05</v>
      </c>
    </row>
    <row r="651" spans="2:2" x14ac:dyDescent="0.35">
      <c r="B651" s="304">
        <v>0.05</v>
      </c>
    </row>
    <row r="652" spans="2:2" x14ac:dyDescent="0.35">
      <c r="B652" s="304">
        <v>0.05</v>
      </c>
    </row>
    <row r="653" spans="2:2" x14ac:dyDescent="0.35">
      <c r="B653" s="304">
        <v>0.05</v>
      </c>
    </row>
    <row r="654" spans="2:2" x14ac:dyDescent="0.35">
      <c r="B654" s="304">
        <v>0.05</v>
      </c>
    </row>
    <row r="655" spans="2:2" x14ac:dyDescent="0.35">
      <c r="B655" s="304">
        <v>0.05</v>
      </c>
    </row>
    <row r="656" spans="2:2" x14ac:dyDescent="0.35">
      <c r="B656" s="304">
        <v>0.05</v>
      </c>
    </row>
    <row r="657" spans="2:2" x14ac:dyDescent="0.35">
      <c r="B657" s="304">
        <v>0.05</v>
      </c>
    </row>
    <row r="658" spans="2:2" x14ac:dyDescent="0.35">
      <c r="B658" s="304">
        <v>0.05</v>
      </c>
    </row>
    <row r="659" spans="2:2" x14ac:dyDescent="0.35">
      <c r="B659" s="304">
        <v>0.05</v>
      </c>
    </row>
    <row r="660" spans="2:2" x14ac:dyDescent="0.35">
      <c r="B660" s="304">
        <v>0.05</v>
      </c>
    </row>
    <row r="661" spans="2:2" x14ac:dyDescent="0.35">
      <c r="B661" s="304">
        <v>0.05</v>
      </c>
    </row>
    <row r="662" spans="2:2" x14ac:dyDescent="0.35">
      <c r="B662" s="304">
        <v>0.05</v>
      </c>
    </row>
    <row r="663" spans="2:2" x14ac:dyDescent="0.35">
      <c r="B663" s="304">
        <v>0.05</v>
      </c>
    </row>
    <row r="664" spans="2:2" x14ac:dyDescent="0.35">
      <c r="B664" s="304">
        <v>0.05</v>
      </c>
    </row>
    <row r="665" spans="2:2" x14ac:dyDescent="0.35">
      <c r="B665" s="304">
        <v>0.05</v>
      </c>
    </row>
    <row r="666" spans="2:2" x14ac:dyDescent="0.35">
      <c r="B666" s="304">
        <v>0.05</v>
      </c>
    </row>
    <row r="667" spans="2:2" x14ac:dyDescent="0.35">
      <c r="B667" s="304">
        <v>0.05</v>
      </c>
    </row>
    <row r="668" spans="2:2" x14ac:dyDescent="0.35">
      <c r="B668" s="304">
        <v>0.05</v>
      </c>
    </row>
    <row r="669" spans="2:2" x14ac:dyDescent="0.35">
      <c r="B669" s="304">
        <v>0.05</v>
      </c>
    </row>
    <row r="670" spans="2:2" x14ac:dyDescent="0.35">
      <c r="B670" s="304">
        <v>0.05</v>
      </c>
    </row>
    <row r="671" spans="2:2" x14ac:dyDescent="0.35">
      <c r="B671" s="304">
        <v>0.05</v>
      </c>
    </row>
    <row r="672" spans="2:2" x14ac:dyDescent="0.35">
      <c r="B672" s="304">
        <v>0.05</v>
      </c>
    </row>
    <row r="673" spans="2:2" x14ac:dyDescent="0.35">
      <c r="B673" s="304">
        <v>0.05</v>
      </c>
    </row>
    <row r="674" spans="2:2" x14ac:dyDescent="0.35">
      <c r="B674" s="304">
        <v>0.05</v>
      </c>
    </row>
    <row r="675" spans="2:2" x14ac:dyDescent="0.35">
      <c r="B675" s="304">
        <v>0.05</v>
      </c>
    </row>
    <row r="676" spans="2:2" x14ac:dyDescent="0.35">
      <c r="B676" s="304">
        <v>0.05</v>
      </c>
    </row>
    <row r="677" spans="2:2" x14ac:dyDescent="0.35">
      <c r="B677" s="304">
        <v>0.05</v>
      </c>
    </row>
    <row r="678" spans="2:2" x14ac:dyDescent="0.35">
      <c r="B678" s="304">
        <v>0.05</v>
      </c>
    </row>
    <row r="679" spans="2:2" x14ac:dyDescent="0.35">
      <c r="B679" s="304">
        <v>0.05</v>
      </c>
    </row>
    <row r="680" spans="2:2" x14ac:dyDescent="0.35">
      <c r="B680" s="304">
        <v>0.05</v>
      </c>
    </row>
    <row r="681" spans="2:2" x14ac:dyDescent="0.35">
      <c r="B681" s="304">
        <v>0.05</v>
      </c>
    </row>
    <row r="682" spans="2:2" x14ac:dyDescent="0.35">
      <c r="B682" s="304">
        <v>0.05</v>
      </c>
    </row>
    <row r="683" spans="2:2" x14ac:dyDescent="0.35">
      <c r="B683" s="304">
        <v>0.05</v>
      </c>
    </row>
    <row r="684" spans="2:2" x14ac:dyDescent="0.35">
      <c r="B684" s="304">
        <v>0.05</v>
      </c>
    </row>
    <row r="685" spans="2:2" x14ac:dyDescent="0.35">
      <c r="B685" s="304">
        <v>0.05</v>
      </c>
    </row>
    <row r="686" spans="2:2" x14ac:dyDescent="0.35">
      <c r="B686" s="304">
        <v>0.05</v>
      </c>
    </row>
    <row r="687" spans="2:2" x14ac:dyDescent="0.35">
      <c r="B687" s="304">
        <v>0.05</v>
      </c>
    </row>
    <row r="688" spans="2:2" x14ac:dyDescent="0.35">
      <c r="B688" s="304">
        <v>0.05</v>
      </c>
    </row>
    <row r="689" spans="2:2" x14ac:dyDescent="0.35">
      <c r="B689" s="304">
        <v>0.05</v>
      </c>
    </row>
    <row r="690" spans="2:2" x14ac:dyDescent="0.35">
      <c r="B690" s="304">
        <v>0.05</v>
      </c>
    </row>
    <row r="691" spans="2:2" x14ac:dyDescent="0.35">
      <c r="B691" s="304">
        <v>0.05</v>
      </c>
    </row>
    <row r="692" spans="2:2" x14ac:dyDescent="0.35">
      <c r="B692" s="304">
        <v>0.05</v>
      </c>
    </row>
    <row r="693" spans="2:2" x14ac:dyDescent="0.35">
      <c r="B693" s="304">
        <v>0.05</v>
      </c>
    </row>
    <row r="694" spans="2:2" x14ac:dyDescent="0.35">
      <c r="B694" s="304">
        <v>0.05</v>
      </c>
    </row>
    <row r="695" spans="2:2" x14ac:dyDescent="0.35">
      <c r="B695" s="304">
        <v>0.05</v>
      </c>
    </row>
    <row r="696" spans="2:2" x14ac:dyDescent="0.35">
      <c r="B696" s="304">
        <v>0.05</v>
      </c>
    </row>
    <row r="697" spans="2:2" x14ac:dyDescent="0.35">
      <c r="B697" s="304">
        <v>0.05</v>
      </c>
    </row>
    <row r="698" spans="2:2" x14ac:dyDescent="0.35">
      <c r="B698" s="304">
        <v>0.05</v>
      </c>
    </row>
    <row r="699" spans="2:2" x14ac:dyDescent="0.35">
      <c r="B699" s="304">
        <v>0.05</v>
      </c>
    </row>
    <row r="700" spans="2:2" x14ac:dyDescent="0.35">
      <c r="B700" s="304">
        <v>0.05</v>
      </c>
    </row>
    <row r="701" spans="2:2" x14ac:dyDescent="0.35">
      <c r="B701" s="304">
        <v>0.05</v>
      </c>
    </row>
    <row r="702" spans="2:2" x14ac:dyDescent="0.35">
      <c r="B702" s="304">
        <v>0.05</v>
      </c>
    </row>
    <row r="703" spans="2:2" x14ac:dyDescent="0.35">
      <c r="B703" s="304">
        <v>0.05</v>
      </c>
    </row>
    <row r="704" spans="2:2" x14ac:dyDescent="0.35">
      <c r="B704" s="304">
        <v>0.05</v>
      </c>
    </row>
    <row r="705" spans="2:2" x14ac:dyDescent="0.35">
      <c r="B705" s="304">
        <v>0.05</v>
      </c>
    </row>
    <row r="706" spans="2:2" x14ac:dyDescent="0.35">
      <c r="B706" s="304">
        <v>0.05</v>
      </c>
    </row>
    <row r="707" spans="2:2" x14ac:dyDescent="0.35">
      <c r="B707" s="304">
        <v>0.05</v>
      </c>
    </row>
    <row r="708" spans="2:2" x14ac:dyDescent="0.35">
      <c r="B708" s="304">
        <v>0.05</v>
      </c>
    </row>
    <row r="709" spans="2:2" x14ac:dyDescent="0.35">
      <c r="B709" s="304">
        <v>0.05</v>
      </c>
    </row>
    <row r="710" spans="2:2" x14ac:dyDescent="0.35">
      <c r="B710" s="304">
        <v>0.05</v>
      </c>
    </row>
    <row r="711" spans="2:2" x14ac:dyDescent="0.35">
      <c r="B711" s="304">
        <v>0.05</v>
      </c>
    </row>
    <row r="712" spans="2:2" x14ac:dyDescent="0.35">
      <c r="B712" s="304">
        <v>0.05</v>
      </c>
    </row>
    <row r="713" spans="2:2" x14ac:dyDescent="0.35">
      <c r="B713" s="304">
        <v>0.05</v>
      </c>
    </row>
    <row r="714" spans="2:2" x14ac:dyDescent="0.35">
      <c r="B714" s="304">
        <v>0.05</v>
      </c>
    </row>
    <row r="715" spans="2:2" x14ac:dyDescent="0.35">
      <c r="B715" s="304">
        <v>0.05</v>
      </c>
    </row>
    <row r="716" spans="2:2" x14ac:dyDescent="0.35">
      <c r="B716" s="304">
        <v>0.05</v>
      </c>
    </row>
    <row r="717" spans="2:2" x14ac:dyDescent="0.35">
      <c r="B717" s="304">
        <v>0.05</v>
      </c>
    </row>
    <row r="718" spans="2:2" x14ac:dyDescent="0.35">
      <c r="B718" s="304">
        <v>0.05</v>
      </c>
    </row>
    <row r="719" spans="2:2" x14ac:dyDescent="0.35">
      <c r="B719" s="304">
        <v>0.05</v>
      </c>
    </row>
    <row r="720" spans="2:2" x14ac:dyDescent="0.35">
      <c r="B720" s="304">
        <v>0.05</v>
      </c>
    </row>
    <row r="721" spans="2:2" x14ac:dyDescent="0.35">
      <c r="B721" s="304">
        <v>0.05</v>
      </c>
    </row>
    <row r="722" spans="2:2" x14ac:dyDescent="0.35">
      <c r="B722" s="304">
        <v>0.05</v>
      </c>
    </row>
    <row r="723" spans="2:2" x14ac:dyDescent="0.35">
      <c r="B723" s="304">
        <v>0.05</v>
      </c>
    </row>
    <row r="724" spans="2:2" x14ac:dyDescent="0.35">
      <c r="B724" s="304">
        <v>0.05</v>
      </c>
    </row>
    <row r="725" spans="2:2" x14ac:dyDescent="0.35">
      <c r="B725" s="304">
        <v>0.05</v>
      </c>
    </row>
    <row r="726" spans="2:2" x14ac:dyDescent="0.35">
      <c r="B726" s="304">
        <v>0.05</v>
      </c>
    </row>
    <row r="727" spans="2:2" x14ac:dyDescent="0.35">
      <c r="B727" s="304">
        <v>0.05</v>
      </c>
    </row>
    <row r="728" spans="2:2" x14ac:dyDescent="0.35">
      <c r="B728" s="304">
        <v>0.05</v>
      </c>
    </row>
    <row r="729" spans="2:2" x14ac:dyDescent="0.35">
      <c r="B729" s="304">
        <v>0.05</v>
      </c>
    </row>
    <row r="730" spans="2:2" x14ac:dyDescent="0.35">
      <c r="B730" s="304">
        <v>0.05</v>
      </c>
    </row>
    <row r="731" spans="2:2" x14ac:dyDescent="0.35">
      <c r="B731" s="304">
        <v>0.05</v>
      </c>
    </row>
    <row r="732" spans="2:2" x14ac:dyDescent="0.35">
      <c r="B732" s="304">
        <v>0.05</v>
      </c>
    </row>
    <row r="733" spans="2:2" x14ac:dyDescent="0.35">
      <c r="B733" s="304">
        <v>0.05</v>
      </c>
    </row>
    <row r="734" spans="2:2" x14ac:dyDescent="0.35">
      <c r="B734" s="304">
        <v>0.05</v>
      </c>
    </row>
    <row r="735" spans="2:2" x14ac:dyDescent="0.35">
      <c r="B735" s="304">
        <v>0.05</v>
      </c>
    </row>
    <row r="736" spans="2:2" x14ac:dyDescent="0.35">
      <c r="B736" s="304">
        <v>0.05</v>
      </c>
    </row>
    <row r="737" spans="2:2" x14ac:dyDescent="0.35">
      <c r="B737" s="304">
        <v>0.05</v>
      </c>
    </row>
    <row r="738" spans="2:2" x14ac:dyDescent="0.35">
      <c r="B738" s="304">
        <v>0.05</v>
      </c>
    </row>
    <row r="739" spans="2:2" x14ac:dyDescent="0.35">
      <c r="B739" s="304">
        <v>0.05</v>
      </c>
    </row>
    <row r="740" spans="2:2" x14ac:dyDescent="0.35">
      <c r="B740" s="304">
        <v>0.05</v>
      </c>
    </row>
    <row r="741" spans="2:2" x14ac:dyDescent="0.35">
      <c r="B741" s="304">
        <v>0.05</v>
      </c>
    </row>
    <row r="742" spans="2:2" x14ac:dyDescent="0.35">
      <c r="B742" s="304">
        <v>0.05</v>
      </c>
    </row>
    <row r="743" spans="2:2" x14ac:dyDescent="0.35">
      <c r="B743" s="304">
        <v>0.05</v>
      </c>
    </row>
    <row r="744" spans="2:2" x14ac:dyDescent="0.35">
      <c r="B744" s="304">
        <v>0.05</v>
      </c>
    </row>
    <row r="745" spans="2:2" x14ac:dyDescent="0.35">
      <c r="B745" s="304">
        <v>0.05</v>
      </c>
    </row>
    <row r="746" spans="2:2" x14ac:dyDescent="0.35">
      <c r="B746" s="304">
        <v>0.05</v>
      </c>
    </row>
    <row r="747" spans="2:2" x14ac:dyDescent="0.35">
      <c r="B747" s="304">
        <v>0.05</v>
      </c>
    </row>
    <row r="748" spans="2:2" x14ac:dyDescent="0.35">
      <c r="B748" s="304">
        <v>0.05</v>
      </c>
    </row>
    <row r="749" spans="2:2" x14ac:dyDescent="0.35">
      <c r="B749" s="304">
        <v>0.05</v>
      </c>
    </row>
    <row r="750" spans="2:2" x14ac:dyDescent="0.35">
      <c r="B750" s="304">
        <v>0.05</v>
      </c>
    </row>
    <row r="751" spans="2:2" x14ac:dyDescent="0.35">
      <c r="B751" s="304">
        <v>0.05</v>
      </c>
    </row>
    <row r="752" spans="2:2" x14ac:dyDescent="0.35">
      <c r="B752" s="304">
        <v>0.05</v>
      </c>
    </row>
    <row r="753" spans="2:2" x14ac:dyDescent="0.35">
      <c r="B753" s="304">
        <v>0.05</v>
      </c>
    </row>
    <row r="754" spans="2:2" x14ac:dyDescent="0.35">
      <c r="B754" s="304">
        <v>0.05</v>
      </c>
    </row>
    <row r="755" spans="2:2" x14ac:dyDescent="0.35">
      <c r="B755" s="304">
        <v>0.05</v>
      </c>
    </row>
    <row r="756" spans="2:2" x14ac:dyDescent="0.35">
      <c r="B756" s="304">
        <v>0.05</v>
      </c>
    </row>
    <row r="757" spans="2:2" x14ac:dyDescent="0.35">
      <c r="B757" s="304">
        <v>0.05</v>
      </c>
    </row>
    <row r="758" spans="2:2" x14ac:dyDescent="0.35">
      <c r="B758" s="304">
        <v>0.05</v>
      </c>
    </row>
    <row r="759" spans="2:2" x14ac:dyDescent="0.35">
      <c r="B759" s="304">
        <v>0.05</v>
      </c>
    </row>
    <row r="760" spans="2:2" x14ac:dyDescent="0.35">
      <c r="B760" s="304">
        <v>0.05</v>
      </c>
    </row>
    <row r="761" spans="2:2" x14ac:dyDescent="0.35">
      <c r="B761" s="304">
        <v>0.05</v>
      </c>
    </row>
    <row r="762" spans="2:2" x14ac:dyDescent="0.35">
      <c r="B762" s="304">
        <v>0.05</v>
      </c>
    </row>
    <row r="763" spans="2:2" x14ac:dyDescent="0.35">
      <c r="B763" s="304">
        <v>0.05</v>
      </c>
    </row>
    <row r="764" spans="2:2" x14ac:dyDescent="0.35">
      <c r="B764" s="304">
        <v>0.05</v>
      </c>
    </row>
    <row r="765" spans="2:2" x14ac:dyDescent="0.35">
      <c r="B765" s="304">
        <v>0.05</v>
      </c>
    </row>
    <row r="766" spans="2:2" x14ac:dyDescent="0.35">
      <c r="B766" s="304">
        <v>0.05</v>
      </c>
    </row>
    <row r="767" spans="2:2" x14ac:dyDescent="0.35">
      <c r="B767" s="304">
        <v>0.05</v>
      </c>
    </row>
    <row r="768" spans="2:2" x14ac:dyDescent="0.35">
      <c r="B768" s="304">
        <v>0.05</v>
      </c>
    </row>
    <row r="769" spans="2:2" x14ac:dyDescent="0.35">
      <c r="B769" s="304">
        <v>0.05</v>
      </c>
    </row>
    <row r="770" spans="2:2" x14ac:dyDescent="0.35">
      <c r="B770" s="304">
        <v>0.05</v>
      </c>
    </row>
    <row r="771" spans="2:2" x14ac:dyDescent="0.35">
      <c r="B771" s="304">
        <v>0.05</v>
      </c>
    </row>
    <row r="772" spans="2:2" x14ac:dyDescent="0.35">
      <c r="B772" s="304">
        <v>0.05</v>
      </c>
    </row>
    <row r="773" spans="2:2" x14ac:dyDescent="0.35">
      <c r="B773" s="304">
        <v>0.05</v>
      </c>
    </row>
    <row r="774" spans="2:2" x14ac:dyDescent="0.35">
      <c r="B774" s="304">
        <v>0.05</v>
      </c>
    </row>
    <row r="775" spans="2:2" x14ac:dyDescent="0.35">
      <c r="B775" s="304">
        <v>0.05</v>
      </c>
    </row>
    <row r="776" spans="2:2" x14ac:dyDescent="0.35">
      <c r="B776" s="304">
        <v>0.05</v>
      </c>
    </row>
    <row r="777" spans="2:2" x14ac:dyDescent="0.35">
      <c r="B777" s="304">
        <v>0.05</v>
      </c>
    </row>
    <row r="778" spans="2:2" x14ac:dyDescent="0.35">
      <c r="B778" s="304">
        <v>0.05</v>
      </c>
    </row>
    <row r="779" spans="2:2" x14ac:dyDescent="0.35">
      <c r="B779" s="304">
        <v>0.05</v>
      </c>
    </row>
    <row r="780" spans="2:2" x14ac:dyDescent="0.35">
      <c r="B780" s="304">
        <v>0.05</v>
      </c>
    </row>
    <row r="781" spans="2:2" x14ac:dyDescent="0.35">
      <c r="B781" s="304">
        <v>0.05</v>
      </c>
    </row>
    <row r="782" spans="2:2" x14ac:dyDescent="0.35">
      <c r="B782" s="304">
        <v>0.05</v>
      </c>
    </row>
    <row r="783" spans="2:2" x14ac:dyDescent="0.35">
      <c r="B783" s="304">
        <v>0.05</v>
      </c>
    </row>
    <row r="784" spans="2:2" x14ac:dyDescent="0.35">
      <c r="B784" s="304">
        <v>0.05</v>
      </c>
    </row>
    <row r="785" spans="2:2" x14ac:dyDescent="0.35">
      <c r="B785" s="304">
        <v>0.05</v>
      </c>
    </row>
    <row r="786" spans="2:2" x14ac:dyDescent="0.35">
      <c r="B786" s="304">
        <v>0.05</v>
      </c>
    </row>
    <row r="787" spans="2:2" x14ac:dyDescent="0.35">
      <c r="B787" s="304">
        <v>0.05</v>
      </c>
    </row>
    <row r="788" spans="2:2" x14ac:dyDescent="0.35">
      <c r="B788" s="304">
        <v>0.05</v>
      </c>
    </row>
    <row r="789" spans="2:2" x14ac:dyDescent="0.35">
      <c r="B789" s="304">
        <v>0.05</v>
      </c>
    </row>
    <row r="790" spans="2:2" x14ac:dyDescent="0.35">
      <c r="B790" s="304">
        <v>0.05</v>
      </c>
    </row>
    <row r="791" spans="2:2" x14ac:dyDescent="0.35">
      <c r="B791" s="304">
        <v>0.05</v>
      </c>
    </row>
    <row r="792" spans="2:2" x14ac:dyDescent="0.35">
      <c r="B792" s="304">
        <v>0.05</v>
      </c>
    </row>
    <row r="793" spans="2:2" x14ac:dyDescent="0.35">
      <c r="B793" s="304">
        <v>0.05</v>
      </c>
    </row>
    <row r="794" spans="2:2" x14ac:dyDescent="0.35">
      <c r="B794" s="304">
        <v>0.05</v>
      </c>
    </row>
    <row r="795" spans="2:2" x14ac:dyDescent="0.35">
      <c r="B795" s="304">
        <v>0.05</v>
      </c>
    </row>
    <row r="796" spans="2:2" x14ac:dyDescent="0.35">
      <c r="B796" s="304">
        <v>0.05</v>
      </c>
    </row>
    <row r="797" spans="2:2" x14ac:dyDescent="0.35">
      <c r="B797" s="304">
        <v>0.05</v>
      </c>
    </row>
    <row r="798" spans="2:2" x14ac:dyDescent="0.35">
      <c r="B798" s="304">
        <v>0.05</v>
      </c>
    </row>
    <row r="799" spans="2:2" x14ac:dyDescent="0.35">
      <c r="B799" s="304">
        <v>0.05</v>
      </c>
    </row>
    <row r="800" spans="2:2" x14ac:dyDescent="0.35">
      <c r="B800" s="304">
        <v>0.05</v>
      </c>
    </row>
    <row r="801" spans="2:2" x14ac:dyDescent="0.35">
      <c r="B801" s="304">
        <v>0.05</v>
      </c>
    </row>
    <row r="802" spans="2:2" x14ac:dyDescent="0.35">
      <c r="B802" s="304">
        <v>0.05</v>
      </c>
    </row>
    <row r="803" spans="2:2" x14ac:dyDescent="0.35">
      <c r="B803" s="304">
        <v>0.05</v>
      </c>
    </row>
    <row r="804" spans="2:2" x14ac:dyDescent="0.35">
      <c r="B804" s="304">
        <v>0.05</v>
      </c>
    </row>
    <row r="805" spans="2:2" x14ac:dyDescent="0.35">
      <c r="B805" s="304">
        <v>0.05</v>
      </c>
    </row>
    <row r="806" spans="2:2" x14ac:dyDescent="0.35">
      <c r="B806" s="304">
        <v>0.05</v>
      </c>
    </row>
    <row r="807" spans="2:2" x14ac:dyDescent="0.35">
      <c r="B807" s="304">
        <v>0.05</v>
      </c>
    </row>
    <row r="808" spans="2:2" x14ac:dyDescent="0.35">
      <c r="B808" s="304">
        <v>0.05</v>
      </c>
    </row>
    <row r="809" spans="2:2" x14ac:dyDescent="0.35">
      <c r="B809" s="304">
        <v>0.05</v>
      </c>
    </row>
    <row r="810" spans="2:2" x14ac:dyDescent="0.35">
      <c r="B810" s="304">
        <v>0.05</v>
      </c>
    </row>
    <row r="811" spans="2:2" x14ac:dyDescent="0.35">
      <c r="B811" s="304">
        <v>0.05</v>
      </c>
    </row>
    <row r="812" spans="2:2" x14ac:dyDescent="0.35">
      <c r="B812" s="304">
        <v>0.05</v>
      </c>
    </row>
    <row r="813" spans="2:2" x14ac:dyDescent="0.35">
      <c r="B813" s="304">
        <v>0.05</v>
      </c>
    </row>
    <row r="814" spans="2:2" x14ac:dyDescent="0.35">
      <c r="B814" s="304">
        <v>0.05</v>
      </c>
    </row>
    <row r="815" spans="2:2" x14ac:dyDescent="0.35">
      <c r="B815" s="304">
        <v>0.05</v>
      </c>
    </row>
    <row r="816" spans="2:2" x14ac:dyDescent="0.35">
      <c r="B816" s="304">
        <v>0.05</v>
      </c>
    </row>
    <row r="817" spans="2:2" x14ac:dyDescent="0.35">
      <c r="B817" s="304">
        <v>0.05</v>
      </c>
    </row>
    <row r="818" spans="2:2" x14ac:dyDescent="0.35">
      <c r="B818" s="304">
        <v>0.05</v>
      </c>
    </row>
    <row r="819" spans="2:2" x14ac:dyDescent="0.35">
      <c r="B819" s="304">
        <v>0.05</v>
      </c>
    </row>
    <row r="820" spans="2:2" x14ac:dyDescent="0.35">
      <c r="B820" s="304">
        <v>0.05</v>
      </c>
    </row>
    <row r="821" spans="2:2" x14ac:dyDescent="0.35">
      <c r="B821" s="304">
        <v>0.05</v>
      </c>
    </row>
    <row r="822" spans="2:2" x14ac:dyDescent="0.35">
      <c r="B822" s="304">
        <v>0.05</v>
      </c>
    </row>
    <row r="823" spans="2:2" x14ac:dyDescent="0.35">
      <c r="B823" s="304">
        <v>0.05</v>
      </c>
    </row>
    <row r="824" spans="2:2" x14ac:dyDescent="0.35">
      <c r="B824" s="304">
        <v>0.05</v>
      </c>
    </row>
    <row r="825" spans="2:2" x14ac:dyDescent="0.35">
      <c r="B825" s="304">
        <v>0.05</v>
      </c>
    </row>
    <row r="826" spans="2:2" x14ac:dyDescent="0.35">
      <c r="B826" s="304">
        <v>0.05</v>
      </c>
    </row>
    <row r="827" spans="2:2" x14ac:dyDescent="0.35">
      <c r="B827" s="304">
        <v>0.05</v>
      </c>
    </row>
    <row r="828" spans="2:2" x14ac:dyDescent="0.35">
      <c r="B828" s="304">
        <v>0.05</v>
      </c>
    </row>
    <row r="829" spans="2:2" x14ac:dyDescent="0.35">
      <c r="B829" s="304">
        <v>0.05</v>
      </c>
    </row>
    <row r="830" spans="2:2" x14ac:dyDescent="0.35">
      <c r="B830" s="304">
        <v>0.05</v>
      </c>
    </row>
    <row r="831" spans="2:2" x14ac:dyDescent="0.35">
      <c r="B831" s="304">
        <v>0.05</v>
      </c>
    </row>
    <row r="832" spans="2:2" x14ac:dyDescent="0.35">
      <c r="B832" s="304">
        <v>0.05</v>
      </c>
    </row>
    <row r="833" spans="2:2" x14ac:dyDescent="0.35">
      <c r="B833" s="304">
        <v>0.05</v>
      </c>
    </row>
    <row r="834" spans="2:2" x14ac:dyDescent="0.35">
      <c r="B834" s="304">
        <v>0.05</v>
      </c>
    </row>
    <row r="835" spans="2:2" x14ac:dyDescent="0.35">
      <c r="B835" s="304">
        <v>0.05</v>
      </c>
    </row>
    <row r="836" spans="2:2" x14ac:dyDescent="0.35">
      <c r="B836" s="304">
        <v>0.05</v>
      </c>
    </row>
    <row r="837" spans="2:2" x14ac:dyDescent="0.35">
      <c r="B837" s="304">
        <v>0.05</v>
      </c>
    </row>
    <row r="838" spans="2:2" x14ac:dyDescent="0.35">
      <c r="B838" s="304">
        <v>0.05</v>
      </c>
    </row>
    <row r="839" spans="2:2" x14ac:dyDescent="0.35">
      <c r="B839" s="304">
        <v>0.05</v>
      </c>
    </row>
    <row r="840" spans="2:2" x14ac:dyDescent="0.35">
      <c r="B840" s="304">
        <v>0.05</v>
      </c>
    </row>
    <row r="841" spans="2:2" x14ac:dyDescent="0.35">
      <c r="B841" s="304">
        <v>0.05</v>
      </c>
    </row>
    <row r="842" spans="2:2" x14ac:dyDescent="0.35">
      <c r="B842" s="304">
        <v>0.05</v>
      </c>
    </row>
    <row r="843" spans="2:2" x14ac:dyDescent="0.35">
      <c r="B843" s="304">
        <v>0.05</v>
      </c>
    </row>
    <row r="844" spans="2:2" x14ac:dyDescent="0.35">
      <c r="B844" s="304">
        <v>0.05</v>
      </c>
    </row>
    <row r="845" spans="2:2" x14ac:dyDescent="0.35">
      <c r="B845" s="304">
        <v>0.05</v>
      </c>
    </row>
    <row r="846" spans="2:2" x14ac:dyDescent="0.35">
      <c r="B846" s="304">
        <v>0.05</v>
      </c>
    </row>
    <row r="847" spans="2:2" x14ac:dyDescent="0.35">
      <c r="B847" s="304">
        <v>0.05</v>
      </c>
    </row>
    <row r="848" spans="2:2" x14ac:dyDescent="0.35">
      <c r="B848" s="304">
        <v>0.05</v>
      </c>
    </row>
    <row r="849" spans="2:2" x14ac:dyDescent="0.35">
      <c r="B849" s="304">
        <v>0.05</v>
      </c>
    </row>
    <row r="850" spans="2:2" x14ac:dyDescent="0.35">
      <c r="B850" s="304">
        <v>0.05</v>
      </c>
    </row>
    <row r="851" spans="2:2" x14ac:dyDescent="0.35">
      <c r="B851" s="304">
        <v>0.05</v>
      </c>
    </row>
    <row r="852" spans="2:2" x14ac:dyDescent="0.35">
      <c r="B852" s="304">
        <v>0.05</v>
      </c>
    </row>
    <row r="853" spans="2:2" x14ac:dyDescent="0.35">
      <c r="B853" s="304">
        <v>0.05</v>
      </c>
    </row>
    <row r="854" spans="2:2" x14ac:dyDescent="0.35">
      <c r="B854" s="304">
        <v>0.05</v>
      </c>
    </row>
    <row r="855" spans="2:2" x14ac:dyDescent="0.35">
      <c r="B855" s="304">
        <v>0.05</v>
      </c>
    </row>
    <row r="856" spans="2:2" x14ac:dyDescent="0.35">
      <c r="B856" s="304">
        <v>0.05</v>
      </c>
    </row>
    <row r="857" spans="2:2" x14ac:dyDescent="0.35">
      <c r="B857" s="304">
        <v>0.05</v>
      </c>
    </row>
    <row r="858" spans="2:2" x14ac:dyDescent="0.35">
      <c r="B858" s="304">
        <v>0.05</v>
      </c>
    </row>
    <row r="859" spans="2:2" x14ac:dyDescent="0.35">
      <c r="B859" s="304">
        <v>0.05</v>
      </c>
    </row>
    <row r="860" spans="2:2" x14ac:dyDescent="0.35">
      <c r="B860" s="304">
        <v>0.05</v>
      </c>
    </row>
    <row r="861" spans="2:2" x14ac:dyDescent="0.35">
      <c r="B861" s="304">
        <v>0.05</v>
      </c>
    </row>
    <row r="862" spans="2:2" x14ac:dyDescent="0.35">
      <c r="B862" s="304">
        <v>0.05</v>
      </c>
    </row>
    <row r="863" spans="2:2" x14ac:dyDescent="0.35">
      <c r="B863" s="304">
        <v>0.05</v>
      </c>
    </row>
    <row r="864" spans="2:2" x14ac:dyDescent="0.35">
      <c r="B864" s="304">
        <v>0.05</v>
      </c>
    </row>
    <row r="865" spans="2:2" x14ac:dyDescent="0.35">
      <c r="B865" s="304">
        <v>0.05</v>
      </c>
    </row>
    <row r="866" spans="2:2" x14ac:dyDescent="0.35">
      <c r="B866" s="304">
        <v>0.05</v>
      </c>
    </row>
    <row r="867" spans="2:2" x14ac:dyDescent="0.35">
      <c r="B867" s="304">
        <v>0.05</v>
      </c>
    </row>
    <row r="868" spans="2:2" x14ac:dyDescent="0.35">
      <c r="B868" s="304">
        <v>0.05</v>
      </c>
    </row>
    <row r="869" spans="2:2" x14ac:dyDescent="0.35">
      <c r="B869" s="304">
        <v>0.05</v>
      </c>
    </row>
    <row r="870" spans="2:2" x14ac:dyDescent="0.35">
      <c r="B870" s="304">
        <v>0.05</v>
      </c>
    </row>
    <row r="871" spans="2:2" x14ac:dyDescent="0.35">
      <c r="B871" s="304">
        <v>0.05</v>
      </c>
    </row>
    <row r="872" spans="2:2" x14ac:dyDescent="0.35">
      <c r="B872" s="304">
        <v>0.05</v>
      </c>
    </row>
    <row r="873" spans="2:2" x14ac:dyDescent="0.35">
      <c r="B873" s="304">
        <v>0.05</v>
      </c>
    </row>
    <row r="874" spans="2:2" x14ac:dyDescent="0.35">
      <c r="B874" s="304">
        <v>0.05</v>
      </c>
    </row>
    <row r="875" spans="2:2" x14ac:dyDescent="0.35">
      <c r="B875" s="304">
        <v>0.05</v>
      </c>
    </row>
    <row r="876" spans="2:2" x14ac:dyDescent="0.35">
      <c r="B876" s="304">
        <v>0.05</v>
      </c>
    </row>
    <row r="877" spans="2:2" x14ac:dyDescent="0.35">
      <c r="B877" s="304">
        <v>0.05</v>
      </c>
    </row>
    <row r="878" spans="2:2" x14ac:dyDescent="0.35">
      <c r="B878" s="304">
        <v>0.05</v>
      </c>
    </row>
    <row r="879" spans="2:2" x14ac:dyDescent="0.35">
      <c r="B879" s="304">
        <v>0.05</v>
      </c>
    </row>
    <row r="880" spans="2:2" x14ac:dyDescent="0.35">
      <c r="B880" s="304">
        <v>0.05</v>
      </c>
    </row>
    <row r="881" spans="2:2" x14ac:dyDescent="0.35">
      <c r="B881" s="304">
        <v>0.05</v>
      </c>
    </row>
    <row r="882" spans="2:2" x14ac:dyDescent="0.35">
      <c r="B882" s="304">
        <v>0.05</v>
      </c>
    </row>
    <row r="883" spans="2:2" x14ac:dyDescent="0.35">
      <c r="B883" s="304">
        <v>0.05</v>
      </c>
    </row>
    <row r="884" spans="2:2" x14ac:dyDescent="0.35">
      <c r="B884" s="304">
        <v>0.05</v>
      </c>
    </row>
    <row r="885" spans="2:2" x14ac:dyDescent="0.35">
      <c r="B885" s="304">
        <v>0.05</v>
      </c>
    </row>
    <row r="886" spans="2:2" x14ac:dyDescent="0.35">
      <c r="B886" s="304">
        <v>0.05</v>
      </c>
    </row>
    <row r="887" spans="2:2" x14ac:dyDescent="0.35">
      <c r="B887" s="304">
        <v>0.05</v>
      </c>
    </row>
    <row r="888" spans="2:2" x14ac:dyDescent="0.35">
      <c r="B888" s="304">
        <v>0.05</v>
      </c>
    </row>
    <row r="889" spans="2:2" x14ac:dyDescent="0.35">
      <c r="B889" s="304">
        <v>0.05</v>
      </c>
    </row>
    <row r="890" spans="2:2" x14ac:dyDescent="0.35">
      <c r="B890" s="304">
        <v>0.05</v>
      </c>
    </row>
    <row r="891" spans="2:2" x14ac:dyDescent="0.35">
      <c r="B891" s="304">
        <v>0.05</v>
      </c>
    </row>
    <row r="892" spans="2:2" x14ac:dyDescent="0.35">
      <c r="B892" s="304">
        <v>0.05</v>
      </c>
    </row>
    <row r="893" spans="2:2" x14ac:dyDescent="0.35">
      <c r="B893" s="304">
        <v>0.05</v>
      </c>
    </row>
    <row r="894" spans="2:2" x14ac:dyDescent="0.35">
      <c r="B894" s="304">
        <v>0.05</v>
      </c>
    </row>
    <row r="895" spans="2:2" x14ac:dyDescent="0.35">
      <c r="B895" s="304">
        <v>0.05</v>
      </c>
    </row>
    <row r="896" spans="2:2" x14ac:dyDescent="0.35">
      <c r="B896" s="304">
        <v>0.05</v>
      </c>
    </row>
    <row r="897" spans="2:2" x14ac:dyDescent="0.35">
      <c r="B897" s="304">
        <v>0.05</v>
      </c>
    </row>
    <row r="898" spans="2:2" x14ac:dyDescent="0.35">
      <c r="B898" s="304">
        <v>0.05</v>
      </c>
    </row>
    <row r="899" spans="2:2" x14ac:dyDescent="0.35">
      <c r="B899" s="304">
        <v>0.05</v>
      </c>
    </row>
    <row r="900" spans="2:2" x14ac:dyDescent="0.35">
      <c r="B900" s="304">
        <v>0.05</v>
      </c>
    </row>
    <row r="901" spans="2:2" x14ac:dyDescent="0.35">
      <c r="B901" s="304">
        <v>0.05</v>
      </c>
    </row>
    <row r="902" spans="2:2" x14ac:dyDescent="0.35">
      <c r="B902" s="304">
        <v>0.05</v>
      </c>
    </row>
    <row r="903" spans="2:2" x14ac:dyDescent="0.35">
      <c r="B903" s="304">
        <v>0.05</v>
      </c>
    </row>
    <row r="904" spans="2:2" x14ac:dyDescent="0.35">
      <c r="B904" s="304">
        <v>0.05</v>
      </c>
    </row>
    <row r="905" spans="2:2" x14ac:dyDescent="0.35">
      <c r="B905" s="304">
        <v>0.05</v>
      </c>
    </row>
    <row r="906" spans="2:2" x14ac:dyDescent="0.35">
      <c r="B906" s="304">
        <v>0.05</v>
      </c>
    </row>
    <row r="907" spans="2:2" x14ac:dyDescent="0.35">
      <c r="B907" s="304">
        <v>0.05</v>
      </c>
    </row>
    <row r="908" spans="2:2" x14ac:dyDescent="0.35">
      <c r="B908" s="304">
        <v>0.05</v>
      </c>
    </row>
    <row r="909" spans="2:2" x14ac:dyDescent="0.35">
      <c r="B909" s="304">
        <v>0.05</v>
      </c>
    </row>
    <row r="910" spans="2:2" x14ac:dyDescent="0.35">
      <c r="B910" s="304">
        <v>0.05</v>
      </c>
    </row>
    <row r="911" spans="2:2" x14ac:dyDescent="0.35">
      <c r="B911" s="304">
        <v>0.05</v>
      </c>
    </row>
    <row r="912" spans="2:2" x14ac:dyDescent="0.35">
      <c r="B912" s="304">
        <v>0.05</v>
      </c>
    </row>
    <row r="913" spans="2:2" x14ac:dyDescent="0.35">
      <c r="B913" s="304">
        <v>0.05</v>
      </c>
    </row>
    <row r="914" spans="2:2" x14ac:dyDescent="0.35">
      <c r="B914" s="304">
        <v>0.05</v>
      </c>
    </row>
    <row r="915" spans="2:2" x14ac:dyDescent="0.35">
      <c r="B915" s="304">
        <v>0.05</v>
      </c>
    </row>
    <row r="916" spans="2:2" x14ac:dyDescent="0.35">
      <c r="B916" s="304">
        <v>0.05</v>
      </c>
    </row>
    <row r="917" spans="2:2" x14ac:dyDescent="0.35">
      <c r="B917" s="304">
        <v>0.05</v>
      </c>
    </row>
    <row r="918" spans="2:2" x14ac:dyDescent="0.35">
      <c r="B918" s="304">
        <v>0.05</v>
      </c>
    </row>
    <row r="919" spans="2:2" x14ac:dyDescent="0.35">
      <c r="B919" s="304">
        <v>0.05</v>
      </c>
    </row>
    <row r="920" spans="2:2" x14ac:dyDescent="0.35">
      <c r="B920" s="304">
        <v>0.05</v>
      </c>
    </row>
    <row r="921" spans="2:2" x14ac:dyDescent="0.35">
      <c r="B921" s="304">
        <v>0.05</v>
      </c>
    </row>
    <row r="922" spans="2:2" x14ac:dyDescent="0.35">
      <c r="B922" s="304">
        <v>0.05</v>
      </c>
    </row>
    <row r="923" spans="2:2" x14ac:dyDescent="0.35">
      <c r="B923" s="304">
        <v>0.05</v>
      </c>
    </row>
    <row r="924" spans="2:2" x14ac:dyDescent="0.35">
      <c r="B924" s="304">
        <v>0.05</v>
      </c>
    </row>
    <row r="925" spans="2:2" x14ac:dyDescent="0.35">
      <c r="B925" s="304">
        <v>0.05</v>
      </c>
    </row>
    <row r="926" spans="2:2" x14ac:dyDescent="0.35">
      <c r="B926" s="304">
        <v>0.05</v>
      </c>
    </row>
    <row r="927" spans="2:2" x14ac:dyDescent="0.35">
      <c r="B927" s="304">
        <v>0.05</v>
      </c>
    </row>
    <row r="928" spans="2:2" x14ac:dyDescent="0.35">
      <c r="B928" s="304">
        <v>0.05</v>
      </c>
    </row>
    <row r="929" spans="2:2" x14ac:dyDescent="0.35">
      <c r="B929" s="304">
        <v>0.05</v>
      </c>
    </row>
    <row r="930" spans="2:2" x14ac:dyDescent="0.35">
      <c r="B930" s="304">
        <v>0.05</v>
      </c>
    </row>
    <row r="931" spans="2:2" x14ac:dyDescent="0.35">
      <c r="B931" s="304">
        <v>0.05</v>
      </c>
    </row>
    <row r="932" spans="2:2" x14ac:dyDescent="0.35">
      <c r="B932" s="304">
        <v>0.05</v>
      </c>
    </row>
    <row r="933" spans="2:2" x14ac:dyDescent="0.35">
      <c r="B933" s="304">
        <v>0.05</v>
      </c>
    </row>
    <row r="934" spans="2:2" x14ac:dyDescent="0.35">
      <c r="B934" s="304">
        <v>0.05</v>
      </c>
    </row>
    <row r="935" spans="2:2" x14ac:dyDescent="0.35">
      <c r="B935" s="304">
        <v>0.05</v>
      </c>
    </row>
    <row r="936" spans="2:2" x14ac:dyDescent="0.35">
      <c r="B936" s="304">
        <v>0.05</v>
      </c>
    </row>
    <row r="937" spans="2:2" x14ac:dyDescent="0.35">
      <c r="B937" s="304">
        <v>0.05</v>
      </c>
    </row>
    <row r="938" spans="2:2" x14ac:dyDescent="0.35">
      <c r="B938" s="304">
        <v>0.05</v>
      </c>
    </row>
    <row r="939" spans="2:2" x14ac:dyDescent="0.35">
      <c r="B939" s="304">
        <v>0.05</v>
      </c>
    </row>
    <row r="940" spans="2:2" x14ac:dyDescent="0.35">
      <c r="B940" s="304">
        <v>0.05</v>
      </c>
    </row>
    <row r="941" spans="2:2" x14ac:dyDescent="0.35">
      <c r="B941" s="304">
        <v>0.05</v>
      </c>
    </row>
    <row r="942" spans="2:2" x14ac:dyDescent="0.35">
      <c r="B942" s="304">
        <v>0.05</v>
      </c>
    </row>
    <row r="943" spans="2:2" x14ac:dyDescent="0.35">
      <c r="B943" s="304">
        <v>0.05</v>
      </c>
    </row>
    <row r="944" spans="2:2" x14ac:dyDescent="0.35">
      <c r="B944" s="304">
        <v>0.05</v>
      </c>
    </row>
    <row r="945" spans="2:2" x14ac:dyDescent="0.35">
      <c r="B945" s="304">
        <v>0.05</v>
      </c>
    </row>
    <row r="946" spans="2:2" x14ac:dyDescent="0.35">
      <c r="B946" s="304">
        <v>0.05</v>
      </c>
    </row>
    <row r="947" spans="2:2" x14ac:dyDescent="0.35">
      <c r="B947" s="304">
        <v>0.05</v>
      </c>
    </row>
    <row r="948" spans="2:2" x14ac:dyDescent="0.35">
      <c r="B948" s="304">
        <v>0.05</v>
      </c>
    </row>
    <row r="949" spans="2:2" x14ac:dyDescent="0.35">
      <c r="B949" s="304">
        <v>0.05</v>
      </c>
    </row>
    <row r="950" spans="2:2" x14ac:dyDescent="0.35">
      <c r="B950" s="304">
        <v>0.05</v>
      </c>
    </row>
    <row r="951" spans="2:2" x14ac:dyDescent="0.35">
      <c r="B951" s="304">
        <v>0.05</v>
      </c>
    </row>
    <row r="952" spans="2:2" x14ac:dyDescent="0.35">
      <c r="B952" s="304">
        <v>0.05</v>
      </c>
    </row>
    <row r="953" spans="2:2" x14ac:dyDescent="0.35">
      <c r="B953" s="304">
        <v>0.05</v>
      </c>
    </row>
    <row r="954" spans="2:2" x14ac:dyDescent="0.35">
      <c r="B954" s="304">
        <v>0.05</v>
      </c>
    </row>
    <row r="955" spans="2:2" x14ac:dyDescent="0.35">
      <c r="B955" s="304">
        <v>0.05</v>
      </c>
    </row>
    <row r="956" spans="2:2" x14ac:dyDescent="0.35">
      <c r="B956" s="304">
        <v>0.05</v>
      </c>
    </row>
    <row r="957" spans="2:2" x14ac:dyDescent="0.35">
      <c r="B957" s="304">
        <v>0.05</v>
      </c>
    </row>
    <row r="958" spans="2:2" x14ac:dyDescent="0.35">
      <c r="B958" s="304">
        <v>0.05</v>
      </c>
    </row>
    <row r="959" spans="2:2" x14ac:dyDescent="0.35">
      <c r="B959" s="304">
        <v>0.05</v>
      </c>
    </row>
    <row r="960" spans="2:2" x14ac:dyDescent="0.35">
      <c r="B960" s="304">
        <v>0.05</v>
      </c>
    </row>
    <row r="961" spans="2:2" x14ac:dyDescent="0.35">
      <c r="B961" s="304">
        <v>0.05</v>
      </c>
    </row>
    <row r="962" spans="2:2" x14ac:dyDescent="0.35">
      <c r="B962" s="304">
        <v>0.05</v>
      </c>
    </row>
    <row r="963" spans="2:2" x14ac:dyDescent="0.35">
      <c r="B963" s="304">
        <v>0.05</v>
      </c>
    </row>
    <row r="964" spans="2:2" x14ac:dyDescent="0.35">
      <c r="B964" s="304">
        <v>0.05</v>
      </c>
    </row>
    <row r="965" spans="2:2" x14ac:dyDescent="0.35">
      <c r="B965" s="304">
        <v>0.05</v>
      </c>
    </row>
    <row r="966" spans="2:2" x14ac:dyDescent="0.35">
      <c r="B966" s="304">
        <v>0.05</v>
      </c>
    </row>
    <row r="967" spans="2:2" x14ac:dyDescent="0.35">
      <c r="B967" s="304">
        <v>0.05</v>
      </c>
    </row>
    <row r="968" spans="2:2" x14ac:dyDescent="0.35">
      <c r="B968" s="304">
        <v>0.05</v>
      </c>
    </row>
    <row r="969" spans="2:2" x14ac:dyDescent="0.35">
      <c r="B969" s="304">
        <v>0.05</v>
      </c>
    </row>
    <row r="970" spans="2:2" x14ac:dyDescent="0.35">
      <c r="B970" s="304">
        <v>0.05</v>
      </c>
    </row>
    <row r="971" spans="2:2" x14ac:dyDescent="0.35">
      <c r="B971" s="304">
        <v>0.05</v>
      </c>
    </row>
    <row r="972" spans="2:2" x14ac:dyDescent="0.35">
      <c r="B972" s="304">
        <v>0.05</v>
      </c>
    </row>
    <row r="973" spans="2:2" x14ac:dyDescent="0.35">
      <c r="B973" s="304">
        <v>0.05</v>
      </c>
    </row>
    <row r="974" spans="2:2" x14ac:dyDescent="0.35">
      <c r="B974" s="304">
        <v>0.05</v>
      </c>
    </row>
    <row r="975" spans="2:2" x14ac:dyDescent="0.35">
      <c r="B975" s="304">
        <v>0.05</v>
      </c>
    </row>
    <row r="976" spans="2:2" x14ac:dyDescent="0.35">
      <c r="B976" s="304">
        <v>0.05</v>
      </c>
    </row>
    <row r="977" spans="2:2" x14ac:dyDescent="0.35">
      <c r="B977" s="304">
        <v>0.05</v>
      </c>
    </row>
    <row r="978" spans="2:2" x14ac:dyDescent="0.35">
      <c r="B978" s="304">
        <v>0.05</v>
      </c>
    </row>
    <row r="979" spans="2:2" x14ac:dyDescent="0.35">
      <c r="B979" s="304">
        <v>0.05</v>
      </c>
    </row>
    <row r="980" spans="2:2" x14ac:dyDescent="0.35">
      <c r="B980" s="304">
        <v>0.05</v>
      </c>
    </row>
    <row r="981" spans="2:2" x14ac:dyDescent="0.35">
      <c r="B981" s="304">
        <v>0.05</v>
      </c>
    </row>
    <row r="982" spans="2:2" x14ac:dyDescent="0.35">
      <c r="B982" s="304">
        <v>0.05</v>
      </c>
    </row>
    <row r="983" spans="2:2" x14ac:dyDescent="0.35">
      <c r="B983" s="304">
        <v>0.05</v>
      </c>
    </row>
    <row r="984" spans="2:2" x14ac:dyDescent="0.35">
      <c r="B984" s="304">
        <v>0.05</v>
      </c>
    </row>
    <row r="985" spans="2:2" x14ac:dyDescent="0.35">
      <c r="B985" s="304">
        <v>0.05</v>
      </c>
    </row>
    <row r="986" spans="2:2" x14ac:dyDescent="0.35">
      <c r="B986" s="304">
        <v>0.05</v>
      </c>
    </row>
    <row r="987" spans="2:2" x14ac:dyDescent="0.35">
      <c r="B987" s="304">
        <v>0.05</v>
      </c>
    </row>
    <row r="988" spans="2:2" x14ac:dyDescent="0.35">
      <c r="B988" s="304">
        <v>0.05</v>
      </c>
    </row>
    <row r="989" spans="2:2" x14ac:dyDescent="0.35">
      <c r="B989" s="304">
        <v>0.05</v>
      </c>
    </row>
    <row r="990" spans="2:2" x14ac:dyDescent="0.35">
      <c r="B990" s="304">
        <v>0.05</v>
      </c>
    </row>
    <row r="991" spans="2:2" x14ac:dyDescent="0.35">
      <c r="B991" s="304">
        <v>0.05</v>
      </c>
    </row>
    <row r="992" spans="2:2" x14ac:dyDescent="0.35">
      <c r="B992" s="304">
        <v>0.05</v>
      </c>
    </row>
    <row r="993" spans="2:2" x14ac:dyDescent="0.35">
      <c r="B993" s="304">
        <v>0.05</v>
      </c>
    </row>
    <row r="994" spans="2:2" x14ac:dyDescent="0.35">
      <c r="B994" s="304">
        <v>0.05</v>
      </c>
    </row>
    <row r="995" spans="2:2" x14ac:dyDescent="0.35">
      <c r="B995" s="304">
        <v>0.05</v>
      </c>
    </row>
    <row r="996" spans="2:2" x14ac:dyDescent="0.35">
      <c r="B996" s="304">
        <v>0.05</v>
      </c>
    </row>
    <row r="997" spans="2:2" x14ac:dyDescent="0.35">
      <c r="B997" s="304">
        <v>0.05</v>
      </c>
    </row>
    <row r="998" spans="2:2" x14ac:dyDescent="0.35">
      <c r="B998" s="304">
        <v>0.05</v>
      </c>
    </row>
    <row r="999" spans="2:2" x14ac:dyDescent="0.35">
      <c r="B999" s="304">
        <v>0.05</v>
      </c>
    </row>
    <row r="1000" spans="2:2" x14ac:dyDescent="0.35">
      <c r="B1000" s="304">
        <v>0.05</v>
      </c>
    </row>
    <row r="1001" spans="2:2" x14ac:dyDescent="0.35">
      <c r="B1001" s="304">
        <v>0.05</v>
      </c>
    </row>
    <row r="1002" spans="2:2" x14ac:dyDescent="0.35">
      <c r="B1002" s="304">
        <v>0.05</v>
      </c>
    </row>
    <row r="1003" spans="2:2" x14ac:dyDescent="0.35">
      <c r="B1003" s="304">
        <v>0.05</v>
      </c>
    </row>
    <row r="1004" spans="2:2" x14ac:dyDescent="0.35">
      <c r="B1004" s="304">
        <v>0.05</v>
      </c>
    </row>
    <row r="1005" spans="2:2" x14ac:dyDescent="0.35">
      <c r="B1005" s="304">
        <v>0.05</v>
      </c>
    </row>
    <row r="1006" spans="2:2" x14ac:dyDescent="0.35">
      <c r="B1006" s="304">
        <v>0.05</v>
      </c>
    </row>
    <row r="1007" spans="2:2" x14ac:dyDescent="0.35">
      <c r="B1007" s="304">
        <v>0.05</v>
      </c>
    </row>
    <row r="1008" spans="2:2" x14ac:dyDescent="0.35">
      <c r="B1008" s="304">
        <v>0.05</v>
      </c>
    </row>
    <row r="1009" spans="2:2" x14ac:dyDescent="0.35">
      <c r="B1009" s="304">
        <v>0.05</v>
      </c>
    </row>
    <row r="1010" spans="2:2" x14ac:dyDescent="0.35">
      <c r="B1010" s="304">
        <v>0.05</v>
      </c>
    </row>
    <row r="1011" spans="2:2" x14ac:dyDescent="0.35">
      <c r="B1011" s="304">
        <v>0.05</v>
      </c>
    </row>
    <row r="1012" spans="2:2" x14ac:dyDescent="0.35">
      <c r="B1012" s="304">
        <v>0.05</v>
      </c>
    </row>
    <row r="1013" spans="2:2" x14ac:dyDescent="0.35">
      <c r="B1013" s="304">
        <v>0.05</v>
      </c>
    </row>
    <row r="1014" spans="2:2" x14ac:dyDescent="0.35">
      <c r="B1014" s="304">
        <v>0.05</v>
      </c>
    </row>
    <row r="1015" spans="2:2" x14ac:dyDescent="0.35">
      <c r="B1015" s="304">
        <v>0.05</v>
      </c>
    </row>
    <row r="1016" spans="2:2" x14ac:dyDescent="0.35">
      <c r="B1016" s="304">
        <v>0.05</v>
      </c>
    </row>
    <row r="1017" spans="2:2" x14ac:dyDescent="0.35">
      <c r="B1017" s="304">
        <v>0.05</v>
      </c>
    </row>
    <row r="1018" spans="2:2" x14ac:dyDescent="0.35">
      <c r="B1018" s="304">
        <v>0.05</v>
      </c>
    </row>
    <row r="1019" spans="2:2" x14ac:dyDescent="0.35">
      <c r="B1019" s="304">
        <v>0.05</v>
      </c>
    </row>
    <row r="1020" spans="2:2" x14ac:dyDescent="0.35">
      <c r="B1020" s="304">
        <v>0.05</v>
      </c>
    </row>
    <row r="1021" spans="2:2" x14ac:dyDescent="0.35">
      <c r="B1021" s="304">
        <v>0.05</v>
      </c>
    </row>
    <row r="1022" spans="2:2" x14ac:dyDescent="0.35">
      <c r="B1022" s="304">
        <v>0.05</v>
      </c>
    </row>
    <row r="1023" spans="2:2" x14ac:dyDescent="0.35">
      <c r="B1023" s="304">
        <v>0.05</v>
      </c>
    </row>
    <row r="1024" spans="2:2" x14ac:dyDescent="0.35">
      <c r="B1024" s="304">
        <v>0.05</v>
      </c>
    </row>
    <row r="1025" spans="2:2" x14ac:dyDescent="0.35">
      <c r="B1025" s="304">
        <v>0.05</v>
      </c>
    </row>
    <row r="1026" spans="2:2" x14ac:dyDescent="0.35">
      <c r="B1026" s="304">
        <v>0.05</v>
      </c>
    </row>
    <row r="1027" spans="2:2" x14ac:dyDescent="0.35">
      <c r="B1027" s="304">
        <v>0.05</v>
      </c>
    </row>
    <row r="1028" spans="2:2" x14ac:dyDescent="0.35">
      <c r="B1028" s="304">
        <v>0.05</v>
      </c>
    </row>
    <row r="1029" spans="2:2" x14ac:dyDescent="0.35">
      <c r="B1029" s="304">
        <v>0.05</v>
      </c>
    </row>
    <row r="1030" spans="2:2" x14ac:dyDescent="0.35">
      <c r="B1030" s="304">
        <v>0.05</v>
      </c>
    </row>
    <row r="1031" spans="2:2" x14ac:dyDescent="0.35">
      <c r="B1031" s="304">
        <v>0.05</v>
      </c>
    </row>
    <row r="1032" spans="2:2" x14ac:dyDescent="0.35">
      <c r="B1032" s="304">
        <v>0.05</v>
      </c>
    </row>
    <row r="1033" spans="2:2" x14ac:dyDescent="0.35">
      <c r="B1033" s="304">
        <v>0.05</v>
      </c>
    </row>
    <row r="1034" spans="2:2" x14ac:dyDescent="0.35">
      <c r="B1034" s="304">
        <v>0.05</v>
      </c>
    </row>
    <row r="1035" spans="2:2" x14ac:dyDescent="0.35">
      <c r="B1035" s="304">
        <v>0.05</v>
      </c>
    </row>
    <row r="1036" spans="2:2" x14ac:dyDescent="0.35">
      <c r="B1036" s="304">
        <v>0.05</v>
      </c>
    </row>
    <row r="1037" spans="2:2" x14ac:dyDescent="0.35">
      <c r="B1037" s="304">
        <v>0.05</v>
      </c>
    </row>
    <row r="1038" spans="2:2" x14ac:dyDescent="0.35">
      <c r="B1038" s="304">
        <v>0.05</v>
      </c>
    </row>
    <row r="1039" spans="2:2" x14ac:dyDescent="0.35">
      <c r="B1039" s="304">
        <v>0.05</v>
      </c>
    </row>
    <row r="1040" spans="2:2" x14ac:dyDescent="0.35">
      <c r="B1040" s="304">
        <v>0.05</v>
      </c>
    </row>
    <row r="1041" spans="2:2" x14ac:dyDescent="0.35">
      <c r="B1041" s="304">
        <v>0.05</v>
      </c>
    </row>
    <row r="1042" spans="2:2" x14ac:dyDescent="0.35">
      <c r="B1042" s="304">
        <v>0.05</v>
      </c>
    </row>
    <row r="1043" spans="2:2" x14ac:dyDescent="0.35">
      <c r="B1043" s="304">
        <v>0.05</v>
      </c>
    </row>
    <row r="1044" spans="2:2" x14ac:dyDescent="0.35">
      <c r="B1044" s="304">
        <v>0.05</v>
      </c>
    </row>
    <row r="1045" spans="2:2" x14ac:dyDescent="0.35">
      <c r="B1045" s="304">
        <v>0.05</v>
      </c>
    </row>
    <row r="1046" spans="2:2" x14ac:dyDescent="0.35">
      <c r="B1046" s="304">
        <v>0.05</v>
      </c>
    </row>
    <row r="1047" spans="2:2" x14ac:dyDescent="0.35">
      <c r="B1047" s="304">
        <v>0.05</v>
      </c>
    </row>
    <row r="1048" spans="2:2" x14ac:dyDescent="0.35">
      <c r="B1048" s="304">
        <v>0.05</v>
      </c>
    </row>
    <row r="1049" spans="2:2" x14ac:dyDescent="0.35">
      <c r="B1049" s="304">
        <v>0.05</v>
      </c>
    </row>
    <row r="1050" spans="2:2" x14ac:dyDescent="0.35">
      <c r="B1050" s="304">
        <v>0.05</v>
      </c>
    </row>
    <row r="1051" spans="2:2" x14ac:dyDescent="0.35">
      <c r="B1051" s="304">
        <v>0.05</v>
      </c>
    </row>
    <row r="1052" spans="2:2" x14ac:dyDescent="0.35">
      <c r="B1052" s="304">
        <v>0.05</v>
      </c>
    </row>
    <row r="1053" spans="2:2" x14ac:dyDescent="0.35">
      <c r="B1053" s="304">
        <v>0.05</v>
      </c>
    </row>
    <row r="1054" spans="2:2" x14ac:dyDescent="0.35">
      <c r="B1054" s="304">
        <v>0.05</v>
      </c>
    </row>
    <row r="1055" spans="2:2" x14ac:dyDescent="0.3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59" customWidth="1"/>
    <col min="2" max="2" width="23.453125" style="159" customWidth="1"/>
    <col min="3" max="3" width="26.453125" style="159" customWidth="1"/>
    <col min="4" max="4" width="3.453125" style="159" customWidth="1"/>
    <col min="5" max="5" width="12.453125" style="159" customWidth="1"/>
    <col min="6" max="6" width="25.453125" style="159" customWidth="1"/>
    <col min="7" max="7" width="4.453125" style="184" customWidth="1"/>
    <col min="8" max="16384" width="9.453125" style="160"/>
  </cols>
  <sheetData>
    <row r="1" spans="1:18" x14ac:dyDescent="0.35">
      <c r="A1" s="132" t="s">
        <v>140</v>
      </c>
      <c r="B1" s="132"/>
      <c r="C1" s="132"/>
      <c r="D1" s="132"/>
      <c r="G1" s="159"/>
      <c r="R1" s="161" t="s">
        <v>28</v>
      </c>
    </row>
    <row r="2" spans="1:18" ht="30.65" customHeight="1" x14ac:dyDescent="0.35">
      <c r="A2" s="162"/>
      <c r="B2" s="774" t="s">
        <v>107</v>
      </c>
      <c r="C2" s="775"/>
      <c r="D2" s="163"/>
      <c r="E2" s="164"/>
      <c r="F2" s="165" t="s">
        <v>109</v>
      </c>
      <c r="G2" s="160"/>
    </row>
    <row r="3" spans="1:18" ht="39.5" x14ac:dyDescent="0.35">
      <c r="A3" s="166" t="s">
        <v>0</v>
      </c>
      <c r="B3" s="167" t="s">
        <v>136</v>
      </c>
      <c r="C3" s="167" t="s">
        <v>137</v>
      </c>
      <c r="D3" s="168"/>
      <c r="E3" s="169" t="s">
        <v>110</v>
      </c>
      <c r="F3" s="167" t="s">
        <v>138</v>
      </c>
      <c r="G3" s="170"/>
    </row>
    <row r="4" spans="1:18" x14ac:dyDescent="0.35">
      <c r="A4" s="171">
        <v>44010</v>
      </c>
      <c r="B4" s="172">
        <v>143</v>
      </c>
      <c r="C4" s="173">
        <v>0.13</v>
      </c>
      <c r="D4" s="174"/>
      <c r="E4" s="175"/>
      <c r="F4" s="176"/>
      <c r="G4" s="160"/>
    </row>
    <row r="5" spans="1:18" x14ac:dyDescent="0.35">
      <c r="A5" s="177">
        <v>44011</v>
      </c>
      <c r="B5" s="164">
        <v>140</v>
      </c>
      <c r="C5" s="173">
        <v>0.13</v>
      </c>
      <c r="D5" s="163"/>
      <c r="E5" s="175"/>
      <c r="F5" s="176"/>
      <c r="G5" s="160"/>
    </row>
    <row r="6" spans="1:18" x14ac:dyDescent="0.35">
      <c r="A6" s="177">
        <v>44012</v>
      </c>
      <c r="B6" s="164">
        <v>138</v>
      </c>
      <c r="C6" s="173">
        <v>0.13</v>
      </c>
      <c r="D6" s="163"/>
      <c r="E6" s="175"/>
      <c r="F6" s="176"/>
      <c r="G6" s="160"/>
    </row>
    <row r="7" spans="1:18" x14ac:dyDescent="0.35">
      <c r="A7" s="177">
        <v>44013</v>
      </c>
      <c r="B7" s="164">
        <v>135</v>
      </c>
      <c r="C7" s="173">
        <v>0.13</v>
      </c>
      <c r="D7" s="163"/>
      <c r="E7" s="175"/>
      <c r="F7" s="176"/>
      <c r="G7" s="160"/>
    </row>
    <row r="8" spans="1:18" x14ac:dyDescent="0.35">
      <c r="A8" s="177">
        <v>44014</v>
      </c>
      <c r="B8" s="164">
        <v>135</v>
      </c>
      <c r="C8" s="173">
        <v>0.13</v>
      </c>
      <c r="D8" s="163"/>
      <c r="E8" s="175"/>
      <c r="F8" s="176"/>
      <c r="G8" s="160"/>
    </row>
    <row r="9" spans="1:18" x14ac:dyDescent="0.35">
      <c r="A9" s="177">
        <v>44015</v>
      </c>
      <c r="B9" s="164">
        <v>129</v>
      </c>
      <c r="C9" s="173">
        <v>0.12</v>
      </c>
      <c r="D9" s="163"/>
      <c r="E9" s="175"/>
      <c r="F9" s="176"/>
      <c r="G9" s="160"/>
    </row>
    <row r="10" spans="1:18" x14ac:dyDescent="0.35">
      <c r="A10" s="177">
        <v>44016</v>
      </c>
      <c r="B10" s="164">
        <v>125</v>
      </c>
      <c r="C10" s="173">
        <v>0.12</v>
      </c>
      <c r="D10" s="163"/>
      <c r="E10" s="175"/>
      <c r="F10" s="176"/>
      <c r="G10" s="160"/>
    </row>
    <row r="11" spans="1:18" x14ac:dyDescent="0.35">
      <c r="A11" s="177">
        <v>44017</v>
      </c>
      <c r="B11" s="164">
        <v>123</v>
      </c>
      <c r="C11" s="173">
        <v>0.11</v>
      </c>
      <c r="D11" s="163"/>
      <c r="E11" s="175"/>
      <c r="F11" s="176"/>
      <c r="G11" s="160"/>
    </row>
    <row r="12" spans="1:18" x14ac:dyDescent="0.35">
      <c r="A12" s="177">
        <v>44018</v>
      </c>
      <c r="B12" s="164">
        <v>125</v>
      </c>
      <c r="C12" s="173">
        <v>0.12</v>
      </c>
      <c r="D12" s="163"/>
      <c r="E12" s="175"/>
      <c r="F12" s="176"/>
      <c r="G12" s="160"/>
    </row>
    <row r="13" spans="1:18" x14ac:dyDescent="0.35">
      <c r="A13" s="177">
        <v>44019</v>
      </c>
      <c r="B13" s="164">
        <v>119</v>
      </c>
      <c r="C13" s="173">
        <v>0.11</v>
      </c>
      <c r="D13" s="163"/>
      <c r="E13" s="175"/>
      <c r="F13" s="176"/>
      <c r="G13" s="160"/>
    </row>
    <row r="14" spans="1:18" x14ac:dyDescent="0.35">
      <c r="A14" s="177">
        <v>44020</v>
      </c>
      <c r="B14" s="164">
        <v>113</v>
      </c>
      <c r="C14" s="173">
        <v>0.1</v>
      </c>
      <c r="D14" s="163"/>
      <c r="E14" s="175"/>
      <c r="F14" s="176"/>
      <c r="G14" s="160"/>
    </row>
    <row r="15" spans="1:18" x14ac:dyDescent="0.35">
      <c r="A15" s="177">
        <v>44021</v>
      </c>
      <c r="B15" s="164">
        <v>117</v>
      </c>
      <c r="C15" s="173">
        <v>0.11</v>
      </c>
      <c r="D15" s="163"/>
      <c r="E15" s="175"/>
      <c r="F15" s="176"/>
      <c r="G15" s="160"/>
    </row>
    <row r="16" spans="1:18" x14ac:dyDescent="0.35">
      <c r="A16" s="177">
        <v>44022</v>
      </c>
      <c r="B16" s="164">
        <v>114</v>
      </c>
      <c r="C16" s="173">
        <v>0.11</v>
      </c>
      <c r="D16" s="163"/>
      <c r="E16" s="175"/>
      <c r="F16" s="176"/>
      <c r="G16" s="160"/>
    </row>
    <row r="17" spans="1:7" x14ac:dyDescent="0.35">
      <c r="A17" s="177">
        <v>44023</v>
      </c>
      <c r="B17" s="164">
        <v>115</v>
      </c>
      <c r="C17" s="173">
        <v>0.11</v>
      </c>
      <c r="D17" s="163"/>
      <c r="E17" s="175"/>
      <c r="F17" s="176"/>
      <c r="G17" s="160"/>
    </row>
    <row r="18" spans="1:7" x14ac:dyDescent="0.35">
      <c r="A18" s="177">
        <v>44024</v>
      </c>
      <c r="B18" s="164">
        <v>115</v>
      </c>
      <c r="C18" s="173">
        <v>0.11</v>
      </c>
      <c r="D18" s="163"/>
      <c r="E18" s="175"/>
      <c r="F18" s="176"/>
      <c r="G18" s="160"/>
    </row>
    <row r="19" spans="1:7" x14ac:dyDescent="0.35">
      <c r="A19" s="177">
        <v>44025</v>
      </c>
      <c r="B19" s="164">
        <v>108</v>
      </c>
      <c r="C19" s="173">
        <v>0.1</v>
      </c>
      <c r="D19" s="163"/>
      <c r="E19" s="175"/>
      <c r="F19" s="176"/>
      <c r="G19" s="160"/>
    </row>
    <row r="20" spans="1:7" x14ac:dyDescent="0.35">
      <c r="A20" s="177">
        <v>44026</v>
      </c>
      <c r="B20" s="164">
        <v>98</v>
      </c>
      <c r="C20" s="173">
        <v>0.09</v>
      </c>
      <c r="D20" s="163"/>
      <c r="E20" s="175"/>
      <c r="F20" s="176"/>
      <c r="G20" s="160"/>
    </row>
    <row r="21" spans="1:7" x14ac:dyDescent="0.35">
      <c r="A21" s="177">
        <v>44027</v>
      </c>
      <c r="B21" s="164">
        <v>97</v>
      </c>
      <c r="C21" s="173">
        <v>0.09</v>
      </c>
      <c r="D21" s="163"/>
      <c r="E21" s="175"/>
      <c r="F21" s="176"/>
      <c r="G21" s="178"/>
    </row>
    <row r="22" spans="1:7" x14ac:dyDescent="0.35">
      <c r="A22" s="177">
        <v>44028</v>
      </c>
      <c r="B22" s="164">
        <v>90</v>
      </c>
      <c r="C22" s="173">
        <v>0.08</v>
      </c>
      <c r="D22" s="163"/>
      <c r="E22" s="175"/>
      <c r="F22" s="176"/>
      <c r="G22" s="178"/>
    </row>
    <row r="23" spans="1:7" x14ac:dyDescent="0.35">
      <c r="A23" s="177">
        <v>44029</v>
      </c>
      <c r="B23" s="164">
        <v>85</v>
      </c>
      <c r="C23" s="173">
        <v>0.08</v>
      </c>
      <c r="D23" s="163"/>
      <c r="E23" s="175"/>
      <c r="F23" s="176"/>
      <c r="G23" s="160"/>
    </row>
    <row r="24" spans="1:7" x14ac:dyDescent="0.35">
      <c r="A24" s="177">
        <v>44030</v>
      </c>
      <c r="B24" s="164">
        <v>84</v>
      </c>
      <c r="C24" s="173">
        <v>0.08</v>
      </c>
      <c r="D24" s="163"/>
      <c r="E24" s="175"/>
      <c r="F24" s="176"/>
      <c r="G24" s="160"/>
    </row>
    <row r="25" spans="1:7" x14ac:dyDescent="0.35">
      <c r="A25" s="177">
        <v>44031</v>
      </c>
      <c r="B25" s="164">
        <v>82</v>
      </c>
      <c r="C25" s="173">
        <v>0.08</v>
      </c>
      <c r="D25" s="163"/>
      <c r="E25" s="175"/>
      <c r="F25" s="176"/>
      <c r="G25" s="160"/>
    </row>
    <row r="26" spans="1:7" x14ac:dyDescent="0.35">
      <c r="A26" s="177">
        <v>44032</v>
      </c>
      <c r="B26" s="164">
        <v>90</v>
      </c>
      <c r="C26" s="173">
        <v>0.08</v>
      </c>
      <c r="D26" s="163"/>
      <c r="E26" s="175"/>
      <c r="F26" s="176"/>
      <c r="G26" s="160"/>
    </row>
    <row r="27" spans="1:7" x14ac:dyDescent="0.35">
      <c r="A27" s="177">
        <v>44033</v>
      </c>
      <c r="B27" s="164">
        <v>83</v>
      </c>
      <c r="C27" s="173">
        <v>0.08</v>
      </c>
      <c r="D27" s="163"/>
      <c r="E27" s="175"/>
      <c r="F27" s="176"/>
      <c r="G27" s="160"/>
    </row>
    <row r="28" spans="1:7" x14ac:dyDescent="0.35">
      <c r="A28" s="177">
        <v>44034</v>
      </c>
      <c r="B28" s="164">
        <v>81</v>
      </c>
      <c r="C28" s="173">
        <v>0.08</v>
      </c>
      <c r="D28" s="163"/>
      <c r="E28" s="175"/>
      <c r="F28" s="176"/>
      <c r="G28" s="160"/>
    </row>
    <row r="29" spans="1:7" x14ac:dyDescent="0.35">
      <c r="A29" s="177">
        <v>44035</v>
      </c>
      <c r="B29" s="164">
        <v>76</v>
      </c>
      <c r="C29" s="173">
        <v>7.0000000000000007E-2</v>
      </c>
      <c r="D29" s="163"/>
      <c r="E29" s="175"/>
      <c r="F29" s="176"/>
      <c r="G29" s="160"/>
    </row>
    <row r="30" spans="1:7" ht="14.25" customHeight="1" x14ac:dyDescent="0.35">
      <c r="A30" s="177">
        <v>44036</v>
      </c>
      <c r="B30" s="179" t="s">
        <v>46</v>
      </c>
      <c r="C30" s="180" t="s">
        <v>46</v>
      </c>
      <c r="D30" s="163"/>
      <c r="E30" s="181"/>
      <c r="F30" s="182"/>
      <c r="G30" s="160"/>
    </row>
    <row r="31" spans="1:7" x14ac:dyDescent="0.35">
      <c r="A31" s="177">
        <v>44037</v>
      </c>
      <c r="B31" s="179" t="s">
        <v>46</v>
      </c>
      <c r="C31" s="180" t="s">
        <v>46</v>
      </c>
      <c r="D31" s="163"/>
      <c r="E31" s="181"/>
      <c r="F31" s="182"/>
      <c r="G31" s="160"/>
    </row>
    <row r="32" spans="1:7" x14ac:dyDescent="0.35">
      <c r="A32" s="177">
        <v>44038</v>
      </c>
      <c r="B32" s="179" t="s">
        <v>46</v>
      </c>
      <c r="C32" s="180" t="s">
        <v>46</v>
      </c>
      <c r="D32" s="163"/>
      <c r="E32" s="181"/>
      <c r="F32" s="182"/>
      <c r="G32" s="160"/>
    </row>
    <row r="33" spans="1:7" ht="26.15" customHeight="1" x14ac:dyDescent="0.35">
      <c r="A33" s="177">
        <v>44039</v>
      </c>
      <c r="B33" s="179" t="s">
        <v>46</v>
      </c>
      <c r="C33" s="180" t="s">
        <v>46</v>
      </c>
      <c r="D33" s="163"/>
      <c r="E33" s="778" t="s">
        <v>113</v>
      </c>
      <c r="F33" s="779">
        <v>2</v>
      </c>
      <c r="G33" s="160"/>
    </row>
    <row r="34" spans="1:7" x14ac:dyDescent="0.35">
      <c r="A34" s="177">
        <v>44040</v>
      </c>
      <c r="B34" s="179" t="s">
        <v>46</v>
      </c>
      <c r="C34" s="180" t="s">
        <v>46</v>
      </c>
      <c r="D34" s="163"/>
      <c r="E34" s="776"/>
      <c r="F34" s="780"/>
      <c r="G34" s="160"/>
    </row>
    <row r="35" spans="1:7" x14ac:dyDescent="0.35">
      <c r="A35" s="177">
        <v>44041</v>
      </c>
      <c r="B35" s="164">
        <v>66</v>
      </c>
      <c r="C35" s="183">
        <v>0.06</v>
      </c>
      <c r="D35" s="184"/>
      <c r="E35" s="776"/>
      <c r="F35" s="780"/>
      <c r="G35" s="160"/>
    </row>
    <row r="36" spans="1:7" x14ac:dyDescent="0.35">
      <c r="A36" s="177">
        <v>44042</v>
      </c>
      <c r="B36" s="179" t="s">
        <v>46</v>
      </c>
      <c r="C36" s="180" t="s">
        <v>46</v>
      </c>
      <c r="D36" s="184"/>
      <c r="E36" s="776"/>
      <c r="F36" s="780"/>
      <c r="G36" s="160"/>
    </row>
    <row r="37" spans="1:7" x14ac:dyDescent="0.35">
      <c r="A37" s="177">
        <v>44043</v>
      </c>
      <c r="B37" s="179" t="s">
        <v>46</v>
      </c>
      <c r="C37" s="180" t="s">
        <v>46</v>
      </c>
      <c r="D37" s="184"/>
      <c r="E37" s="776"/>
      <c r="F37" s="780"/>
      <c r="G37" s="160"/>
    </row>
    <row r="38" spans="1:7" x14ac:dyDescent="0.35">
      <c r="A38" s="177">
        <v>44044</v>
      </c>
      <c r="B38" s="179" t="s">
        <v>46</v>
      </c>
      <c r="C38" s="180" t="s">
        <v>46</v>
      </c>
      <c r="D38" s="184"/>
      <c r="E38" s="776"/>
      <c r="F38" s="780"/>
      <c r="G38" s="160"/>
    </row>
    <row r="39" spans="1:7" x14ac:dyDescent="0.35">
      <c r="A39" s="177">
        <v>44045</v>
      </c>
      <c r="B39" s="179" t="s">
        <v>46</v>
      </c>
      <c r="C39" s="180" t="s">
        <v>46</v>
      </c>
      <c r="D39" s="184"/>
      <c r="E39" s="777"/>
      <c r="F39" s="781"/>
      <c r="G39" s="160"/>
    </row>
    <row r="40" spans="1:7" x14ac:dyDescent="0.35">
      <c r="A40" s="177">
        <v>44046</v>
      </c>
      <c r="B40" s="179" t="s">
        <v>46</v>
      </c>
      <c r="C40" s="180" t="s">
        <v>46</v>
      </c>
      <c r="D40" s="184"/>
      <c r="E40" s="776" t="s">
        <v>112</v>
      </c>
      <c r="F40" s="782">
        <v>0</v>
      </c>
      <c r="G40" s="160"/>
    </row>
    <row r="41" spans="1:7" x14ac:dyDescent="0.35">
      <c r="A41" s="177">
        <v>44047</v>
      </c>
      <c r="B41" s="179" t="s">
        <v>46</v>
      </c>
      <c r="C41" s="180" t="s">
        <v>46</v>
      </c>
      <c r="D41" s="184"/>
      <c r="E41" s="776"/>
      <c r="F41" s="783"/>
      <c r="G41" s="160"/>
    </row>
    <row r="42" spans="1:7" x14ac:dyDescent="0.35">
      <c r="A42" s="177">
        <v>44048</v>
      </c>
      <c r="B42" s="164">
        <v>60</v>
      </c>
      <c r="C42" s="183">
        <v>0.06</v>
      </c>
      <c r="D42" s="184"/>
      <c r="E42" s="776"/>
      <c r="F42" s="783"/>
      <c r="G42" s="160"/>
    </row>
    <row r="43" spans="1:7" x14ac:dyDescent="0.35">
      <c r="A43" s="177">
        <v>44049</v>
      </c>
      <c r="B43" s="179" t="s">
        <v>46</v>
      </c>
      <c r="C43" s="180" t="s">
        <v>46</v>
      </c>
      <c r="E43" s="776"/>
      <c r="F43" s="783"/>
    </row>
    <row r="44" spans="1:7" x14ac:dyDescent="0.35">
      <c r="A44" s="177">
        <v>44050</v>
      </c>
      <c r="B44" s="179" t="s">
        <v>46</v>
      </c>
      <c r="C44" s="180" t="s">
        <v>46</v>
      </c>
      <c r="E44" s="776"/>
      <c r="F44" s="783"/>
    </row>
    <row r="45" spans="1:7" x14ac:dyDescent="0.35">
      <c r="A45" s="177">
        <v>44051</v>
      </c>
      <c r="B45" s="179" t="s">
        <v>46</v>
      </c>
      <c r="C45" s="180" t="s">
        <v>46</v>
      </c>
      <c r="E45" s="776"/>
      <c r="F45" s="783"/>
    </row>
    <row r="46" spans="1:7" x14ac:dyDescent="0.35">
      <c r="A46" s="177">
        <v>44052</v>
      </c>
      <c r="B46" s="179" t="s">
        <v>46</v>
      </c>
      <c r="C46" s="180" t="s">
        <v>46</v>
      </c>
      <c r="E46" s="777"/>
      <c r="F46" s="784"/>
    </row>
    <row r="47" spans="1:7" x14ac:dyDescent="0.35">
      <c r="A47" s="177">
        <v>44053</v>
      </c>
      <c r="B47" s="179" t="s">
        <v>46</v>
      </c>
      <c r="C47" s="180" t="s">
        <v>46</v>
      </c>
      <c r="D47" s="184"/>
      <c r="E47" s="185"/>
      <c r="F47" s="185"/>
    </row>
    <row r="48" spans="1:7" x14ac:dyDescent="0.35">
      <c r="A48" s="177">
        <v>44054</v>
      </c>
      <c r="B48" s="179" t="s">
        <v>46</v>
      </c>
      <c r="C48" s="180" t="s">
        <v>46</v>
      </c>
    </row>
    <row r="49" spans="1:3" x14ac:dyDescent="0.3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2" t="s">
        <v>141</v>
      </c>
      <c r="B1" s="1"/>
      <c r="C1" s="1"/>
      <c r="D1" s="1"/>
      <c r="E1" s="1"/>
      <c r="F1" s="1"/>
      <c r="W1" s="22" t="s">
        <v>28</v>
      </c>
    </row>
    <row r="2" spans="1:23" ht="15.65" customHeight="1" x14ac:dyDescent="0.35">
      <c r="H2" s="133" t="s">
        <v>107</v>
      </c>
      <c r="I2" s="133"/>
    </row>
    <row r="3" spans="1:23" ht="81" customHeight="1" x14ac:dyDescent="0.35">
      <c r="A3" s="134"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35"/>
      <c r="B4" s="77"/>
      <c r="C4" s="43"/>
      <c r="D4" s="43"/>
      <c r="E4" s="43"/>
      <c r="F4" s="785" t="s">
        <v>72</v>
      </c>
      <c r="G4" s="786"/>
      <c r="H4" s="786"/>
      <c r="I4" s="787"/>
      <c r="J4" s="15"/>
      <c r="K4" s="43"/>
      <c r="L4" s="43"/>
    </row>
    <row r="5" spans="1:23" x14ac:dyDescent="0.3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35">
      <c r="A6" s="136">
        <v>43933</v>
      </c>
      <c r="B6" s="93">
        <v>408</v>
      </c>
      <c r="C6" s="99">
        <v>0.38</v>
      </c>
      <c r="D6" s="104">
        <v>204</v>
      </c>
      <c r="E6" s="118"/>
      <c r="F6" s="99" t="s">
        <v>46</v>
      </c>
      <c r="G6" s="99" t="s">
        <v>46</v>
      </c>
      <c r="H6" s="73"/>
      <c r="I6" s="73"/>
      <c r="J6" s="113"/>
      <c r="K6" s="108">
        <v>1124</v>
      </c>
      <c r="L6" s="104">
        <v>29</v>
      </c>
    </row>
    <row r="7" spans="1:23" x14ac:dyDescent="0.35">
      <c r="A7" s="136">
        <v>43934</v>
      </c>
      <c r="B7" s="93">
        <v>414</v>
      </c>
      <c r="C7" s="99">
        <v>0.38</v>
      </c>
      <c r="D7" s="104">
        <v>214</v>
      </c>
      <c r="E7" s="118"/>
      <c r="F7" s="99" t="s">
        <v>46</v>
      </c>
      <c r="G7" s="99" t="s">
        <v>46</v>
      </c>
      <c r="H7" s="73"/>
      <c r="I7" s="99"/>
      <c r="J7" s="113"/>
      <c r="K7" s="108">
        <v>1209</v>
      </c>
      <c r="L7" s="104">
        <v>85</v>
      </c>
    </row>
    <row r="8" spans="1:23" x14ac:dyDescent="0.35">
      <c r="A8" s="136">
        <v>43935</v>
      </c>
      <c r="B8" s="93">
        <v>433</v>
      </c>
      <c r="C8" s="99">
        <v>0.4</v>
      </c>
      <c r="D8" s="104">
        <v>225</v>
      </c>
      <c r="E8" s="118"/>
      <c r="F8" s="99" t="s">
        <v>46</v>
      </c>
      <c r="G8" s="99" t="s">
        <v>46</v>
      </c>
      <c r="H8" s="73"/>
      <c r="I8" s="99"/>
      <c r="J8" s="113"/>
      <c r="K8" s="108">
        <v>1295</v>
      </c>
      <c r="L8" s="104">
        <v>86</v>
      </c>
    </row>
    <row r="9" spans="1:23" x14ac:dyDescent="0.35">
      <c r="A9" s="136">
        <v>43936</v>
      </c>
      <c r="B9" s="93">
        <v>444</v>
      </c>
      <c r="C9" s="99">
        <v>0.41</v>
      </c>
      <c r="D9" s="104">
        <v>239</v>
      </c>
      <c r="E9" s="118"/>
      <c r="F9" s="99" t="s">
        <v>46</v>
      </c>
      <c r="G9" s="99" t="s">
        <v>46</v>
      </c>
      <c r="H9" s="73"/>
      <c r="I9" s="99"/>
      <c r="J9" s="113"/>
      <c r="K9" s="108">
        <v>1398</v>
      </c>
      <c r="L9" s="104">
        <v>103</v>
      </c>
    </row>
    <row r="10" spans="1:23" x14ac:dyDescent="0.35">
      <c r="A10" s="136">
        <v>43937</v>
      </c>
      <c r="B10" s="94">
        <v>456</v>
      </c>
      <c r="C10" s="100">
        <v>0.42</v>
      </c>
      <c r="D10" s="104">
        <v>251</v>
      </c>
      <c r="E10" s="118"/>
      <c r="F10" s="101" t="s">
        <v>46</v>
      </c>
      <c r="G10" s="101" t="s">
        <v>46</v>
      </c>
      <c r="H10" s="75"/>
      <c r="I10" s="99"/>
      <c r="J10" s="114"/>
      <c r="K10" s="108">
        <v>1498</v>
      </c>
      <c r="L10" s="104">
        <v>100</v>
      </c>
    </row>
    <row r="11" spans="1:23" x14ac:dyDescent="0.35">
      <c r="A11" s="136">
        <v>43938</v>
      </c>
      <c r="B11" s="94">
        <v>459</v>
      </c>
      <c r="C11" s="100">
        <v>0.42</v>
      </c>
      <c r="D11" s="104">
        <v>267</v>
      </c>
      <c r="E11" s="118"/>
      <c r="F11" s="101" t="s">
        <v>46</v>
      </c>
      <c r="G11" s="101" t="s">
        <v>46</v>
      </c>
      <c r="H11" s="75"/>
      <c r="I11" s="99"/>
      <c r="J11" s="114"/>
      <c r="K11" s="108">
        <v>1621</v>
      </c>
      <c r="L11" s="104">
        <v>123</v>
      </c>
    </row>
    <row r="12" spans="1:23" x14ac:dyDescent="0.35">
      <c r="A12" s="136">
        <v>43939</v>
      </c>
      <c r="B12" s="95">
        <v>462</v>
      </c>
      <c r="C12" s="100">
        <v>0.43</v>
      </c>
      <c r="D12" s="104">
        <v>269</v>
      </c>
      <c r="E12" s="118"/>
      <c r="F12" s="101" t="s">
        <v>46</v>
      </c>
      <c r="G12" s="101" t="s">
        <v>46</v>
      </c>
      <c r="H12" s="75"/>
      <c r="I12" s="99"/>
      <c r="J12" s="114"/>
      <c r="K12" s="108">
        <v>1663</v>
      </c>
      <c r="L12" s="104">
        <v>42</v>
      </c>
    </row>
    <row r="13" spans="1:23" x14ac:dyDescent="0.35">
      <c r="A13" s="136">
        <v>43940</v>
      </c>
      <c r="B13" s="96">
        <v>462</v>
      </c>
      <c r="C13" s="100">
        <v>0.43</v>
      </c>
      <c r="D13" s="104">
        <v>272</v>
      </c>
      <c r="E13" s="118"/>
      <c r="F13" s="101" t="s">
        <v>46</v>
      </c>
      <c r="G13" s="101" t="s">
        <v>46</v>
      </c>
      <c r="H13" s="75"/>
      <c r="I13" s="99"/>
      <c r="J13" s="114"/>
      <c r="K13" s="108">
        <v>1677</v>
      </c>
      <c r="L13" s="104">
        <v>14</v>
      </c>
    </row>
    <row r="14" spans="1:23" x14ac:dyDescent="0.35">
      <c r="A14" s="136">
        <v>43941</v>
      </c>
      <c r="B14" s="96">
        <v>475</v>
      </c>
      <c r="C14" s="100">
        <v>0.44</v>
      </c>
      <c r="D14" s="104">
        <v>286</v>
      </c>
      <c r="E14" s="118"/>
      <c r="F14" s="101" t="s">
        <v>46</v>
      </c>
      <c r="G14" s="101" t="s">
        <v>46</v>
      </c>
      <c r="H14" s="75"/>
      <c r="I14" s="99"/>
      <c r="J14" s="114"/>
      <c r="K14" s="108">
        <v>1873</v>
      </c>
      <c r="L14" s="104">
        <v>196</v>
      </c>
    </row>
    <row r="15" spans="1:23" x14ac:dyDescent="0.35">
      <c r="A15" s="136">
        <v>43942</v>
      </c>
      <c r="B15" s="95">
        <v>495</v>
      </c>
      <c r="C15" s="101">
        <v>0.46</v>
      </c>
      <c r="D15" s="105">
        <v>308</v>
      </c>
      <c r="E15" s="119"/>
      <c r="F15" s="123">
        <v>384</v>
      </c>
      <c r="G15" s="101">
        <v>0.35</v>
      </c>
      <c r="H15" s="75"/>
      <c r="I15" s="99"/>
      <c r="J15" s="114"/>
      <c r="K15" s="109">
        <v>2085</v>
      </c>
      <c r="L15" s="105">
        <v>212</v>
      </c>
    </row>
    <row r="16" spans="1:23" x14ac:dyDescent="0.35">
      <c r="A16" s="136">
        <v>43943</v>
      </c>
      <c r="B16" s="95">
        <v>506</v>
      </c>
      <c r="C16" s="101">
        <v>0.47</v>
      </c>
      <c r="D16" s="105">
        <v>318</v>
      </c>
      <c r="E16" s="119"/>
      <c r="F16" s="123" t="s">
        <v>46</v>
      </c>
      <c r="G16" s="101" t="s">
        <v>46</v>
      </c>
      <c r="H16" s="75"/>
      <c r="I16" s="99"/>
      <c r="J16" s="114"/>
      <c r="K16" s="109">
        <v>2293</v>
      </c>
      <c r="L16" s="105">
        <v>208</v>
      </c>
    </row>
    <row r="17" spans="1:12" x14ac:dyDescent="0.35">
      <c r="A17" s="136">
        <v>43944</v>
      </c>
      <c r="B17" s="95">
        <v>516</v>
      </c>
      <c r="C17" s="101">
        <v>0.48</v>
      </c>
      <c r="D17" s="105">
        <v>332</v>
      </c>
      <c r="E17" s="119"/>
      <c r="F17" s="123" t="s">
        <v>46</v>
      </c>
      <c r="G17" s="101" t="s">
        <v>46</v>
      </c>
      <c r="H17" s="75"/>
      <c r="I17" s="99"/>
      <c r="J17" s="114"/>
      <c r="K17" s="109">
        <v>2445</v>
      </c>
      <c r="L17" s="105">
        <v>152</v>
      </c>
    </row>
    <row r="18" spans="1:12" ht="17.899999999999999" customHeight="1" x14ac:dyDescent="0.35">
      <c r="A18" s="136">
        <v>43945</v>
      </c>
      <c r="B18" s="95">
        <v>526</v>
      </c>
      <c r="C18" s="101">
        <v>0.49</v>
      </c>
      <c r="D18" s="105">
        <v>342</v>
      </c>
      <c r="E18" s="119"/>
      <c r="F18" s="123" t="s">
        <v>46</v>
      </c>
      <c r="G18" s="101" t="s">
        <v>46</v>
      </c>
      <c r="H18" s="75"/>
      <c r="I18" s="99"/>
      <c r="J18" s="114"/>
      <c r="K18" s="109">
        <v>2621</v>
      </c>
      <c r="L18" s="105">
        <v>176</v>
      </c>
    </row>
    <row r="19" spans="1:12" x14ac:dyDescent="0.35">
      <c r="A19" s="136">
        <v>43946</v>
      </c>
      <c r="B19" s="95">
        <v>529</v>
      </c>
      <c r="C19" s="101">
        <v>0.49</v>
      </c>
      <c r="D19" s="105">
        <v>345</v>
      </c>
      <c r="E19" s="119"/>
      <c r="F19" s="123" t="s">
        <v>46</v>
      </c>
      <c r="G19" s="101" t="s">
        <v>46</v>
      </c>
      <c r="H19" s="75"/>
      <c r="I19" s="99"/>
      <c r="J19" s="114"/>
      <c r="K19" s="109">
        <v>2690</v>
      </c>
      <c r="L19" s="105">
        <v>69</v>
      </c>
    </row>
    <row r="20" spans="1:12" x14ac:dyDescent="0.35">
      <c r="A20" s="136">
        <v>43947</v>
      </c>
      <c r="B20" s="95">
        <v>530</v>
      </c>
      <c r="C20" s="101">
        <v>0.49</v>
      </c>
      <c r="D20" s="105">
        <v>345</v>
      </c>
      <c r="E20" s="119"/>
      <c r="F20" s="123" t="s">
        <v>46</v>
      </c>
      <c r="G20" s="101" t="s">
        <v>46</v>
      </c>
      <c r="H20" s="75"/>
      <c r="I20" s="99"/>
      <c r="J20" s="114"/>
      <c r="K20" s="109">
        <v>2731</v>
      </c>
      <c r="L20" s="105">
        <v>41</v>
      </c>
    </row>
    <row r="21" spans="1:12" x14ac:dyDescent="0.35">
      <c r="A21" s="136">
        <v>43948</v>
      </c>
      <c r="B21" s="95">
        <v>538</v>
      </c>
      <c r="C21" s="101">
        <v>0.5</v>
      </c>
      <c r="D21" s="105">
        <v>354</v>
      </c>
      <c r="E21" s="119"/>
      <c r="F21" s="123" t="s">
        <v>46</v>
      </c>
      <c r="G21" s="101" t="s">
        <v>46</v>
      </c>
      <c r="H21" s="75"/>
      <c r="I21" s="99"/>
      <c r="J21" s="114"/>
      <c r="K21" s="109">
        <v>2935</v>
      </c>
      <c r="L21" s="105">
        <v>204</v>
      </c>
    </row>
    <row r="22" spans="1:12" x14ac:dyDescent="0.35">
      <c r="A22" s="136">
        <v>43949</v>
      </c>
      <c r="B22" s="95">
        <v>547</v>
      </c>
      <c r="C22" s="101">
        <v>0.51</v>
      </c>
      <c r="D22" s="105">
        <v>360</v>
      </c>
      <c r="E22" s="119"/>
      <c r="F22" s="123">
        <v>429</v>
      </c>
      <c r="G22" s="101">
        <v>0.4</v>
      </c>
      <c r="H22" s="75"/>
      <c r="I22" s="99"/>
      <c r="J22" s="114"/>
      <c r="K22" s="109">
        <v>3095</v>
      </c>
      <c r="L22" s="105">
        <v>160</v>
      </c>
    </row>
    <row r="23" spans="1:12" x14ac:dyDescent="0.35">
      <c r="A23" s="136">
        <v>43950</v>
      </c>
      <c r="B23" s="95">
        <v>554</v>
      </c>
      <c r="C23" s="101">
        <v>0.51</v>
      </c>
      <c r="D23" s="105">
        <v>367</v>
      </c>
      <c r="E23" s="119"/>
      <c r="F23" s="123" t="s">
        <v>46</v>
      </c>
      <c r="G23" s="101" t="s">
        <v>46</v>
      </c>
      <c r="H23" s="75"/>
      <c r="I23" s="99"/>
      <c r="J23" s="114"/>
      <c r="K23" s="109">
        <v>3221</v>
      </c>
      <c r="L23" s="105">
        <v>126</v>
      </c>
    </row>
    <row r="24" spans="1:12" x14ac:dyDescent="0.35">
      <c r="A24" s="136">
        <v>43951</v>
      </c>
      <c r="B24" s="95">
        <v>562</v>
      </c>
      <c r="C24" s="101">
        <v>0.52</v>
      </c>
      <c r="D24" s="105">
        <v>377</v>
      </c>
      <c r="E24" s="119"/>
      <c r="F24" s="123" t="s">
        <v>46</v>
      </c>
      <c r="G24" s="101" t="s">
        <v>46</v>
      </c>
      <c r="H24" s="75"/>
      <c r="I24" s="99"/>
      <c r="J24" s="114"/>
      <c r="K24" s="109">
        <v>3345</v>
      </c>
      <c r="L24" s="105">
        <v>124</v>
      </c>
    </row>
    <row r="25" spans="1:12" x14ac:dyDescent="0.35">
      <c r="A25" s="136">
        <v>43952</v>
      </c>
      <c r="B25" s="95">
        <v>568</v>
      </c>
      <c r="C25" s="101">
        <v>0.52</v>
      </c>
      <c r="D25" s="105">
        <v>384</v>
      </c>
      <c r="E25" s="120"/>
      <c r="F25" s="123" t="s">
        <v>46</v>
      </c>
      <c r="G25" s="101" t="s">
        <v>46</v>
      </c>
      <c r="H25" s="75"/>
      <c r="I25" s="99"/>
      <c r="J25" s="115"/>
      <c r="K25" s="110">
        <v>3466</v>
      </c>
      <c r="L25" s="106">
        <v>121</v>
      </c>
    </row>
    <row r="26" spans="1:12" x14ac:dyDescent="0.35">
      <c r="A26" s="136">
        <v>43953</v>
      </c>
      <c r="B26" s="95">
        <v>569</v>
      </c>
      <c r="C26" s="101">
        <v>0.53</v>
      </c>
      <c r="D26" s="105">
        <v>388</v>
      </c>
      <c r="E26" s="120"/>
      <c r="F26" s="123" t="s">
        <v>46</v>
      </c>
      <c r="G26" s="101" t="s">
        <v>46</v>
      </c>
      <c r="H26" s="75"/>
      <c r="I26" s="99"/>
      <c r="J26" s="115"/>
      <c r="K26" s="110">
        <v>3500</v>
      </c>
      <c r="L26" s="106">
        <v>34</v>
      </c>
    </row>
    <row r="27" spans="1:12" x14ac:dyDescent="0.35">
      <c r="A27" s="136">
        <v>43954</v>
      </c>
      <c r="B27" s="95">
        <v>571</v>
      </c>
      <c r="C27" s="101">
        <v>0.53</v>
      </c>
      <c r="D27" s="105">
        <v>390</v>
      </c>
      <c r="E27" s="120"/>
      <c r="F27" s="123" t="s">
        <v>46</v>
      </c>
      <c r="G27" s="101" t="s">
        <v>46</v>
      </c>
      <c r="H27" s="75"/>
      <c r="I27" s="99"/>
      <c r="J27" s="115"/>
      <c r="K27" s="110">
        <v>3558</v>
      </c>
      <c r="L27" s="106">
        <v>58</v>
      </c>
    </row>
    <row r="28" spans="1:12" x14ac:dyDescent="0.35">
      <c r="A28" s="136">
        <v>43955</v>
      </c>
      <c r="B28" s="95">
        <v>576</v>
      </c>
      <c r="C28" s="101">
        <v>0.53</v>
      </c>
      <c r="D28" s="105">
        <v>402</v>
      </c>
      <c r="E28" s="120"/>
      <c r="F28" s="123" t="s">
        <v>46</v>
      </c>
      <c r="G28" s="101" t="s">
        <v>46</v>
      </c>
      <c r="H28" s="75"/>
      <c r="I28" s="99"/>
      <c r="J28" s="115"/>
      <c r="K28" s="110">
        <v>3779</v>
      </c>
      <c r="L28" s="106">
        <v>221</v>
      </c>
    </row>
    <row r="29" spans="1:12" x14ac:dyDescent="0.35">
      <c r="A29" s="136">
        <v>43956</v>
      </c>
      <c r="B29" s="95">
        <v>585</v>
      </c>
      <c r="C29" s="101">
        <v>0.54</v>
      </c>
      <c r="D29" s="105">
        <v>408</v>
      </c>
      <c r="E29" s="120"/>
      <c r="F29" s="123">
        <v>453</v>
      </c>
      <c r="G29" s="101">
        <v>0.42</v>
      </c>
      <c r="H29" s="75"/>
      <c r="I29" s="99"/>
      <c r="J29" s="115"/>
      <c r="K29" s="110">
        <v>3948</v>
      </c>
      <c r="L29" s="106">
        <v>169</v>
      </c>
    </row>
    <row r="30" spans="1:12" x14ac:dyDescent="0.35">
      <c r="A30" s="136">
        <v>43957</v>
      </c>
      <c r="B30" s="97">
        <v>593</v>
      </c>
      <c r="C30" s="102">
        <v>0.55000000000000004</v>
      </c>
      <c r="D30" s="106">
        <v>415</v>
      </c>
      <c r="E30" s="121"/>
      <c r="F30" s="124" t="s">
        <v>46</v>
      </c>
      <c r="G30" s="101" t="s">
        <v>46</v>
      </c>
      <c r="H30" s="106"/>
      <c r="I30" s="99"/>
      <c r="J30" s="115"/>
      <c r="K30" s="110">
        <v>4139</v>
      </c>
      <c r="L30" s="106">
        <v>191</v>
      </c>
    </row>
    <row r="31" spans="1:12" x14ac:dyDescent="0.35">
      <c r="A31" s="136">
        <v>43958</v>
      </c>
      <c r="B31" s="97">
        <v>599</v>
      </c>
      <c r="C31" s="102">
        <v>0.55000000000000004</v>
      </c>
      <c r="D31" s="106">
        <v>420</v>
      </c>
      <c r="E31" s="121"/>
      <c r="F31" s="124">
        <v>470</v>
      </c>
      <c r="G31" s="101">
        <v>0.44</v>
      </c>
      <c r="H31" s="106"/>
      <c r="I31" s="99"/>
      <c r="J31" s="115"/>
      <c r="K31" s="111">
        <v>4281</v>
      </c>
      <c r="L31" s="106">
        <v>142</v>
      </c>
    </row>
    <row r="32" spans="1:12" x14ac:dyDescent="0.35">
      <c r="A32" s="136">
        <v>43959</v>
      </c>
      <c r="B32" s="97">
        <v>608</v>
      </c>
      <c r="C32" s="102">
        <v>0.56000000000000005</v>
      </c>
      <c r="D32" s="106">
        <v>429</v>
      </c>
      <c r="E32" s="121"/>
      <c r="F32" s="124" t="s">
        <v>46</v>
      </c>
      <c r="G32" s="101" t="s">
        <v>46</v>
      </c>
      <c r="H32" s="106"/>
      <c r="I32" s="99"/>
      <c r="J32" s="115"/>
      <c r="K32" s="111">
        <v>4406</v>
      </c>
      <c r="L32" s="106">
        <v>125</v>
      </c>
    </row>
    <row r="33" spans="1:12" x14ac:dyDescent="0.35">
      <c r="A33" s="136">
        <v>43960</v>
      </c>
      <c r="B33" s="97">
        <v>609</v>
      </c>
      <c r="C33" s="102">
        <v>0.56000000000000005</v>
      </c>
      <c r="D33" s="106">
        <v>431</v>
      </c>
      <c r="E33" s="121"/>
      <c r="F33" s="124">
        <v>474</v>
      </c>
      <c r="G33" s="101">
        <v>0.44</v>
      </c>
      <c r="H33" s="106"/>
      <c r="I33" s="99"/>
      <c r="J33" s="115"/>
      <c r="K33" s="111">
        <v>4445</v>
      </c>
      <c r="L33" s="106">
        <v>39</v>
      </c>
    </row>
    <row r="34" spans="1:12" x14ac:dyDescent="0.35">
      <c r="A34" s="136">
        <v>43961</v>
      </c>
      <c r="B34" s="97">
        <v>609</v>
      </c>
      <c r="C34" s="102">
        <v>0.56000000000000005</v>
      </c>
      <c r="D34" s="106">
        <v>434</v>
      </c>
      <c r="E34" s="121"/>
      <c r="F34" s="124">
        <v>434</v>
      </c>
      <c r="G34" s="102">
        <v>0.4</v>
      </c>
      <c r="H34" s="106"/>
      <c r="I34" s="99"/>
      <c r="J34" s="116"/>
      <c r="K34" s="111">
        <v>4503</v>
      </c>
      <c r="L34" s="106">
        <v>58</v>
      </c>
    </row>
    <row r="35" spans="1:12" x14ac:dyDescent="0.35">
      <c r="A35" s="136">
        <v>43962</v>
      </c>
      <c r="B35" s="97">
        <v>613</v>
      </c>
      <c r="C35" s="102">
        <v>0.56999999999999995</v>
      </c>
      <c r="D35" s="106">
        <v>440</v>
      </c>
      <c r="E35" s="121"/>
      <c r="F35" s="125">
        <v>432</v>
      </c>
      <c r="G35" s="101">
        <v>0.4</v>
      </c>
      <c r="H35" s="106"/>
      <c r="I35" s="99"/>
      <c r="J35" s="116"/>
      <c r="K35" s="111">
        <v>4643</v>
      </c>
      <c r="L35" s="126">
        <v>140</v>
      </c>
    </row>
    <row r="36" spans="1:12" x14ac:dyDescent="0.35">
      <c r="A36" s="136">
        <v>43963</v>
      </c>
      <c r="B36" s="97">
        <v>620</v>
      </c>
      <c r="C36" s="102">
        <v>0.56999999999999995</v>
      </c>
      <c r="D36" s="106">
        <v>448</v>
      </c>
      <c r="E36" s="121"/>
      <c r="F36" s="125">
        <v>436</v>
      </c>
      <c r="G36" s="101">
        <v>0.41</v>
      </c>
      <c r="H36" s="106"/>
      <c r="I36" s="99"/>
      <c r="J36" s="116"/>
      <c r="K36" s="111">
        <v>4738</v>
      </c>
      <c r="L36" s="126">
        <v>95</v>
      </c>
    </row>
    <row r="37" spans="1:12" x14ac:dyDescent="0.35">
      <c r="A37" s="136">
        <v>43964</v>
      </c>
      <c r="B37" s="97">
        <v>624</v>
      </c>
      <c r="C37" s="102">
        <v>0.57999999999999996</v>
      </c>
      <c r="D37" s="106">
        <v>457</v>
      </c>
      <c r="E37" s="121"/>
      <c r="F37" s="125">
        <v>440</v>
      </c>
      <c r="G37" s="101">
        <v>0.41</v>
      </c>
      <c r="H37" s="106"/>
      <c r="I37" s="99"/>
      <c r="J37" s="116"/>
      <c r="K37" s="111">
        <v>4869</v>
      </c>
      <c r="L37" s="126">
        <v>131</v>
      </c>
    </row>
    <row r="38" spans="1:12" x14ac:dyDescent="0.35">
      <c r="A38" s="136">
        <v>43965</v>
      </c>
      <c r="B38" s="97">
        <v>629</v>
      </c>
      <c r="C38" s="102">
        <v>0.57999999999999996</v>
      </c>
      <c r="D38" s="106">
        <v>459</v>
      </c>
      <c r="E38" s="121"/>
      <c r="F38" s="125">
        <v>488</v>
      </c>
      <c r="G38" s="101">
        <v>0.45</v>
      </c>
      <c r="H38" s="106"/>
      <c r="I38" s="99"/>
      <c r="J38" s="116"/>
      <c r="K38" s="111">
        <v>4975</v>
      </c>
      <c r="L38" s="126">
        <v>106</v>
      </c>
    </row>
    <row r="39" spans="1:12" x14ac:dyDescent="0.35">
      <c r="A39" s="136">
        <v>43966</v>
      </c>
      <c r="B39" s="94">
        <v>632</v>
      </c>
      <c r="C39" s="100">
        <v>0.57999999999999996</v>
      </c>
      <c r="D39" s="106">
        <v>463</v>
      </c>
      <c r="E39" s="121"/>
      <c r="F39" s="126">
        <v>486</v>
      </c>
      <c r="G39" s="101">
        <v>0.45</v>
      </c>
      <c r="H39" s="106"/>
      <c r="I39" s="99"/>
      <c r="J39" s="116"/>
      <c r="K39" s="111">
        <v>5069</v>
      </c>
      <c r="L39" s="126">
        <v>94</v>
      </c>
    </row>
    <row r="40" spans="1:12" x14ac:dyDescent="0.35">
      <c r="A40" s="136">
        <v>43967</v>
      </c>
      <c r="B40" s="94">
        <v>632</v>
      </c>
      <c r="C40" s="100">
        <v>0.57999999999999996</v>
      </c>
      <c r="D40" s="106">
        <v>463</v>
      </c>
      <c r="E40" s="121"/>
      <c r="F40" s="126">
        <v>486</v>
      </c>
      <c r="G40" s="101">
        <v>0.45</v>
      </c>
      <c r="H40" s="106"/>
      <c r="I40" s="99"/>
      <c r="J40" s="116"/>
      <c r="K40" s="111">
        <v>5096</v>
      </c>
      <c r="L40" s="126">
        <v>27</v>
      </c>
    </row>
    <row r="41" spans="1:12" x14ac:dyDescent="0.35">
      <c r="A41" s="136">
        <v>43968</v>
      </c>
      <c r="B41" s="94">
        <v>632</v>
      </c>
      <c r="C41" s="100">
        <v>0.57999999999999996</v>
      </c>
      <c r="D41" s="106">
        <v>463</v>
      </c>
      <c r="E41" s="121"/>
      <c r="F41" s="126">
        <v>484</v>
      </c>
      <c r="G41" s="101">
        <v>0.45</v>
      </c>
      <c r="H41" s="106"/>
      <c r="I41" s="99"/>
      <c r="J41" s="116"/>
      <c r="K41" s="111">
        <v>5126</v>
      </c>
      <c r="L41" s="126">
        <v>30</v>
      </c>
    </row>
    <row r="42" spans="1:12" x14ac:dyDescent="0.35">
      <c r="A42" s="136">
        <v>43969</v>
      </c>
      <c r="B42" s="96">
        <v>634</v>
      </c>
      <c r="C42" s="100">
        <v>0.59</v>
      </c>
      <c r="D42" s="106">
        <v>467</v>
      </c>
      <c r="E42" s="121"/>
      <c r="F42" s="126">
        <v>482</v>
      </c>
      <c r="G42" s="101">
        <v>0.45</v>
      </c>
      <c r="H42" s="106"/>
      <c r="I42" s="99"/>
      <c r="J42" s="116"/>
      <c r="K42" s="111">
        <v>5306</v>
      </c>
      <c r="L42" s="126">
        <v>180</v>
      </c>
    </row>
    <row r="43" spans="1:12" x14ac:dyDescent="0.35">
      <c r="A43" s="136">
        <v>43970</v>
      </c>
      <c r="B43" s="96">
        <v>638</v>
      </c>
      <c r="C43" s="100">
        <v>0.59</v>
      </c>
      <c r="D43" s="106">
        <v>470</v>
      </c>
      <c r="E43" s="121"/>
      <c r="F43" s="126">
        <v>484</v>
      </c>
      <c r="G43" s="101">
        <v>0.45</v>
      </c>
      <c r="H43" s="106"/>
      <c r="I43" s="99"/>
      <c r="J43" s="116"/>
      <c r="K43" s="111">
        <v>5363</v>
      </c>
      <c r="L43" s="126">
        <v>57</v>
      </c>
    </row>
    <row r="44" spans="1:12" x14ac:dyDescent="0.35">
      <c r="A44" s="136">
        <v>43971</v>
      </c>
      <c r="B44" s="96">
        <v>644</v>
      </c>
      <c r="C44" s="100">
        <v>0.59</v>
      </c>
      <c r="D44" s="106">
        <v>474</v>
      </c>
      <c r="E44" s="121"/>
      <c r="F44" s="126">
        <v>480</v>
      </c>
      <c r="G44" s="101">
        <v>0.44</v>
      </c>
      <c r="H44" s="106"/>
      <c r="I44" s="99"/>
      <c r="J44" s="116"/>
      <c r="K44" s="111">
        <v>5463</v>
      </c>
      <c r="L44" s="126">
        <v>100</v>
      </c>
    </row>
    <row r="45" spans="1:12" x14ac:dyDescent="0.35">
      <c r="A45" s="136">
        <v>43972</v>
      </c>
      <c r="B45" s="96">
        <v>651</v>
      </c>
      <c r="C45" s="100">
        <v>0.6</v>
      </c>
      <c r="D45" s="106">
        <v>476</v>
      </c>
      <c r="E45" s="121"/>
      <c r="F45" s="126">
        <v>485</v>
      </c>
      <c r="G45" s="101">
        <v>0.45</v>
      </c>
      <c r="H45" s="106"/>
      <c r="I45" s="99"/>
      <c r="J45" s="116"/>
      <c r="K45" s="111">
        <v>5532</v>
      </c>
      <c r="L45" s="126">
        <v>69</v>
      </c>
    </row>
    <row r="46" spans="1:12" x14ac:dyDescent="0.35">
      <c r="A46" s="136">
        <v>43973</v>
      </c>
      <c r="B46" s="96">
        <v>653</v>
      </c>
      <c r="C46" s="100">
        <v>0.6</v>
      </c>
      <c r="D46" s="106">
        <v>481</v>
      </c>
      <c r="E46" s="121"/>
      <c r="F46" s="126">
        <v>484</v>
      </c>
      <c r="G46" s="101">
        <v>0.45</v>
      </c>
      <c r="H46" s="106"/>
      <c r="I46" s="99"/>
      <c r="J46" s="116"/>
      <c r="K46" s="111">
        <v>5593</v>
      </c>
      <c r="L46" s="126">
        <v>61</v>
      </c>
    </row>
    <row r="47" spans="1:12" x14ac:dyDescent="0.35">
      <c r="A47" s="136">
        <v>43974</v>
      </c>
      <c r="B47" s="96">
        <v>655</v>
      </c>
      <c r="C47" s="100">
        <v>0.6</v>
      </c>
      <c r="D47" s="106">
        <v>482</v>
      </c>
      <c r="E47" s="121"/>
      <c r="F47" s="126">
        <v>485</v>
      </c>
      <c r="G47" s="101">
        <v>0.45</v>
      </c>
      <c r="H47" s="106"/>
      <c r="I47" s="99"/>
      <c r="J47" s="116"/>
      <c r="K47" s="111">
        <v>5635</v>
      </c>
      <c r="L47" s="126">
        <v>42</v>
      </c>
    </row>
    <row r="48" spans="1:12" x14ac:dyDescent="0.35">
      <c r="A48" s="136">
        <v>43975</v>
      </c>
      <c r="B48" s="96">
        <v>655</v>
      </c>
      <c r="C48" s="100">
        <v>0.6</v>
      </c>
      <c r="D48" s="106">
        <v>482</v>
      </c>
      <c r="E48" s="121"/>
      <c r="F48" s="126">
        <v>486</v>
      </c>
      <c r="G48" s="101">
        <v>0.45</v>
      </c>
      <c r="H48" s="106"/>
      <c r="I48" s="99"/>
      <c r="J48" s="116"/>
      <c r="K48" s="111">
        <v>5652</v>
      </c>
      <c r="L48" s="126">
        <v>17</v>
      </c>
    </row>
    <row r="49" spans="1:12" x14ac:dyDescent="0.35">
      <c r="A49" s="136">
        <v>43976</v>
      </c>
      <c r="B49" s="94">
        <v>658</v>
      </c>
      <c r="C49" s="100">
        <v>0.61</v>
      </c>
      <c r="D49" s="106">
        <v>487</v>
      </c>
      <c r="E49" s="121"/>
      <c r="F49" s="126">
        <v>485</v>
      </c>
      <c r="G49" s="101">
        <v>0.45</v>
      </c>
      <c r="H49" s="106"/>
      <c r="I49" s="99"/>
      <c r="J49" s="116"/>
      <c r="K49" s="111">
        <v>5759</v>
      </c>
      <c r="L49" s="126">
        <v>107</v>
      </c>
    </row>
    <row r="50" spans="1:12" x14ac:dyDescent="0.35">
      <c r="A50" s="136">
        <v>43977</v>
      </c>
      <c r="B50" s="94">
        <v>662</v>
      </c>
      <c r="C50" s="100">
        <v>0.61</v>
      </c>
      <c r="D50" s="106">
        <v>490</v>
      </c>
      <c r="E50" s="121"/>
      <c r="F50" s="126">
        <v>477</v>
      </c>
      <c r="G50" s="101">
        <v>0.44</v>
      </c>
      <c r="H50" s="106"/>
      <c r="I50" s="99"/>
      <c r="J50" s="116"/>
      <c r="K50" s="111">
        <v>5819</v>
      </c>
      <c r="L50" s="126">
        <v>60</v>
      </c>
    </row>
    <row r="51" spans="1:12" x14ac:dyDescent="0.35">
      <c r="A51" s="136">
        <v>43978</v>
      </c>
      <c r="B51" s="94">
        <v>665</v>
      </c>
      <c r="C51" s="100">
        <v>0.61</v>
      </c>
      <c r="D51" s="106">
        <v>493</v>
      </c>
      <c r="E51" s="121"/>
      <c r="F51" s="126">
        <v>478</v>
      </c>
      <c r="G51" s="101">
        <v>0.44</v>
      </c>
      <c r="H51" s="106"/>
      <c r="I51" s="99"/>
      <c r="J51" s="116"/>
      <c r="K51" s="111">
        <v>5853</v>
      </c>
      <c r="L51" s="126">
        <v>34</v>
      </c>
    </row>
    <row r="52" spans="1:12" x14ac:dyDescent="0.35">
      <c r="A52" s="136">
        <v>43979</v>
      </c>
      <c r="B52" s="94">
        <v>667</v>
      </c>
      <c r="C52" s="100">
        <v>0.62</v>
      </c>
      <c r="D52" s="106">
        <v>496</v>
      </c>
      <c r="E52" s="121"/>
      <c r="F52" s="126">
        <v>488</v>
      </c>
      <c r="G52" s="101">
        <v>0.45</v>
      </c>
      <c r="H52" s="106"/>
      <c r="I52" s="99"/>
      <c r="J52" s="116"/>
      <c r="K52" s="111">
        <v>5912</v>
      </c>
      <c r="L52" s="126">
        <v>59</v>
      </c>
    </row>
    <row r="53" spans="1:12" x14ac:dyDescent="0.35">
      <c r="A53" s="136">
        <v>43980</v>
      </c>
      <c r="B53" s="94">
        <v>668</v>
      </c>
      <c r="C53" s="100">
        <v>0.62</v>
      </c>
      <c r="D53" s="106">
        <v>498</v>
      </c>
      <c r="E53" s="121"/>
      <c r="F53" s="126">
        <v>483</v>
      </c>
      <c r="G53" s="101">
        <v>0.45</v>
      </c>
      <c r="H53" s="106"/>
      <c r="I53" s="99"/>
      <c r="J53" s="116"/>
      <c r="K53" s="111">
        <v>5951</v>
      </c>
      <c r="L53" s="126">
        <v>39</v>
      </c>
    </row>
    <row r="54" spans="1:12" x14ac:dyDescent="0.35">
      <c r="A54" s="136">
        <v>43981</v>
      </c>
      <c r="B54" s="94">
        <v>668</v>
      </c>
      <c r="C54" s="100">
        <v>0.62</v>
      </c>
      <c r="D54" s="106">
        <v>499</v>
      </c>
      <c r="E54" s="121"/>
      <c r="F54" s="126">
        <v>483</v>
      </c>
      <c r="G54" s="101">
        <v>0.45</v>
      </c>
      <c r="H54" s="106"/>
      <c r="I54" s="99"/>
      <c r="J54" s="116"/>
      <c r="K54" s="111">
        <v>5957</v>
      </c>
      <c r="L54" s="126">
        <v>6</v>
      </c>
    </row>
    <row r="55" spans="1:12" x14ac:dyDescent="0.35">
      <c r="A55" s="136">
        <v>43982</v>
      </c>
      <c r="B55" s="94">
        <v>668</v>
      </c>
      <c r="C55" s="100">
        <v>0.62</v>
      </c>
      <c r="D55" s="106">
        <v>500</v>
      </c>
      <c r="E55" s="121"/>
      <c r="F55" s="126">
        <v>481</v>
      </c>
      <c r="G55" s="101">
        <v>0.44</v>
      </c>
      <c r="H55" s="106"/>
      <c r="I55" s="99"/>
      <c r="J55" s="116"/>
      <c r="K55" s="111">
        <v>5961</v>
      </c>
      <c r="L55" s="126">
        <v>4</v>
      </c>
    </row>
    <row r="56" spans="1:12" x14ac:dyDescent="0.35">
      <c r="A56" s="136">
        <v>43983</v>
      </c>
      <c r="B56" s="94">
        <v>668</v>
      </c>
      <c r="C56" s="100">
        <v>0.62</v>
      </c>
      <c r="D56" s="106">
        <v>501</v>
      </c>
      <c r="E56" s="121"/>
      <c r="F56" s="126">
        <v>472</v>
      </c>
      <c r="G56" s="101">
        <v>0.44</v>
      </c>
      <c r="H56" s="106"/>
      <c r="I56" s="99"/>
      <c r="J56" s="116"/>
      <c r="K56" s="111">
        <v>6019</v>
      </c>
      <c r="L56" s="126">
        <v>58</v>
      </c>
    </row>
    <row r="57" spans="1:12" x14ac:dyDescent="0.35">
      <c r="A57" s="136">
        <v>43984</v>
      </c>
      <c r="B57" s="94">
        <v>668</v>
      </c>
      <c r="C57" s="100">
        <v>0.62</v>
      </c>
      <c r="D57" s="106">
        <v>502</v>
      </c>
      <c r="E57" s="121"/>
      <c r="F57" s="126">
        <v>458</v>
      </c>
      <c r="G57" s="100">
        <v>0.42</v>
      </c>
      <c r="H57" s="106"/>
      <c r="I57" s="99"/>
      <c r="J57" s="116"/>
      <c r="K57" s="111">
        <v>6019</v>
      </c>
      <c r="L57" s="126">
        <v>0</v>
      </c>
    </row>
    <row r="58" spans="1:12" x14ac:dyDescent="0.35">
      <c r="A58" s="136">
        <v>43985</v>
      </c>
      <c r="B58" s="94">
        <v>673</v>
      </c>
      <c r="C58" s="100">
        <v>0.62</v>
      </c>
      <c r="D58" s="106">
        <v>507</v>
      </c>
      <c r="E58" s="121"/>
      <c r="F58" s="126">
        <v>448</v>
      </c>
      <c r="G58" s="100">
        <v>0.41</v>
      </c>
      <c r="H58" s="106"/>
      <c r="I58" s="99"/>
      <c r="J58" s="116"/>
      <c r="K58" s="111">
        <v>6061</v>
      </c>
      <c r="L58" s="126">
        <v>42</v>
      </c>
    </row>
    <row r="59" spans="1:12" x14ac:dyDescent="0.35">
      <c r="A59" s="136">
        <v>43986</v>
      </c>
      <c r="B59" s="94">
        <v>675</v>
      </c>
      <c r="C59" s="100">
        <v>0.62</v>
      </c>
      <c r="D59" s="106">
        <v>512</v>
      </c>
      <c r="E59" s="121"/>
      <c r="F59" s="126">
        <v>421</v>
      </c>
      <c r="G59" s="100">
        <v>0.39</v>
      </c>
      <c r="H59" s="106"/>
      <c r="I59" s="99"/>
      <c r="J59" s="116"/>
      <c r="K59" s="111">
        <v>6088</v>
      </c>
      <c r="L59" s="126">
        <v>27</v>
      </c>
    </row>
    <row r="60" spans="1:12" x14ac:dyDescent="0.35">
      <c r="A60" s="136">
        <v>43987</v>
      </c>
      <c r="B60" s="94">
        <v>677</v>
      </c>
      <c r="C60" s="100">
        <v>0.63</v>
      </c>
      <c r="D60" s="106">
        <v>513</v>
      </c>
      <c r="E60" s="121"/>
      <c r="F60" s="126">
        <v>406</v>
      </c>
      <c r="G60" s="100">
        <v>0.38</v>
      </c>
      <c r="H60" s="106"/>
      <c r="I60" s="99"/>
      <c r="J60" s="116"/>
      <c r="K60" s="111">
        <v>6146</v>
      </c>
      <c r="L60" s="126">
        <v>58</v>
      </c>
    </row>
    <row r="61" spans="1:12" x14ac:dyDescent="0.35">
      <c r="A61" s="136">
        <v>43988</v>
      </c>
      <c r="B61" s="94">
        <v>677</v>
      </c>
      <c r="C61" s="100">
        <v>0.63</v>
      </c>
      <c r="D61" s="106">
        <v>513</v>
      </c>
      <c r="E61" s="121"/>
      <c r="F61" s="126">
        <v>406</v>
      </c>
      <c r="G61" s="100">
        <v>0.38</v>
      </c>
      <c r="H61" s="106"/>
      <c r="I61" s="99"/>
      <c r="J61" s="116"/>
      <c r="K61" s="111">
        <v>6154</v>
      </c>
      <c r="L61" s="126">
        <v>8</v>
      </c>
    </row>
    <row r="62" spans="1:12" x14ac:dyDescent="0.35">
      <c r="A62" s="136">
        <v>43989</v>
      </c>
      <c r="B62" s="94">
        <v>678</v>
      </c>
      <c r="C62" s="100">
        <v>0.63</v>
      </c>
      <c r="D62" s="106">
        <v>513</v>
      </c>
      <c r="E62" s="121"/>
      <c r="F62" s="126">
        <v>405</v>
      </c>
      <c r="G62" s="100">
        <v>0.38</v>
      </c>
      <c r="H62" s="106"/>
      <c r="I62" s="99"/>
      <c r="J62" s="116"/>
      <c r="K62" s="111">
        <v>6187</v>
      </c>
      <c r="L62" s="126">
        <v>33</v>
      </c>
    </row>
    <row r="63" spans="1:12" x14ac:dyDescent="0.35">
      <c r="A63" s="136">
        <v>43990</v>
      </c>
      <c r="B63" s="94">
        <v>678</v>
      </c>
      <c r="C63" s="100">
        <v>0.63</v>
      </c>
      <c r="D63" s="106">
        <v>514</v>
      </c>
      <c r="E63" s="121"/>
      <c r="F63" s="126">
        <v>397</v>
      </c>
      <c r="G63" s="100">
        <v>0.37</v>
      </c>
      <c r="H63" s="106"/>
      <c r="I63" s="99"/>
      <c r="J63" s="116"/>
      <c r="K63" s="111">
        <v>6230</v>
      </c>
      <c r="L63" s="126">
        <v>43</v>
      </c>
    </row>
    <row r="64" spans="1:12" x14ac:dyDescent="0.35">
      <c r="A64" s="136">
        <v>43991</v>
      </c>
      <c r="B64" s="94">
        <v>681</v>
      </c>
      <c r="C64" s="100">
        <v>0.63</v>
      </c>
      <c r="D64" s="106">
        <v>515</v>
      </c>
      <c r="E64" s="121"/>
      <c r="F64" s="126">
        <v>390</v>
      </c>
      <c r="G64" s="100">
        <v>0.36</v>
      </c>
      <c r="H64" s="106"/>
      <c r="I64" s="99"/>
      <c r="J64" s="116"/>
      <c r="K64" s="111">
        <v>6274</v>
      </c>
      <c r="L64" s="126">
        <v>44</v>
      </c>
    </row>
    <row r="65" spans="1:12" x14ac:dyDescent="0.35">
      <c r="A65" s="136">
        <v>43992</v>
      </c>
      <c r="B65" s="94">
        <v>682</v>
      </c>
      <c r="C65" s="100">
        <v>0.63</v>
      </c>
      <c r="D65" s="106">
        <v>516</v>
      </c>
      <c r="E65" s="121"/>
      <c r="F65" s="126">
        <v>382</v>
      </c>
      <c r="G65" s="100">
        <v>0.35</v>
      </c>
      <c r="H65" s="106"/>
      <c r="I65" s="99"/>
      <c r="J65" s="116"/>
      <c r="K65" s="111">
        <v>6288</v>
      </c>
      <c r="L65" s="126">
        <v>14</v>
      </c>
    </row>
    <row r="66" spans="1:12" x14ac:dyDescent="0.35">
      <c r="A66" s="136">
        <v>43993</v>
      </c>
      <c r="B66" s="94">
        <v>682</v>
      </c>
      <c r="C66" s="100">
        <v>0.63</v>
      </c>
      <c r="D66" s="106">
        <v>519</v>
      </c>
      <c r="E66" s="121"/>
      <c r="F66" s="126">
        <v>372</v>
      </c>
      <c r="G66" s="100">
        <v>0.34</v>
      </c>
      <c r="H66" s="106"/>
      <c r="I66" s="99"/>
      <c r="J66" s="116"/>
      <c r="K66" s="111">
        <v>6310</v>
      </c>
      <c r="L66" s="126">
        <v>22</v>
      </c>
    </row>
    <row r="67" spans="1:12" x14ac:dyDescent="0.35">
      <c r="A67" s="136">
        <v>43994</v>
      </c>
      <c r="B67" s="94">
        <v>683</v>
      </c>
      <c r="C67" s="100">
        <v>0.63</v>
      </c>
      <c r="D67" s="106">
        <v>520</v>
      </c>
      <c r="E67" s="121"/>
      <c r="F67" s="126">
        <v>366</v>
      </c>
      <c r="G67" s="100">
        <v>0.34</v>
      </c>
      <c r="H67" s="106"/>
      <c r="I67" s="99"/>
      <c r="J67" s="116"/>
      <c r="K67" s="111">
        <v>6333</v>
      </c>
      <c r="L67" s="126">
        <v>23</v>
      </c>
    </row>
    <row r="68" spans="1:12" x14ac:dyDescent="0.35">
      <c r="A68" s="136">
        <v>43995</v>
      </c>
      <c r="B68" s="94">
        <v>684</v>
      </c>
      <c r="C68" s="100">
        <v>0.63</v>
      </c>
      <c r="D68" s="106">
        <v>520</v>
      </c>
      <c r="E68" s="121"/>
      <c r="F68" s="126">
        <v>366</v>
      </c>
      <c r="G68" s="100">
        <v>0.34</v>
      </c>
      <c r="H68" s="106"/>
      <c r="I68" s="99"/>
      <c r="J68" s="116"/>
      <c r="K68" s="111">
        <v>6337</v>
      </c>
      <c r="L68" s="126">
        <v>4</v>
      </c>
    </row>
    <row r="69" spans="1:12" x14ac:dyDescent="0.35">
      <c r="A69" s="136">
        <v>43996</v>
      </c>
      <c r="B69" s="94">
        <v>684</v>
      </c>
      <c r="C69" s="100">
        <v>0.63</v>
      </c>
      <c r="D69" s="106">
        <v>520</v>
      </c>
      <c r="E69" s="121"/>
      <c r="F69" s="126">
        <v>366</v>
      </c>
      <c r="G69" s="100">
        <v>0.34</v>
      </c>
      <c r="H69" s="106"/>
      <c r="I69" s="99"/>
      <c r="J69" s="116"/>
      <c r="K69" s="111">
        <v>6344</v>
      </c>
      <c r="L69" s="126">
        <v>7</v>
      </c>
    </row>
    <row r="70" spans="1:12" x14ac:dyDescent="0.35">
      <c r="A70" s="136">
        <v>43997</v>
      </c>
      <c r="B70" s="94">
        <v>685</v>
      </c>
      <c r="C70" s="100">
        <v>0.63</v>
      </c>
      <c r="D70" s="106">
        <v>522</v>
      </c>
      <c r="E70" s="121"/>
      <c r="F70" s="126">
        <v>358</v>
      </c>
      <c r="G70" s="100">
        <v>0.33</v>
      </c>
      <c r="H70" s="106"/>
      <c r="I70" s="99"/>
      <c r="J70" s="116"/>
      <c r="K70" s="111">
        <v>6376</v>
      </c>
      <c r="L70" s="126">
        <v>32</v>
      </c>
    </row>
    <row r="71" spans="1:12" x14ac:dyDescent="0.35">
      <c r="A71" s="136">
        <v>43998</v>
      </c>
      <c r="B71" s="94">
        <v>686</v>
      </c>
      <c r="C71" s="100">
        <v>0.63</v>
      </c>
      <c r="D71" s="106">
        <v>523</v>
      </c>
      <c r="E71" s="121"/>
      <c r="F71" s="126">
        <v>352</v>
      </c>
      <c r="G71" s="100">
        <v>0.33</v>
      </c>
      <c r="H71" s="106"/>
      <c r="I71" s="99"/>
      <c r="J71" s="116"/>
      <c r="K71" s="111">
        <v>6408</v>
      </c>
      <c r="L71" s="126">
        <v>32</v>
      </c>
    </row>
    <row r="72" spans="1:12" x14ac:dyDescent="0.35">
      <c r="A72" s="136">
        <v>43999</v>
      </c>
      <c r="B72" s="94">
        <v>686</v>
      </c>
      <c r="C72" s="100">
        <v>0.63</v>
      </c>
      <c r="D72" s="106">
        <v>524</v>
      </c>
      <c r="E72" s="121"/>
      <c r="F72" s="126">
        <v>351</v>
      </c>
      <c r="G72" s="100">
        <v>0.33</v>
      </c>
      <c r="H72" s="106"/>
      <c r="I72" s="99"/>
      <c r="J72" s="116"/>
      <c r="K72" s="111">
        <v>6424</v>
      </c>
      <c r="L72" s="126">
        <v>16</v>
      </c>
    </row>
    <row r="73" spans="1:12" x14ac:dyDescent="0.35">
      <c r="A73" s="136">
        <v>44000</v>
      </c>
      <c r="B73" s="94">
        <v>687</v>
      </c>
      <c r="C73" s="100">
        <v>0.63</v>
      </c>
      <c r="D73" s="106">
        <v>525</v>
      </c>
      <c r="E73" s="121"/>
      <c r="F73" s="126">
        <v>348</v>
      </c>
      <c r="G73" s="100">
        <v>0.32</v>
      </c>
      <c r="H73" s="106"/>
      <c r="I73" s="99"/>
      <c r="J73" s="116"/>
      <c r="K73" s="111">
        <v>6434</v>
      </c>
      <c r="L73" s="126">
        <v>10</v>
      </c>
    </row>
    <row r="74" spans="1:12" x14ac:dyDescent="0.35">
      <c r="A74" s="136">
        <v>44001</v>
      </c>
      <c r="B74" s="94">
        <v>688</v>
      </c>
      <c r="C74" s="100">
        <v>0.64</v>
      </c>
      <c r="D74" s="106">
        <v>526</v>
      </c>
      <c r="E74" s="121"/>
      <c r="F74" s="126">
        <v>347</v>
      </c>
      <c r="G74" s="100">
        <v>0.32</v>
      </c>
      <c r="H74" s="106"/>
      <c r="I74" s="99"/>
      <c r="J74" s="116"/>
      <c r="K74" s="111">
        <v>6452</v>
      </c>
      <c r="L74" s="126">
        <v>18</v>
      </c>
    </row>
    <row r="75" spans="1:12" x14ac:dyDescent="0.35">
      <c r="A75" s="136">
        <v>44002</v>
      </c>
      <c r="B75" s="94">
        <v>688</v>
      </c>
      <c r="C75" s="100">
        <v>0.64</v>
      </c>
      <c r="D75" s="106">
        <v>526</v>
      </c>
      <c r="E75" s="121"/>
      <c r="F75" s="126">
        <v>348</v>
      </c>
      <c r="G75" s="100">
        <v>0.32</v>
      </c>
      <c r="H75" s="106"/>
      <c r="I75" s="99"/>
      <c r="J75" s="116"/>
      <c r="K75" s="112">
        <v>6456</v>
      </c>
      <c r="L75" s="126">
        <v>4</v>
      </c>
    </row>
    <row r="76" spans="1:12" x14ac:dyDescent="0.35">
      <c r="A76" s="136">
        <v>44003</v>
      </c>
      <c r="B76" s="94">
        <v>688</v>
      </c>
      <c r="C76" s="100">
        <v>0.64</v>
      </c>
      <c r="D76" s="106">
        <v>526</v>
      </c>
      <c r="E76" s="121"/>
      <c r="F76" s="126">
        <v>347</v>
      </c>
      <c r="G76" s="100">
        <v>0.32</v>
      </c>
      <c r="H76" s="106"/>
      <c r="I76" s="99"/>
      <c r="J76" s="116"/>
      <c r="K76" s="112">
        <v>6465</v>
      </c>
      <c r="L76" s="126">
        <v>9</v>
      </c>
    </row>
    <row r="77" spans="1:12" x14ac:dyDescent="0.35">
      <c r="A77" s="136">
        <v>44004</v>
      </c>
      <c r="B77" s="94">
        <v>688</v>
      </c>
      <c r="C77" s="100">
        <v>0.64</v>
      </c>
      <c r="D77" s="106">
        <v>526</v>
      </c>
      <c r="E77" s="121"/>
      <c r="F77" s="126">
        <v>340</v>
      </c>
      <c r="G77" s="100">
        <v>0.31</v>
      </c>
      <c r="H77" s="106"/>
      <c r="I77" s="99"/>
      <c r="J77" s="116"/>
      <c r="K77" s="112">
        <v>6485</v>
      </c>
      <c r="L77" s="126">
        <v>20</v>
      </c>
    </row>
    <row r="78" spans="1:12" x14ac:dyDescent="0.35">
      <c r="A78" s="136">
        <v>44005</v>
      </c>
      <c r="B78" s="94">
        <v>688</v>
      </c>
      <c r="C78" s="100">
        <v>0.64</v>
      </c>
      <c r="D78" s="106">
        <v>527</v>
      </c>
      <c r="E78" s="121"/>
      <c r="F78" s="126">
        <v>331</v>
      </c>
      <c r="G78" s="100">
        <v>0.31</v>
      </c>
      <c r="H78" s="106"/>
      <c r="I78" s="99"/>
      <c r="J78" s="117"/>
      <c r="K78" s="112">
        <v>6515</v>
      </c>
      <c r="L78" s="126">
        <v>30</v>
      </c>
    </row>
    <row r="79" spans="1:12" x14ac:dyDescent="0.35">
      <c r="A79" s="136">
        <v>44006</v>
      </c>
      <c r="B79" s="94">
        <v>689</v>
      </c>
      <c r="C79" s="100">
        <v>0.64</v>
      </c>
      <c r="D79" s="106">
        <v>528</v>
      </c>
      <c r="E79" s="121"/>
      <c r="F79" s="126">
        <v>330</v>
      </c>
      <c r="G79" s="100">
        <v>0.31</v>
      </c>
      <c r="H79" s="106"/>
      <c r="I79" s="99"/>
      <c r="J79" s="117"/>
      <c r="K79" s="112">
        <v>6523</v>
      </c>
      <c r="L79" s="126">
        <v>8</v>
      </c>
    </row>
    <row r="80" spans="1:12" x14ac:dyDescent="0.35">
      <c r="A80" s="136">
        <v>44007</v>
      </c>
      <c r="B80" s="94">
        <v>689</v>
      </c>
      <c r="C80" s="100">
        <v>0.64</v>
      </c>
      <c r="D80" s="106">
        <v>529</v>
      </c>
      <c r="E80" s="121"/>
      <c r="F80" s="126">
        <v>313</v>
      </c>
      <c r="G80" s="100">
        <v>0.28999999999999998</v>
      </c>
      <c r="H80" s="106"/>
      <c r="I80" s="99"/>
      <c r="J80" s="117"/>
      <c r="K80" s="112">
        <v>6543</v>
      </c>
      <c r="L80" s="126">
        <v>20</v>
      </c>
    </row>
    <row r="81" spans="1:12" x14ac:dyDescent="0.35">
      <c r="A81" s="136">
        <v>44008</v>
      </c>
      <c r="B81" s="94">
        <v>689</v>
      </c>
      <c r="C81" s="100">
        <v>0.64</v>
      </c>
      <c r="D81" s="106">
        <v>531</v>
      </c>
      <c r="E81" s="121"/>
      <c r="F81" s="126">
        <v>256</v>
      </c>
      <c r="G81" s="100">
        <v>0.24</v>
      </c>
      <c r="H81" s="106"/>
      <c r="I81" s="99"/>
      <c r="J81" s="117"/>
      <c r="K81" s="112">
        <v>6561</v>
      </c>
      <c r="L81" s="126">
        <v>18</v>
      </c>
    </row>
    <row r="82" spans="1:12" x14ac:dyDescent="0.35">
      <c r="A82" s="136">
        <v>44009</v>
      </c>
      <c r="B82" s="94">
        <v>689</v>
      </c>
      <c r="C82" s="100">
        <v>0.64</v>
      </c>
      <c r="D82" s="106">
        <v>531</v>
      </c>
      <c r="E82" s="121"/>
      <c r="F82" s="126">
        <v>253</v>
      </c>
      <c r="G82" s="100">
        <v>0.23</v>
      </c>
      <c r="H82" s="106"/>
      <c r="I82" s="99"/>
      <c r="J82" s="117"/>
      <c r="K82" s="112">
        <v>6564</v>
      </c>
      <c r="L82" s="126">
        <v>3</v>
      </c>
    </row>
    <row r="83" spans="1:12" x14ac:dyDescent="0.35">
      <c r="A83" s="136">
        <v>44010</v>
      </c>
      <c r="B83" s="94">
        <v>689</v>
      </c>
      <c r="C83" s="100">
        <v>0.64</v>
      </c>
      <c r="D83" s="106">
        <v>531</v>
      </c>
      <c r="E83" s="121"/>
      <c r="F83" s="126">
        <v>253</v>
      </c>
      <c r="G83" s="128">
        <v>0.23</v>
      </c>
      <c r="H83" s="106">
        <v>143</v>
      </c>
      <c r="I83" s="99">
        <v>0.13</v>
      </c>
      <c r="J83" s="117"/>
      <c r="K83" s="112">
        <v>6566</v>
      </c>
      <c r="L83" s="126">
        <v>2</v>
      </c>
    </row>
    <row r="84" spans="1:12" ht="28.4" customHeight="1" x14ac:dyDescent="0.35">
      <c r="A84" s="136">
        <v>44011</v>
      </c>
      <c r="B84" s="94">
        <v>689</v>
      </c>
      <c r="C84" s="100">
        <v>0.64</v>
      </c>
      <c r="D84" s="106">
        <v>533</v>
      </c>
      <c r="E84" s="127"/>
      <c r="F84" s="788" t="s">
        <v>108</v>
      </c>
      <c r="G84" s="789"/>
      <c r="H84" s="106">
        <v>140</v>
      </c>
      <c r="I84" s="99">
        <v>0.13</v>
      </c>
      <c r="J84" s="116"/>
      <c r="K84" s="112">
        <v>6579</v>
      </c>
      <c r="L84" s="126">
        <v>13</v>
      </c>
    </row>
    <row r="85" spans="1:12" x14ac:dyDescent="0.35">
      <c r="A85" s="136">
        <v>44012</v>
      </c>
      <c r="B85" s="94">
        <v>689</v>
      </c>
      <c r="C85" s="100">
        <v>0.64</v>
      </c>
      <c r="D85" s="106">
        <v>536</v>
      </c>
      <c r="E85" s="127"/>
      <c r="F85" s="62"/>
      <c r="G85" s="129"/>
      <c r="H85" s="106">
        <v>138</v>
      </c>
      <c r="I85" s="99">
        <v>0.13</v>
      </c>
      <c r="J85" s="116"/>
      <c r="K85" s="112">
        <v>6601</v>
      </c>
      <c r="L85" s="126">
        <v>22</v>
      </c>
    </row>
    <row r="86" spans="1:12" x14ac:dyDescent="0.35">
      <c r="A86" s="136">
        <v>44013</v>
      </c>
      <c r="B86" s="94">
        <v>689</v>
      </c>
      <c r="C86" s="100">
        <v>0.64</v>
      </c>
      <c r="D86" s="106">
        <v>536</v>
      </c>
      <c r="E86" s="127"/>
      <c r="F86" s="62"/>
      <c r="G86" s="69"/>
      <c r="H86" s="106">
        <v>135</v>
      </c>
      <c r="I86" s="99">
        <v>0.13</v>
      </c>
      <c r="J86" s="116"/>
      <c r="K86" s="112">
        <v>6621</v>
      </c>
      <c r="L86" s="126">
        <v>20</v>
      </c>
    </row>
    <row r="87" spans="1:12" x14ac:dyDescent="0.35">
      <c r="A87" s="136">
        <v>44014</v>
      </c>
      <c r="B87" s="94">
        <v>690</v>
      </c>
      <c r="C87" s="100">
        <v>0.64</v>
      </c>
      <c r="D87" s="106">
        <v>537</v>
      </c>
      <c r="E87" s="127"/>
      <c r="F87" s="62"/>
      <c r="G87" s="69"/>
      <c r="H87" s="106">
        <v>135</v>
      </c>
      <c r="I87" s="99">
        <v>0.13</v>
      </c>
      <c r="J87" s="116"/>
      <c r="K87" s="112">
        <v>6631</v>
      </c>
      <c r="L87" s="126">
        <v>10</v>
      </c>
    </row>
    <row r="88" spans="1:12" x14ac:dyDescent="0.35">
      <c r="A88" s="136">
        <v>44015</v>
      </c>
      <c r="B88" s="94">
        <v>691</v>
      </c>
      <c r="C88" s="100">
        <v>0.64</v>
      </c>
      <c r="D88" s="106">
        <v>537</v>
      </c>
      <c r="E88" s="127"/>
      <c r="F88" s="62"/>
      <c r="G88" s="69"/>
      <c r="H88" s="106">
        <v>129</v>
      </c>
      <c r="I88" s="99">
        <v>0.12</v>
      </c>
      <c r="J88" s="116"/>
      <c r="K88" s="112">
        <v>6644</v>
      </c>
      <c r="L88" s="126">
        <v>13</v>
      </c>
    </row>
    <row r="89" spans="1:12" x14ac:dyDescent="0.35">
      <c r="A89" s="136">
        <v>44016</v>
      </c>
      <c r="B89" s="94">
        <v>691</v>
      </c>
      <c r="C89" s="100">
        <v>0.64</v>
      </c>
      <c r="D89" s="106">
        <v>537</v>
      </c>
      <c r="E89" s="127"/>
      <c r="F89" s="62"/>
      <c r="G89" s="69"/>
      <c r="H89" s="106">
        <v>125</v>
      </c>
      <c r="I89" s="99">
        <v>0.12</v>
      </c>
      <c r="J89" s="116"/>
      <c r="K89" s="112">
        <v>6646</v>
      </c>
      <c r="L89" s="126">
        <v>2</v>
      </c>
    </row>
    <row r="90" spans="1:12" x14ac:dyDescent="0.35">
      <c r="A90" s="136">
        <v>44017</v>
      </c>
      <c r="B90" s="94">
        <v>691</v>
      </c>
      <c r="C90" s="100">
        <v>0.64</v>
      </c>
      <c r="D90" s="106">
        <v>537</v>
      </c>
      <c r="E90" s="127"/>
      <c r="F90" s="62"/>
      <c r="G90" s="69"/>
      <c r="H90" s="106">
        <v>123</v>
      </c>
      <c r="I90" s="99">
        <v>0.11</v>
      </c>
      <c r="J90" s="116"/>
      <c r="K90" s="112">
        <v>6648</v>
      </c>
      <c r="L90" s="126">
        <v>2</v>
      </c>
    </row>
    <row r="91" spans="1:12" x14ac:dyDescent="0.35">
      <c r="A91" s="136">
        <v>44018</v>
      </c>
      <c r="B91" s="94">
        <v>691</v>
      </c>
      <c r="C91" s="100">
        <v>0.64</v>
      </c>
      <c r="D91" s="106">
        <v>540</v>
      </c>
      <c r="E91" s="127"/>
      <c r="F91" s="62"/>
      <c r="G91" s="69"/>
      <c r="H91" s="106">
        <v>125</v>
      </c>
      <c r="I91" s="99">
        <v>0.12</v>
      </c>
      <c r="J91" s="116"/>
      <c r="K91" s="112">
        <v>6672</v>
      </c>
      <c r="L91" s="126">
        <v>24</v>
      </c>
    </row>
    <row r="92" spans="1:12" x14ac:dyDescent="0.35">
      <c r="A92" s="136">
        <v>44019</v>
      </c>
      <c r="B92" s="94">
        <v>691</v>
      </c>
      <c r="C92" s="100">
        <v>0.64</v>
      </c>
      <c r="D92" s="106">
        <v>540</v>
      </c>
      <c r="E92" s="127"/>
      <c r="F92" s="62"/>
      <c r="G92" s="69"/>
      <c r="H92" s="106">
        <v>119</v>
      </c>
      <c r="I92" s="99">
        <v>0.11</v>
      </c>
      <c r="J92" s="116"/>
      <c r="K92" s="112">
        <v>6682</v>
      </c>
      <c r="L92" s="126">
        <v>10</v>
      </c>
    </row>
    <row r="93" spans="1:12" x14ac:dyDescent="0.35">
      <c r="A93" s="136">
        <v>44020</v>
      </c>
      <c r="B93" s="96">
        <v>692</v>
      </c>
      <c r="C93" s="100">
        <v>0.64</v>
      </c>
      <c r="D93" s="106">
        <v>540</v>
      </c>
      <c r="E93" s="127"/>
      <c r="F93" s="62"/>
      <c r="G93" s="69"/>
      <c r="H93" s="106">
        <v>113</v>
      </c>
      <c r="I93" s="99">
        <v>0.1</v>
      </c>
      <c r="J93" s="116"/>
      <c r="K93" s="112">
        <v>6697</v>
      </c>
      <c r="L93" s="126">
        <v>15</v>
      </c>
    </row>
    <row r="94" spans="1:12" x14ac:dyDescent="0.35">
      <c r="A94" s="136">
        <v>44021</v>
      </c>
      <c r="B94" s="96">
        <v>693</v>
      </c>
      <c r="C94" s="100">
        <v>0.64</v>
      </c>
      <c r="D94" s="106">
        <v>542</v>
      </c>
      <c r="E94" s="127"/>
      <c r="F94" s="62"/>
      <c r="G94" s="69"/>
      <c r="H94" s="106">
        <v>117</v>
      </c>
      <c r="I94" s="99">
        <v>0.11</v>
      </c>
      <c r="J94" s="116"/>
      <c r="K94" s="112">
        <v>6707</v>
      </c>
      <c r="L94" s="126">
        <v>10</v>
      </c>
    </row>
    <row r="95" spans="1:12" x14ac:dyDescent="0.35">
      <c r="A95" s="136">
        <v>44022</v>
      </c>
      <c r="B95" s="96">
        <v>693</v>
      </c>
      <c r="C95" s="100">
        <v>0.64</v>
      </c>
      <c r="D95" s="106">
        <v>542</v>
      </c>
      <c r="E95" s="127"/>
      <c r="F95" s="62"/>
      <c r="G95" s="69"/>
      <c r="H95" s="106">
        <v>114</v>
      </c>
      <c r="I95" s="99">
        <v>0.11</v>
      </c>
      <c r="J95" s="116"/>
      <c r="K95" s="112">
        <v>6719</v>
      </c>
      <c r="L95" s="126">
        <v>12</v>
      </c>
    </row>
    <row r="96" spans="1:12" x14ac:dyDescent="0.35">
      <c r="A96" s="136">
        <v>44023</v>
      </c>
      <c r="B96" s="96">
        <v>693</v>
      </c>
      <c r="C96" s="100">
        <v>0.64</v>
      </c>
      <c r="D96" s="106">
        <v>542</v>
      </c>
      <c r="E96" s="127"/>
      <c r="F96" s="62"/>
      <c r="G96" s="69"/>
      <c r="H96" s="106">
        <v>115</v>
      </c>
      <c r="I96" s="99">
        <v>0.11</v>
      </c>
      <c r="J96" s="116"/>
      <c r="K96" s="112">
        <v>6726</v>
      </c>
      <c r="L96" s="126">
        <v>7</v>
      </c>
    </row>
    <row r="97" spans="1:13" x14ac:dyDescent="0.35">
      <c r="A97" s="136">
        <v>44024</v>
      </c>
      <c r="B97" s="96">
        <v>693</v>
      </c>
      <c r="C97" s="100">
        <v>0.64</v>
      </c>
      <c r="D97" s="106">
        <v>542</v>
      </c>
      <c r="E97" s="127"/>
      <c r="F97" s="62"/>
      <c r="G97" s="69"/>
      <c r="H97" s="106">
        <v>115</v>
      </c>
      <c r="I97" s="99">
        <v>0.11</v>
      </c>
      <c r="J97" s="116"/>
      <c r="K97" s="112">
        <v>6729</v>
      </c>
      <c r="L97" s="126">
        <v>3</v>
      </c>
    </row>
    <row r="98" spans="1:13" x14ac:dyDescent="0.35">
      <c r="A98" s="136">
        <v>44025</v>
      </c>
      <c r="B98" s="96">
        <v>693</v>
      </c>
      <c r="C98" s="100">
        <v>0.64</v>
      </c>
      <c r="D98" s="106">
        <v>542</v>
      </c>
      <c r="E98" s="127"/>
      <c r="F98" s="62"/>
      <c r="G98" s="69"/>
      <c r="H98" s="106">
        <v>108</v>
      </c>
      <c r="I98" s="99">
        <v>0.1</v>
      </c>
      <c r="J98" s="116"/>
      <c r="K98" s="112">
        <v>6737</v>
      </c>
      <c r="L98" s="126">
        <v>8</v>
      </c>
    </row>
    <row r="99" spans="1:13" x14ac:dyDescent="0.35">
      <c r="A99" s="136">
        <v>44026</v>
      </c>
      <c r="B99" s="96">
        <v>694</v>
      </c>
      <c r="C99" s="100">
        <v>0.64</v>
      </c>
      <c r="D99" s="106">
        <v>542</v>
      </c>
      <c r="E99" s="127"/>
      <c r="F99" s="62"/>
      <c r="G99" s="69"/>
      <c r="H99" s="106">
        <v>98</v>
      </c>
      <c r="I99" s="99">
        <v>0.09</v>
      </c>
      <c r="J99" s="116"/>
      <c r="K99" s="112">
        <v>6742</v>
      </c>
      <c r="L99" s="126">
        <v>5</v>
      </c>
    </row>
    <row r="100" spans="1:13" x14ac:dyDescent="0.35">
      <c r="A100" s="136">
        <v>44027</v>
      </c>
      <c r="B100" s="96">
        <v>694</v>
      </c>
      <c r="C100" s="100">
        <v>0.64</v>
      </c>
      <c r="D100" s="106">
        <v>543</v>
      </c>
      <c r="E100" s="127"/>
      <c r="F100" s="62"/>
      <c r="G100" s="69"/>
      <c r="H100" s="106">
        <v>97</v>
      </c>
      <c r="I100" s="99">
        <v>0.09</v>
      </c>
      <c r="J100" s="116"/>
      <c r="K100" s="112">
        <v>6757</v>
      </c>
      <c r="L100" s="126">
        <v>15</v>
      </c>
      <c r="M100" s="27"/>
    </row>
    <row r="101" spans="1:13" x14ac:dyDescent="0.35">
      <c r="A101" s="136">
        <v>44028</v>
      </c>
      <c r="B101" s="96">
        <v>694</v>
      </c>
      <c r="C101" s="100">
        <v>0.64</v>
      </c>
      <c r="D101" s="106">
        <v>543</v>
      </c>
      <c r="E101" s="127"/>
      <c r="G101" s="69"/>
      <c r="H101" s="106">
        <v>90</v>
      </c>
      <c r="I101" s="99">
        <v>0.08</v>
      </c>
      <c r="J101" s="116"/>
      <c r="K101" s="112">
        <v>6765</v>
      </c>
      <c r="L101" s="126">
        <v>8</v>
      </c>
      <c r="M101" s="27"/>
    </row>
    <row r="102" spans="1:13" x14ac:dyDescent="0.35">
      <c r="A102" s="136">
        <v>44029</v>
      </c>
      <c r="B102" s="96">
        <v>695</v>
      </c>
      <c r="C102" s="100">
        <v>0.64</v>
      </c>
      <c r="D102" s="106">
        <v>544</v>
      </c>
      <c r="E102" s="127"/>
      <c r="F102" s="62"/>
      <c r="G102" s="69"/>
      <c r="H102" s="106">
        <v>85</v>
      </c>
      <c r="I102" s="99">
        <v>0.08</v>
      </c>
      <c r="J102" s="116"/>
      <c r="K102" s="112">
        <v>6778</v>
      </c>
      <c r="L102" s="126">
        <v>13</v>
      </c>
    </row>
    <row r="103" spans="1:13" x14ac:dyDescent="0.35">
      <c r="A103" s="136">
        <v>44030</v>
      </c>
      <c r="B103" s="96">
        <v>695</v>
      </c>
      <c r="C103" s="100">
        <v>0.64</v>
      </c>
      <c r="D103" s="106">
        <v>544</v>
      </c>
      <c r="E103" s="127"/>
      <c r="F103" s="62"/>
      <c r="G103" s="69"/>
      <c r="H103" s="106">
        <v>84</v>
      </c>
      <c r="I103" s="99">
        <v>0.08</v>
      </c>
      <c r="J103" s="116"/>
      <c r="K103" s="112">
        <v>6801</v>
      </c>
      <c r="L103" s="126">
        <v>23</v>
      </c>
    </row>
    <row r="104" spans="1:13" x14ac:dyDescent="0.35">
      <c r="A104" s="136">
        <v>44031</v>
      </c>
      <c r="B104" s="96">
        <v>695</v>
      </c>
      <c r="C104" s="100">
        <v>0.64</v>
      </c>
      <c r="D104" s="106">
        <v>544</v>
      </c>
      <c r="E104" s="127"/>
      <c r="F104" s="62"/>
      <c r="G104" s="69"/>
      <c r="H104" s="106">
        <v>82</v>
      </c>
      <c r="I104" s="99">
        <v>0.08</v>
      </c>
      <c r="J104" s="116"/>
      <c r="K104" s="112">
        <v>6802</v>
      </c>
      <c r="L104" s="126">
        <v>1</v>
      </c>
    </row>
    <row r="105" spans="1:13" x14ac:dyDescent="0.35">
      <c r="A105" s="136">
        <v>44032</v>
      </c>
      <c r="B105" s="96">
        <v>697</v>
      </c>
      <c r="C105" s="100">
        <v>0.65</v>
      </c>
      <c r="D105" s="106">
        <v>547</v>
      </c>
      <c r="E105" s="127"/>
      <c r="F105" s="62"/>
      <c r="G105" s="69"/>
      <c r="H105" s="106">
        <v>90</v>
      </c>
      <c r="I105" s="99">
        <v>0.08</v>
      </c>
      <c r="J105" s="116"/>
      <c r="K105" s="112">
        <v>6830</v>
      </c>
      <c r="L105" s="126">
        <v>28</v>
      </c>
    </row>
    <row r="106" spans="1:13" x14ac:dyDescent="0.35">
      <c r="A106" s="136">
        <v>44033</v>
      </c>
      <c r="B106" s="96">
        <v>697</v>
      </c>
      <c r="C106" s="100">
        <v>0.65</v>
      </c>
      <c r="D106" s="106">
        <v>548</v>
      </c>
      <c r="E106" s="127"/>
      <c r="F106" s="62"/>
      <c r="G106" s="69"/>
      <c r="H106" s="106">
        <v>83</v>
      </c>
      <c r="I106" s="99">
        <v>0.08</v>
      </c>
      <c r="J106" s="116"/>
      <c r="K106" s="112">
        <v>6834</v>
      </c>
      <c r="L106" s="126">
        <v>4</v>
      </c>
    </row>
    <row r="107" spans="1:13" x14ac:dyDescent="0.35">
      <c r="A107" s="136">
        <v>44034</v>
      </c>
      <c r="B107" s="96">
        <v>697</v>
      </c>
      <c r="C107" s="100">
        <v>0.65</v>
      </c>
      <c r="D107" s="106">
        <v>548</v>
      </c>
      <c r="E107" s="127"/>
      <c r="F107" s="62"/>
      <c r="G107" s="69"/>
      <c r="H107" s="106">
        <v>81</v>
      </c>
      <c r="I107" s="99">
        <v>0.08</v>
      </c>
      <c r="J107" s="116"/>
      <c r="K107" s="112">
        <v>6841</v>
      </c>
      <c r="L107" s="126">
        <v>7</v>
      </c>
    </row>
    <row r="108" spans="1:13" x14ac:dyDescent="0.35">
      <c r="A108" s="137">
        <v>44035</v>
      </c>
      <c r="B108" s="98">
        <v>697</v>
      </c>
      <c r="C108" s="103">
        <v>0.65</v>
      </c>
      <c r="D108" s="107">
        <v>548</v>
      </c>
      <c r="E108" s="127"/>
      <c r="G108" s="69"/>
      <c r="H108" s="106">
        <v>76</v>
      </c>
      <c r="I108" s="99">
        <v>7.0000000000000007E-2</v>
      </c>
      <c r="J108" s="116"/>
      <c r="K108" s="112">
        <v>6851</v>
      </c>
      <c r="L108" s="126">
        <v>10</v>
      </c>
    </row>
    <row r="109" spans="1:13" x14ac:dyDescent="0.35">
      <c r="A109" s="136">
        <v>44036</v>
      </c>
      <c r="B109" s="790" t="s">
        <v>108</v>
      </c>
      <c r="C109" s="791"/>
      <c r="D109" s="792"/>
      <c r="E109" s="62"/>
      <c r="F109" s="62"/>
      <c r="G109" s="69"/>
      <c r="H109" s="106" t="s">
        <v>46</v>
      </c>
      <c r="I109" s="99" t="s">
        <v>46</v>
      </c>
      <c r="J109" s="116"/>
      <c r="K109" s="112">
        <v>6860</v>
      </c>
      <c r="L109" s="126">
        <v>9</v>
      </c>
    </row>
    <row r="110" spans="1:13" x14ac:dyDescent="0.35">
      <c r="A110" s="136">
        <v>44037</v>
      </c>
      <c r="B110" s="12"/>
      <c r="C110" s="62"/>
      <c r="D110" s="62"/>
      <c r="E110" s="62"/>
      <c r="F110" s="62"/>
      <c r="G110" s="69"/>
      <c r="H110" s="106" t="s">
        <v>46</v>
      </c>
      <c r="I110" s="99" t="s">
        <v>46</v>
      </c>
      <c r="J110" s="116"/>
      <c r="K110" s="112">
        <v>6861</v>
      </c>
      <c r="L110" s="126">
        <v>1</v>
      </c>
    </row>
    <row r="111" spans="1:13" x14ac:dyDescent="0.35">
      <c r="A111" s="136">
        <v>44038</v>
      </c>
      <c r="B111" s="12"/>
      <c r="C111" s="62"/>
      <c r="D111" s="62"/>
      <c r="E111" s="62"/>
      <c r="F111" s="62"/>
      <c r="G111" s="69"/>
      <c r="H111" s="106" t="s">
        <v>46</v>
      </c>
      <c r="I111" s="99" t="s">
        <v>46</v>
      </c>
      <c r="J111" s="116"/>
      <c r="K111" s="112">
        <v>6862</v>
      </c>
      <c r="L111" s="126">
        <v>1</v>
      </c>
    </row>
    <row r="112" spans="1:13" x14ac:dyDescent="0.35">
      <c r="A112" s="136">
        <v>44039</v>
      </c>
      <c r="B112" s="12"/>
      <c r="C112" s="62"/>
      <c r="D112" s="62"/>
      <c r="E112" s="62"/>
      <c r="F112" s="62"/>
      <c r="G112" s="69"/>
      <c r="H112" s="106" t="s">
        <v>46</v>
      </c>
      <c r="I112" s="99" t="s">
        <v>46</v>
      </c>
      <c r="J112" s="116"/>
      <c r="K112" s="112">
        <v>6875</v>
      </c>
      <c r="L112" s="126">
        <v>13</v>
      </c>
    </row>
    <row r="113" spans="1:12" x14ac:dyDescent="0.35">
      <c r="A113" s="136">
        <v>44040</v>
      </c>
      <c r="B113" s="12"/>
      <c r="C113" s="62"/>
      <c r="D113" s="62"/>
      <c r="E113" s="62"/>
      <c r="F113" s="62"/>
      <c r="G113" s="69"/>
      <c r="H113" s="106" t="s">
        <v>46</v>
      </c>
      <c r="I113" s="99" t="s">
        <v>46</v>
      </c>
      <c r="J113" s="116"/>
      <c r="K113" s="112">
        <v>6884</v>
      </c>
      <c r="L113" s="126">
        <v>9</v>
      </c>
    </row>
    <row r="114" spans="1:12" x14ac:dyDescent="0.35">
      <c r="A114" s="136">
        <v>44041</v>
      </c>
      <c r="B114" s="12"/>
      <c r="C114" s="62"/>
      <c r="D114" s="62"/>
      <c r="F114" s="130"/>
      <c r="G114" s="131"/>
      <c r="H114" s="106">
        <v>66</v>
      </c>
      <c r="I114" s="99">
        <v>0.06</v>
      </c>
      <c r="J114" s="62"/>
      <c r="K114" s="138" t="s">
        <v>108</v>
      </c>
      <c r="L114" s="139"/>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4" customWidth="1"/>
    <col min="2" max="5" width="16.54296875" style="194" customWidth="1"/>
    <col min="6" max="6" width="13.453125" style="194" customWidth="1"/>
    <col min="7" max="14" width="9.453125" style="194"/>
    <col min="15" max="19" width="15" style="194" customWidth="1"/>
    <col min="20" max="20" width="12.453125" style="194" customWidth="1"/>
    <col min="21" max="16384" width="9.453125" style="194"/>
  </cols>
  <sheetData>
    <row r="1" spans="1:21" ht="15" customHeight="1" x14ac:dyDescent="0.35">
      <c r="A1" s="793" t="s">
        <v>444</v>
      </c>
      <c r="B1" s="793"/>
      <c r="C1" s="793"/>
      <c r="D1" s="793"/>
      <c r="E1" s="794"/>
      <c r="F1" s="325"/>
      <c r="G1" s="325"/>
      <c r="H1" s="325"/>
      <c r="I1" s="325"/>
      <c r="J1" s="325"/>
      <c r="K1" s="325"/>
      <c r="L1" s="325"/>
      <c r="M1" s="325"/>
      <c r="N1" s="325"/>
      <c r="O1" s="404" t="s">
        <v>326</v>
      </c>
      <c r="P1" s="325"/>
      <c r="Q1" s="325"/>
      <c r="R1" s="325"/>
      <c r="S1" s="325"/>
      <c r="T1" s="325"/>
    </row>
    <row r="2" spans="1:21" x14ac:dyDescent="0.3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3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3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3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3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3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3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3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3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3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3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3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3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3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3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3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3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3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3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3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3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3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3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3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3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3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3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3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3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3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3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3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3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3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3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3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3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3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3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3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3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3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3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3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3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3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3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3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3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3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3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3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3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3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3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3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3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3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3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3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3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3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3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3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3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3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3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3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3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3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3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3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3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3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3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3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3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3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3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3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3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3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3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3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3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3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3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3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3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3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3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3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3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3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3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35">
      <c r="B97" s="352" t="s">
        <v>328</v>
      </c>
      <c r="O97" s="352" t="s">
        <v>328</v>
      </c>
    </row>
    <row r="98" spans="1:25" x14ac:dyDescent="0.35">
      <c r="A98" s="194" t="s">
        <v>329</v>
      </c>
      <c r="B98" s="352" t="s">
        <v>337</v>
      </c>
      <c r="O98" s="352" t="s">
        <v>337</v>
      </c>
    </row>
    <row r="99" spans="1:25" x14ac:dyDescent="0.3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3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3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3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3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3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3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3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3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3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3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3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3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3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35">
      <c r="B113" s="352" t="s">
        <v>330</v>
      </c>
      <c r="C113" s="352"/>
      <c r="D113" s="352"/>
      <c r="E113" s="352"/>
      <c r="O113" s="352" t="s">
        <v>330</v>
      </c>
      <c r="P113" s="219"/>
      <c r="Q113" s="332"/>
      <c r="R113" s="332"/>
      <c r="S113" s="332"/>
    </row>
    <row r="114" spans="1:19" x14ac:dyDescent="0.35">
      <c r="A114" s="194" t="s">
        <v>331</v>
      </c>
      <c r="B114" s="352" t="s">
        <v>332</v>
      </c>
      <c r="O114" s="352" t="s">
        <v>332</v>
      </c>
    </row>
    <row r="115" spans="1:19" x14ac:dyDescent="0.3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3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3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3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3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3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3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3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3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3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3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3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3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3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3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3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3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3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3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3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3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3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3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3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3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3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3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3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3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3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3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3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3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3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3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3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3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3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3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3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3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3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3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3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3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3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3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3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3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3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3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3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3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3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3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35">
      <c r="A170" s="218"/>
      <c r="C170" s="344"/>
      <c r="D170" s="344"/>
      <c r="E170" s="344"/>
    </row>
    <row r="171" spans="1:19" x14ac:dyDescent="0.35">
      <c r="A171" s="218"/>
      <c r="C171" s="344"/>
      <c r="D171" s="344"/>
      <c r="E171" s="344"/>
    </row>
    <row r="172" spans="1:19" x14ac:dyDescent="0.35">
      <c r="A172" s="218"/>
      <c r="C172" s="344"/>
      <c r="D172" s="344"/>
      <c r="E172" s="344"/>
    </row>
    <row r="173" spans="1:19" x14ac:dyDescent="0.35">
      <c r="A173" s="218"/>
      <c r="C173" s="344"/>
      <c r="D173" s="344"/>
      <c r="E173" s="344"/>
    </row>
    <row r="174" spans="1:19" x14ac:dyDescent="0.35">
      <c r="A174" s="218"/>
    </row>
    <row r="175" spans="1:19" x14ac:dyDescent="0.35">
      <c r="A175" s="218"/>
    </row>
    <row r="176" spans="1:19" x14ac:dyDescent="0.3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5" x14ac:dyDescent="0.3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3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3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3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3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3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3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3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3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3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3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3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3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3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3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3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3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3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3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3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3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3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3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3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3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3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3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3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3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3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3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3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3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3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3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3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3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3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3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3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3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3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3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3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3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3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3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3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3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3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2.5" x14ac:dyDescent="0.35">
      <c r="A52" s="335" t="s">
        <v>333</v>
      </c>
      <c r="B52" s="322"/>
      <c r="C52" s="336"/>
      <c r="D52" s="322"/>
      <c r="E52" s="322"/>
      <c r="O52" s="335" t="s">
        <v>334</v>
      </c>
      <c r="P52" s="322"/>
      <c r="Q52" s="322"/>
      <c r="R52" s="322"/>
    </row>
    <row r="53" spans="1:22" ht="30" customHeight="1" x14ac:dyDescent="0.35">
      <c r="A53" s="222"/>
      <c r="B53" s="353" t="s">
        <v>299</v>
      </c>
      <c r="C53" s="353" t="s">
        <v>300</v>
      </c>
      <c r="D53" s="332" t="s">
        <v>224</v>
      </c>
      <c r="E53" s="187"/>
      <c r="O53" s="333"/>
      <c r="P53" s="353" t="s">
        <v>299</v>
      </c>
      <c r="Q53" s="353" t="s">
        <v>300</v>
      </c>
      <c r="R53" s="332" t="s">
        <v>224</v>
      </c>
    </row>
    <row r="54" spans="1:22" x14ac:dyDescent="0.3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3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3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3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3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3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3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3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3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3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3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3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3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3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L47" sqref="L47"/>
    </sheetView>
  </sheetViews>
  <sheetFormatPr defaultRowHeight="14.5" x14ac:dyDescent="0.35"/>
  <sheetData>
    <row r="1" spans="18:18" x14ac:dyDescent="0.3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8" bestFit="1" customWidth="1"/>
    <col min="2" max="2" width="13.54296875" style="356" customWidth="1"/>
    <col min="3" max="3" width="13.54296875" style="357" customWidth="1"/>
    <col min="4" max="4" width="17" style="358" customWidth="1"/>
    <col min="5" max="5" width="13.54296875" style="357" customWidth="1"/>
    <col min="6" max="6" width="13.54296875" style="359" customWidth="1"/>
    <col min="7" max="7" width="13.54296875" style="360" customWidth="1"/>
    <col min="8" max="8" width="13.54296875" style="357" customWidth="1"/>
    <col min="9" max="9" width="13.54296875" style="359" customWidth="1"/>
    <col min="10" max="10" width="13.54296875" style="357" customWidth="1"/>
    <col min="11" max="11" width="13.54296875" style="359" customWidth="1"/>
    <col min="12" max="12" width="14.453125" style="360" customWidth="1"/>
    <col min="13" max="13" width="14.453125" style="357" customWidth="1"/>
    <col min="14" max="14" width="14.453125" style="359" customWidth="1"/>
    <col min="15" max="15" width="14.453125" style="360" customWidth="1"/>
    <col min="16" max="16" width="14.453125" style="357" customWidth="1"/>
    <col min="17" max="17" width="14.453125" style="359" customWidth="1"/>
    <col min="18" max="18" width="14.453125" style="360" customWidth="1"/>
    <col min="19" max="19" width="14.453125" style="357" customWidth="1"/>
    <col min="20" max="26" width="14.453125" style="359" customWidth="1"/>
    <col min="27" max="27" width="5.54296875" style="359" customWidth="1"/>
    <col min="28" max="34" width="14.453125" style="359" customWidth="1"/>
    <col min="35" max="16384" width="9.453125" style="358"/>
  </cols>
  <sheetData>
    <row r="1" spans="1:36" x14ac:dyDescent="0.35">
      <c r="A1" s="355" t="s">
        <v>341</v>
      </c>
      <c r="AJ1" s="361" t="s">
        <v>28</v>
      </c>
    </row>
    <row r="3" spans="1:36" ht="39" customHeight="1" x14ac:dyDescent="0.35">
      <c r="A3" s="795" t="s">
        <v>0</v>
      </c>
      <c r="B3" s="797" t="s">
        <v>284</v>
      </c>
      <c r="C3" s="798"/>
      <c r="D3" s="798"/>
      <c r="E3" s="798"/>
      <c r="F3" s="799"/>
      <c r="G3" s="800" t="s">
        <v>285</v>
      </c>
      <c r="H3" s="801"/>
      <c r="I3" s="801"/>
      <c r="J3" s="801"/>
      <c r="K3" s="802"/>
      <c r="L3" s="803" t="s">
        <v>286</v>
      </c>
      <c r="M3" s="804"/>
      <c r="N3" s="805"/>
      <c r="O3" s="803" t="s">
        <v>287</v>
      </c>
      <c r="P3" s="804"/>
      <c r="Q3" s="805"/>
      <c r="R3" s="803" t="s">
        <v>288</v>
      </c>
      <c r="S3" s="804"/>
      <c r="T3" s="805"/>
      <c r="U3" s="803" t="s">
        <v>289</v>
      </c>
      <c r="V3" s="804"/>
      <c r="W3" s="805"/>
      <c r="X3" s="803" t="s">
        <v>290</v>
      </c>
      <c r="Y3" s="804"/>
      <c r="Z3" s="805"/>
      <c r="AA3" s="362"/>
      <c r="AB3" s="797" t="s">
        <v>283</v>
      </c>
      <c r="AC3" s="798"/>
      <c r="AD3" s="798"/>
      <c r="AE3" s="798"/>
      <c r="AF3" s="799"/>
      <c r="AG3" s="362"/>
      <c r="AH3" s="362"/>
    </row>
    <row r="4" spans="1:36" ht="78.75" customHeight="1" x14ac:dyDescent="0.35">
      <c r="A4" s="796"/>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3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3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3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3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3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35">
      <c r="A10" s="370">
        <v>44226</v>
      </c>
      <c r="F10" s="372"/>
      <c r="K10" s="372"/>
      <c r="N10" s="372"/>
      <c r="O10" s="373"/>
      <c r="Q10" s="372"/>
      <c r="T10" s="372"/>
      <c r="U10" s="374"/>
      <c r="W10" s="372"/>
      <c r="X10" s="374"/>
      <c r="Z10" s="372"/>
      <c r="AB10" s="374"/>
      <c r="AF10" s="372"/>
    </row>
    <row r="11" spans="1:36" x14ac:dyDescent="0.35">
      <c r="A11" s="370">
        <v>44227</v>
      </c>
      <c r="F11" s="372"/>
      <c r="K11" s="372"/>
      <c r="N11" s="372"/>
      <c r="O11" s="373"/>
      <c r="Q11" s="372"/>
      <c r="T11" s="372"/>
      <c r="U11" s="374"/>
      <c r="W11" s="372"/>
      <c r="X11" s="374"/>
      <c r="Z11" s="372"/>
      <c r="AB11" s="374"/>
      <c r="AF11" s="372"/>
    </row>
    <row r="12" spans="1:36" x14ac:dyDescent="0.3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9" customHeight="1" x14ac:dyDescent="0.3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3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3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3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3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3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3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3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3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3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3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3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3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3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3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3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3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3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3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3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3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3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3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3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3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3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3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3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3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3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3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3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3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3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3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3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3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3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35">
      <c r="B51" s="379" t="s">
        <v>298</v>
      </c>
      <c r="C51" s="380"/>
      <c r="D51" s="381"/>
      <c r="E51" s="381"/>
      <c r="F51" s="381"/>
      <c r="G51" s="381"/>
      <c r="H51" s="381"/>
      <c r="I51" s="381"/>
      <c r="J51" s="381"/>
      <c r="K51" s="381"/>
      <c r="L51" s="381"/>
      <c r="M51" s="381"/>
    </row>
    <row r="52" spans="1:32" x14ac:dyDescent="0.35">
      <c r="B52" s="379" t="s">
        <v>297</v>
      </c>
      <c r="C52" s="380"/>
      <c r="D52" s="381"/>
      <c r="E52" s="381"/>
      <c r="F52" s="381"/>
      <c r="G52" s="381"/>
      <c r="H52" s="381"/>
      <c r="I52" s="381"/>
      <c r="J52" s="381"/>
      <c r="K52" s="381"/>
      <c r="L52" s="381"/>
      <c r="M52" s="381"/>
    </row>
    <row r="53" spans="1:32" x14ac:dyDescent="0.35">
      <c r="B53" s="195" t="s">
        <v>280</v>
      </c>
      <c r="C53" s="381"/>
      <c r="D53" s="381"/>
      <c r="E53" s="381"/>
      <c r="F53" s="381"/>
      <c r="G53" s="381"/>
      <c r="H53" s="381"/>
      <c r="I53" s="381"/>
      <c r="J53" s="381"/>
      <c r="K53" s="381"/>
      <c r="L53" s="381"/>
      <c r="M53" s="381"/>
    </row>
    <row r="54" spans="1:32" x14ac:dyDescent="0.3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1" customWidth="1"/>
    <col min="2" max="13" width="12.453125" style="381" customWidth="1"/>
    <col min="14" max="16384" width="9.453125" style="381"/>
  </cols>
  <sheetData>
    <row r="1" spans="1:15" s="358" customFormat="1" x14ac:dyDescent="0.35">
      <c r="A1" s="355" t="s">
        <v>342</v>
      </c>
      <c r="B1" s="360"/>
      <c r="C1" s="357"/>
      <c r="D1" s="359"/>
      <c r="E1" s="360"/>
      <c r="F1" s="357"/>
      <c r="G1" s="359"/>
      <c r="H1" s="359"/>
      <c r="I1" s="359"/>
      <c r="J1" s="359"/>
      <c r="K1" s="359"/>
      <c r="L1" s="359"/>
      <c r="M1" s="359"/>
      <c r="O1" s="361" t="s">
        <v>28</v>
      </c>
    </row>
    <row r="2" spans="1:15" s="358" customFormat="1" x14ac:dyDescent="0.35">
      <c r="B2" s="360"/>
      <c r="C2" s="357"/>
      <c r="D2" s="359"/>
      <c r="E2" s="360"/>
      <c r="F2" s="357"/>
      <c r="G2" s="359"/>
      <c r="H2" s="359"/>
      <c r="I2" s="359"/>
      <c r="J2" s="359"/>
      <c r="K2" s="359"/>
      <c r="L2" s="359"/>
      <c r="M2" s="359"/>
    </row>
    <row r="3" spans="1:15" s="358" customFormat="1" ht="39" customHeight="1" x14ac:dyDescent="0.35">
      <c r="A3" s="795" t="s">
        <v>0</v>
      </c>
      <c r="B3" s="803" t="s">
        <v>253</v>
      </c>
      <c r="C3" s="804"/>
      <c r="D3" s="805"/>
      <c r="E3" s="803" t="s">
        <v>254</v>
      </c>
      <c r="F3" s="804"/>
      <c r="G3" s="805"/>
      <c r="H3" s="803" t="s">
        <v>255</v>
      </c>
      <c r="I3" s="804"/>
      <c r="J3" s="805"/>
      <c r="K3" s="803" t="s">
        <v>256</v>
      </c>
      <c r="L3" s="804"/>
      <c r="M3" s="805"/>
    </row>
    <row r="4" spans="1:15" s="358" customFormat="1" ht="78.75" customHeight="1" x14ac:dyDescent="0.35">
      <c r="A4" s="795"/>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3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3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3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3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3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3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3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3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3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3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3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35">
      <c r="B16" s="379" t="s">
        <v>279</v>
      </c>
      <c r="C16" s="380"/>
    </row>
    <row r="17" spans="2:3" x14ac:dyDescent="0.35">
      <c r="B17" s="379" t="s">
        <v>281</v>
      </c>
      <c r="C17" s="380"/>
    </row>
    <row r="18" spans="2:3" x14ac:dyDescent="0.3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4" customWidth="1"/>
    <col min="2" max="4" width="15.453125" style="194" customWidth="1"/>
    <col min="5" max="16384" width="9.26953125" style="194"/>
  </cols>
  <sheetData>
    <row r="1" spans="1:6" x14ac:dyDescent="0.35">
      <c r="A1" s="441" t="s">
        <v>491</v>
      </c>
      <c r="F1" s="361" t="s">
        <v>28</v>
      </c>
    </row>
    <row r="2" spans="1:6" x14ac:dyDescent="0.35">
      <c r="A2" s="441" t="s">
        <v>274</v>
      </c>
    </row>
    <row r="3" spans="1:6" ht="72.5" x14ac:dyDescent="0.35">
      <c r="A3" s="442" t="s">
        <v>0</v>
      </c>
      <c r="B3" s="443" t="s">
        <v>267</v>
      </c>
      <c r="C3" s="442" t="s">
        <v>268</v>
      </c>
      <c r="D3" s="442" t="s">
        <v>269</v>
      </c>
    </row>
    <row r="4" spans="1:6" x14ac:dyDescent="0.35">
      <c r="A4" s="444">
        <v>44120</v>
      </c>
      <c r="B4" s="445">
        <v>2330</v>
      </c>
      <c r="C4" s="421">
        <v>480</v>
      </c>
      <c r="D4" s="445">
        <v>69</v>
      </c>
    </row>
    <row r="5" spans="1:6" x14ac:dyDescent="0.35">
      <c r="A5" s="446">
        <v>44127</v>
      </c>
      <c r="B5" s="445">
        <v>2615</v>
      </c>
      <c r="C5" s="421">
        <v>250</v>
      </c>
      <c r="D5" s="445">
        <v>36</v>
      </c>
    </row>
    <row r="6" spans="1:6" x14ac:dyDescent="0.35">
      <c r="A6" s="446">
        <v>44134</v>
      </c>
      <c r="B6" s="445">
        <v>2860</v>
      </c>
      <c r="C6" s="447">
        <v>180</v>
      </c>
      <c r="D6" s="445">
        <v>26</v>
      </c>
    </row>
    <row r="7" spans="1:6" x14ac:dyDescent="0.35">
      <c r="A7" s="448">
        <v>44141</v>
      </c>
      <c r="B7" s="445">
        <v>3085</v>
      </c>
      <c r="C7" s="447">
        <v>190</v>
      </c>
      <c r="D7" s="445">
        <v>27</v>
      </c>
    </row>
    <row r="8" spans="1:6" x14ac:dyDescent="0.35">
      <c r="A8" s="448">
        <v>44145</v>
      </c>
      <c r="B8" s="445">
        <v>3160</v>
      </c>
      <c r="C8" s="447">
        <v>155</v>
      </c>
      <c r="D8" s="445">
        <v>22</v>
      </c>
    </row>
    <row r="9" spans="1:6" x14ac:dyDescent="0.35">
      <c r="A9" s="448">
        <v>44148</v>
      </c>
      <c r="B9" s="445">
        <v>3275</v>
      </c>
      <c r="C9" s="447">
        <v>165</v>
      </c>
      <c r="D9" s="445">
        <v>24</v>
      </c>
    </row>
    <row r="10" spans="1:6" x14ac:dyDescent="0.35">
      <c r="A10" s="448">
        <v>44152</v>
      </c>
      <c r="B10" s="445">
        <v>3365</v>
      </c>
      <c r="C10" s="447">
        <v>195</v>
      </c>
      <c r="D10" s="445">
        <v>28</v>
      </c>
    </row>
    <row r="11" spans="1:6" x14ac:dyDescent="0.35">
      <c r="A11" s="448">
        <v>44155</v>
      </c>
      <c r="B11" s="445">
        <v>3450</v>
      </c>
      <c r="C11" s="447">
        <v>195</v>
      </c>
      <c r="D11" s="445">
        <v>28</v>
      </c>
    </row>
    <row r="12" spans="1:6" x14ac:dyDescent="0.35">
      <c r="A12" s="448">
        <v>44162</v>
      </c>
      <c r="B12" s="445">
        <v>3680</v>
      </c>
      <c r="C12" s="447">
        <v>205</v>
      </c>
      <c r="D12" s="445">
        <v>30</v>
      </c>
    </row>
    <row r="13" spans="1:6" x14ac:dyDescent="0.35">
      <c r="A13" s="448">
        <v>44169</v>
      </c>
      <c r="B13" s="445">
        <v>3800</v>
      </c>
      <c r="C13" s="447">
        <v>120</v>
      </c>
      <c r="D13" s="445">
        <v>17</v>
      </c>
    </row>
    <row r="14" spans="1:6" x14ac:dyDescent="0.35">
      <c r="A14" s="448">
        <v>44176</v>
      </c>
      <c r="B14" s="445">
        <v>3890</v>
      </c>
      <c r="C14" s="447">
        <v>95</v>
      </c>
      <c r="D14" s="449">
        <v>13</v>
      </c>
    </row>
    <row r="15" spans="1:6" ht="75" customHeight="1" x14ac:dyDescent="0.35">
      <c r="A15" s="806" t="s">
        <v>270</v>
      </c>
      <c r="B15" s="806"/>
      <c r="C15" s="806"/>
      <c r="D15" s="807"/>
    </row>
    <row r="16" spans="1:6" x14ac:dyDescent="0.35">
      <c r="A16" s="450">
        <v>44211</v>
      </c>
      <c r="B16" s="451">
        <v>4185</v>
      </c>
      <c r="C16" s="452" t="s">
        <v>46</v>
      </c>
      <c r="D16" s="452" t="s">
        <v>46</v>
      </c>
    </row>
    <row r="17" spans="1:4" x14ac:dyDescent="0.35">
      <c r="A17" s="448">
        <v>44218</v>
      </c>
      <c r="B17" s="445">
        <v>4290</v>
      </c>
      <c r="C17" s="453">
        <v>95</v>
      </c>
      <c r="D17" s="453">
        <v>13</v>
      </c>
    </row>
    <row r="18" spans="1:4" x14ac:dyDescent="0.35">
      <c r="A18" s="446">
        <v>44225</v>
      </c>
      <c r="B18" s="445">
        <v>4375</v>
      </c>
      <c r="C18" s="453">
        <v>85</v>
      </c>
      <c r="D18" s="453">
        <v>12</v>
      </c>
    </row>
    <row r="19" spans="1:4" x14ac:dyDescent="0.35">
      <c r="A19" s="446">
        <v>44232</v>
      </c>
      <c r="B19" s="445">
        <v>4445</v>
      </c>
      <c r="C19" s="453">
        <v>75</v>
      </c>
      <c r="D19" s="453">
        <v>11</v>
      </c>
    </row>
    <row r="20" spans="1:4" x14ac:dyDescent="0.35">
      <c r="A20" s="448">
        <v>44239</v>
      </c>
      <c r="B20" s="445">
        <v>4520</v>
      </c>
      <c r="C20" s="445">
        <v>70</v>
      </c>
      <c r="D20" s="453">
        <v>10</v>
      </c>
    </row>
    <row r="21" spans="1:4" x14ac:dyDescent="0.35">
      <c r="A21" s="446">
        <v>44246</v>
      </c>
      <c r="B21" s="445">
        <v>4565</v>
      </c>
      <c r="C21" s="445">
        <v>45</v>
      </c>
      <c r="D21" s="453">
        <v>6</v>
      </c>
    </row>
    <row r="22" spans="1:4" x14ac:dyDescent="0.35">
      <c r="A22" s="448">
        <v>44253</v>
      </c>
      <c r="B22" s="445">
        <v>4615</v>
      </c>
      <c r="C22" s="445">
        <v>45</v>
      </c>
      <c r="D22" s="445">
        <v>7</v>
      </c>
    </row>
    <row r="23" spans="1:4" x14ac:dyDescent="0.35">
      <c r="A23" s="446">
        <v>44260</v>
      </c>
      <c r="B23" s="445">
        <v>4645</v>
      </c>
      <c r="C23" s="445">
        <v>30</v>
      </c>
      <c r="D23" s="453">
        <v>5</v>
      </c>
    </row>
    <row r="24" spans="1:4" x14ac:dyDescent="0.35">
      <c r="A24" s="446">
        <v>44267</v>
      </c>
      <c r="B24" s="445">
        <v>4690</v>
      </c>
      <c r="C24" s="453">
        <v>45</v>
      </c>
      <c r="D24" s="445">
        <v>7</v>
      </c>
    </row>
    <row r="25" spans="1:4" x14ac:dyDescent="0.35">
      <c r="A25" s="446">
        <v>44274</v>
      </c>
      <c r="B25" s="445">
        <v>4750</v>
      </c>
      <c r="C25" s="453">
        <v>50</v>
      </c>
      <c r="D25" s="445">
        <v>7</v>
      </c>
    </row>
    <row r="26" spans="1:4" x14ac:dyDescent="0.35">
      <c r="A26" s="454">
        <v>44281</v>
      </c>
      <c r="B26" s="449">
        <v>4925</v>
      </c>
      <c r="C26" s="455">
        <v>170</v>
      </c>
      <c r="D26" s="449">
        <v>24</v>
      </c>
    </row>
    <row r="27" spans="1:4" ht="58.4" customHeight="1" x14ac:dyDescent="0.35">
      <c r="A27" s="806" t="s">
        <v>364</v>
      </c>
      <c r="B27" s="806"/>
      <c r="C27" s="806"/>
      <c r="D27" s="807"/>
    </row>
    <row r="28" spans="1:4" x14ac:dyDescent="0.35">
      <c r="A28" s="448">
        <v>44309</v>
      </c>
      <c r="B28" s="445">
        <v>5065</v>
      </c>
      <c r="C28" s="456" t="s">
        <v>46</v>
      </c>
      <c r="D28" s="456" t="s">
        <v>46</v>
      </c>
    </row>
    <row r="29" spans="1:4" x14ac:dyDescent="0.35">
      <c r="A29" s="457">
        <v>44316</v>
      </c>
      <c r="B29" s="445">
        <v>5080</v>
      </c>
      <c r="C29" s="445">
        <v>10</v>
      </c>
      <c r="D29" s="445">
        <v>2</v>
      </c>
    </row>
    <row r="30" spans="1:4" x14ac:dyDescent="0.35">
      <c r="A30" s="448">
        <v>44323</v>
      </c>
      <c r="B30" s="445">
        <v>5085</v>
      </c>
      <c r="C30" s="445">
        <v>5</v>
      </c>
      <c r="D30" s="445">
        <v>1</v>
      </c>
    </row>
    <row r="31" spans="1:4" x14ac:dyDescent="0.35">
      <c r="A31" s="448">
        <v>44330</v>
      </c>
      <c r="B31" s="445">
        <v>5095</v>
      </c>
      <c r="C31" s="445">
        <v>10</v>
      </c>
      <c r="D31" s="445">
        <v>2</v>
      </c>
    </row>
    <row r="32" spans="1:4" x14ac:dyDescent="0.35">
      <c r="A32" s="448">
        <v>44337</v>
      </c>
      <c r="B32" s="445">
        <v>5115</v>
      </c>
      <c r="C32" s="445">
        <v>15</v>
      </c>
      <c r="D32" s="445">
        <v>2</v>
      </c>
    </row>
    <row r="33" spans="1:4" x14ac:dyDescent="0.35">
      <c r="A33" s="448">
        <v>44344</v>
      </c>
      <c r="B33" s="445">
        <v>5150</v>
      </c>
      <c r="C33" s="445">
        <v>35</v>
      </c>
      <c r="D33" s="445">
        <v>5</v>
      </c>
    </row>
    <row r="34" spans="1:4" x14ac:dyDescent="0.35">
      <c r="A34" s="446">
        <v>44351</v>
      </c>
      <c r="B34" s="445">
        <v>5195</v>
      </c>
      <c r="C34" s="445">
        <v>45</v>
      </c>
      <c r="D34" s="445">
        <v>7</v>
      </c>
    </row>
    <row r="35" spans="1:4" x14ac:dyDescent="0.35">
      <c r="A35" s="448">
        <v>44358</v>
      </c>
      <c r="B35" s="445">
        <v>5245</v>
      </c>
      <c r="C35" s="445">
        <v>45</v>
      </c>
      <c r="D35" s="445">
        <v>7</v>
      </c>
    </row>
    <row r="36" spans="1:4" x14ac:dyDescent="0.35">
      <c r="A36" s="446">
        <v>44365</v>
      </c>
      <c r="B36" s="445">
        <v>5310</v>
      </c>
      <c r="C36" s="445">
        <v>70</v>
      </c>
      <c r="D36" s="445">
        <v>8</v>
      </c>
    </row>
    <row r="37" spans="1:4" x14ac:dyDescent="0.35">
      <c r="A37" s="454">
        <v>44372</v>
      </c>
      <c r="B37" s="449">
        <v>5355</v>
      </c>
      <c r="C37" s="449">
        <v>45</v>
      </c>
      <c r="D37" s="449">
        <v>6</v>
      </c>
    </row>
    <row r="38" spans="1:4" x14ac:dyDescent="0.35">
      <c r="D38" s="198"/>
    </row>
    <row r="39" spans="1:4" x14ac:dyDescent="0.35">
      <c r="A39" s="458" t="s">
        <v>275</v>
      </c>
      <c r="B39" s="198"/>
      <c r="C39" s="198"/>
      <c r="D39" s="459"/>
    </row>
    <row r="40" spans="1:4" ht="58" x14ac:dyDescent="0.35">
      <c r="A40" s="442" t="s">
        <v>0</v>
      </c>
      <c r="B40" s="443" t="s">
        <v>271</v>
      </c>
      <c r="C40" s="442" t="s">
        <v>272</v>
      </c>
      <c r="D40" s="443" t="s">
        <v>269</v>
      </c>
    </row>
    <row r="41" spans="1:4" x14ac:dyDescent="0.35">
      <c r="A41" s="446">
        <v>44134</v>
      </c>
      <c r="B41" s="451">
        <v>230</v>
      </c>
      <c r="C41" s="445">
        <v>65</v>
      </c>
      <c r="D41" s="453">
        <v>9</v>
      </c>
    </row>
    <row r="42" spans="1:4" x14ac:dyDescent="0.35">
      <c r="A42" s="446">
        <v>44141</v>
      </c>
      <c r="B42" s="445">
        <v>305</v>
      </c>
      <c r="C42" s="445">
        <v>75</v>
      </c>
      <c r="D42" s="453">
        <v>11</v>
      </c>
    </row>
    <row r="43" spans="1:4" x14ac:dyDescent="0.35">
      <c r="A43" s="446">
        <v>44148</v>
      </c>
      <c r="B43" s="445">
        <v>375</v>
      </c>
      <c r="C43" s="445">
        <v>55</v>
      </c>
      <c r="D43" s="453">
        <v>8</v>
      </c>
    </row>
    <row r="44" spans="1:4" x14ac:dyDescent="0.35">
      <c r="A44" s="446">
        <v>44155</v>
      </c>
      <c r="B44" s="445">
        <v>435</v>
      </c>
      <c r="C44" s="445">
        <v>65</v>
      </c>
      <c r="D44" s="453">
        <v>9</v>
      </c>
    </row>
    <row r="45" spans="1:4" x14ac:dyDescent="0.35">
      <c r="A45" s="446">
        <v>44162</v>
      </c>
      <c r="B45" s="445">
        <v>470</v>
      </c>
      <c r="C45" s="445">
        <v>40</v>
      </c>
      <c r="D45" s="453">
        <v>6</v>
      </c>
    </row>
    <row r="46" spans="1:4" x14ac:dyDescent="0.35">
      <c r="A46" s="446">
        <v>44169</v>
      </c>
      <c r="B46" s="445">
        <v>530</v>
      </c>
      <c r="C46" s="445">
        <v>50</v>
      </c>
      <c r="D46" s="453">
        <v>7</v>
      </c>
    </row>
    <row r="47" spans="1:4" x14ac:dyDescent="0.35">
      <c r="A47" s="446">
        <v>44176</v>
      </c>
      <c r="B47" s="445">
        <v>560</v>
      </c>
      <c r="C47" s="445">
        <v>25</v>
      </c>
      <c r="D47" s="453">
        <v>4</v>
      </c>
    </row>
    <row r="48" spans="1:4" ht="75" customHeight="1" x14ac:dyDescent="0.35">
      <c r="A48" s="808" t="s">
        <v>273</v>
      </c>
      <c r="B48" s="806"/>
      <c r="C48" s="806"/>
      <c r="D48" s="807"/>
    </row>
    <row r="49" spans="1:5" x14ac:dyDescent="0.35">
      <c r="A49" s="446">
        <v>44211</v>
      </c>
      <c r="B49" s="445">
        <v>645</v>
      </c>
      <c r="C49" s="460" t="s">
        <v>46</v>
      </c>
      <c r="D49" s="461" t="s">
        <v>46</v>
      </c>
    </row>
    <row r="50" spans="1:5" x14ac:dyDescent="0.35">
      <c r="A50" s="446">
        <v>44218</v>
      </c>
      <c r="B50" s="445">
        <v>670</v>
      </c>
      <c r="C50" s="445">
        <v>50</v>
      </c>
      <c r="D50" s="445">
        <v>7</v>
      </c>
    </row>
    <row r="51" spans="1:5" x14ac:dyDescent="0.35">
      <c r="A51" s="446">
        <v>44225</v>
      </c>
      <c r="B51" s="445">
        <v>705</v>
      </c>
      <c r="C51" s="445">
        <v>25</v>
      </c>
      <c r="D51" s="445">
        <v>4</v>
      </c>
    </row>
    <row r="52" spans="1:5" x14ac:dyDescent="0.35">
      <c r="A52" s="446">
        <v>44232</v>
      </c>
      <c r="B52" s="445">
        <v>740</v>
      </c>
      <c r="C52" s="445">
        <v>20</v>
      </c>
      <c r="D52" s="445">
        <v>3</v>
      </c>
    </row>
    <row r="53" spans="1:5" x14ac:dyDescent="0.35">
      <c r="A53" s="448">
        <v>44239</v>
      </c>
      <c r="B53" s="447">
        <v>750</v>
      </c>
      <c r="C53" s="445">
        <v>15</v>
      </c>
      <c r="D53" s="445">
        <v>2</v>
      </c>
      <c r="E53" s="462"/>
    </row>
    <row r="54" spans="1:5" x14ac:dyDescent="0.35">
      <c r="A54" s="446">
        <v>44246</v>
      </c>
      <c r="B54" s="445">
        <v>760</v>
      </c>
      <c r="C54" s="445">
        <v>20</v>
      </c>
      <c r="D54" s="445">
        <v>3</v>
      </c>
    </row>
    <row r="55" spans="1:5" x14ac:dyDescent="0.35">
      <c r="A55" s="463">
        <v>44253</v>
      </c>
      <c r="B55" s="445">
        <v>780</v>
      </c>
      <c r="C55" s="445">
        <v>15</v>
      </c>
      <c r="D55" s="445">
        <v>2</v>
      </c>
    </row>
    <row r="56" spans="1:5" x14ac:dyDescent="0.35">
      <c r="A56" s="463">
        <v>44260</v>
      </c>
      <c r="B56" s="445">
        <v>800</v>
      </c>
      <c r="C56" s="445">
        <v>10</v>
      </c>
      <c r="D56" s="445">
        <v>1</v>
      </c>
    </row>
    <row r="57" spans="1:5" x14ac:dyDescent="0.35">
      <c r="A57" s="463">
        <v>44267</v>
      </c>
      <c r="B57" s="445">
        <v>810</v>
      </c>
      <c r="C57" s="453">
        <v>15</v>
      </c>
      <c r="D57" s="453">
        <v>2</v>
      </c>
    </row>
    <row r="58" spans="1:5" x14ac:dyDescent="0.35">
      <c r="A58" s="463">
        <v>44274</v>
      </c>
      <c r="B58" s="445">
        <v>825</v>
      </c>
      <c r="C58" s="453">
        <v>15</v>
      </c>
      <c r="D58" s="453">
        <v>2</v>
      </c>
    </row>
    <row r="59" spans="1:5" x14ac:dyDescent="0.35">
      <c r="A59" s="464">
        <v>44281</v>
      </c>
      <c r="B59" s="449">
        <v>840</v>
      </c>
      <c r="C59" s="455">
        <v>15</v>
      </c>
      <c r="D59" s="455">
        <v>2</v>
      </c>
    </row>
    <row r="60" spans="1:5" ht="69" customHeight="1" x14ac:dyDescent="0.35">
      <c r="A60" s="806" t="s">
        <v>364</v>
      </c>
      <c r="B60" s="806"/>
      <c r="C60" s="806"/>
      <c r="D60" s="807"/>
    </row>
    <row r="61" spans="1:5" x14ac:dyDescent="0.35">
      <c r="A61" s="463">
        <v>44310</v>
      </c>
      <c r="B61" s="451">
        <v>885</v>
      </c>
      <c r="C61" s="465" t="s">
        <v>46</v>
      </c>
      <c r="D61" s="452" t="s">
        <v>46</v>
      </c>
    </row>
    <row r="62" spans="1:5" x14ac:dyDescent="0.35">
      <c r="A62" s="463">
        <v>44316</v>
      </c>
      <c r="B62" s="445">
        <v>890</v>
      </c>
      <c r="C62" s="466">
        <v>5</v>
      </c>
      <c r="D62" s="467">
        <v>1</v>
      </c>
    </row>
    <row r="63" spans="1:5" x14ac:dyDescent="0.35">
      <c r="A63" s="463">
        <v>44323</v>
      </c>
      <c r="B63" s="445">
        <v>900</v>
      </c>
      <c r="C63" s="467">
        <v>10</v>
      </c>
      <c r="D63" s="466">
        <v>1</v>
      </c>
      <c r="E63" s="462"/>
    </row>
    <row r="64" spans="1:5" x14ac:dyDescent="0.35">
      <c r="A64" s="463">
        <v>44330</v>
      </c>
      <c r="B64" s="445">
        <v>910</v>
      </c>
      <c r="C64" s="466">
        <v>15</v>
      </c>
      <c r="D64" s="466">
        <v>2</v>
      </c>
    </row>
    <row r="65" spans="1:4" x14ac:dyDescent="0.35">
      <c r="A65" s="448">
        <v>44337</v>
      </c>
      <c r="B65" s="445">
        <v>930</v>
      </c>
      <c r="C65" s="445">
        <v>15</v>
      </c>
      <c r="D65" s="445">
        <v>2</v>
      </c>
    </row>
    <row r="66" spans="1:4" x14ac:dyDescent="0.35">
      <c r="A66" s="448">
        <v>44344</v>
      </c>
      <c r="B66" s="445">
        <v>955</v>
      </c>
      <c r="C66" s="445">
        <v>25</v>
      </c>
      <c r="D66" s="445">
        <v>3</v>
      </c>
    </row>
    <row r="67" spans="1:4" x14ac:dyDescent="0.35">
      <c r="A67" s="448">
        <v>44351</v>
      </c>
      <c r="B67" s="445">
        <v>970</v>
      </c>
      <c r="C67" s="445">
        <v>25</v>
      </c>
      <c r="D67" s="445">
        <v>3</v>
      </c>
    </row>
    <row r="68" spans="1:4" x14ac:dyDescent="0.35">
      <c r="A68" s="448">
        <v>44358</v>
      </c>
      <c r="B68" s="445">
        <v>1020</v>
      </c>
      <c r="C68" s="445">
        <v>50</v>
      </c>
      <c r="D68" s="445">
        <v>7</v>
      </c>
    </row>
    <row r="69" spans="1:4" x14ac:dyDescent="0.35">
      <c r="A69" s="448">
        <v>44365</v>
      </c>
      <c r="B69" s="445">
        <v>1060</v>
      </c>
      <c r="C69" s="445">
        <v>40</v>
      </c>
      <c r="D69" s="445">
        <v>6</v>
      </c>
    </row>
    <row r="70" spans="1:4" x14ac:dyDescent="0.3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Z39"/>
  <sheetViews>
    <sheetView workbookViewId="0">
      <pane xSplit="1" topLeftCell="B1" activePane="topRight" state="frozen"/>
      <selection pane="topRight" activeCell="D1" sqref="D1"/>
    </sheetView>
  </sheetViews>
  <sheetFormatPr defaultRowHeight="14.5" x14ac:dyDescent="0.35"/>
  <cols>
    <col min="1" max="1" width="25.54296875" style="381" customWidth="1"/>
    <col min="2" max="2" width="8.7265625" style="381"/>
    <col min="3" max="3" width="11.54296875" style="381" customWidth="1"/>
    <col min="4" max="4" width="16.1796875" style="381" customWidth="1"/>
    <col min="5" max="5" width="6" style="381" customWidth="1"/>
    <col min="6" max="6" width="12.1796875" style="381" customWidth="1"/>
    <col min="7" max="7" width="10.81640625" style="381" customWidth="1"/>
    <col min="8" max="8" width="15.453125" style="381" customWidth="1"/>
    <col min="9" max="9" width="4.81640625" style="381" customWidth="1"/>
    <col min="10" max="10" width="12" style="903" customWidth="1"/>
    <col min="11" max="11" width="13.1796875" style="903" customWidth="1"/>
    <col min="12" max="12" width="13.7265625" style="903" customWidth="1"/>
    <col min="13" max="13" width="5.26953125" style="903" customWidth="1"/>
    <col min="14" max="16" width="13.7265625" style="903" customWidth="1"/>
    <col min="17" max="17" width="5" style="903" customWidth="1"/>
    <col min="18" max="18" width="13.7265625" style="903" customWidth="1"/>
    <col min="19" max="19" width="8.7265625" style="903"/>
    <col min="20" max="20" width="14.7265625" style="381" customWidth="1"/>
    <col min="21" max="21" width="5.54296875" style="381" customWidth="1"/>
    <col min="22" max="23" width="8.7265625" style="381"/>
    <col min="24" max="24" width="15" style="381" customWidth="1"/>
    <col min="25" max="25" width="4.81640625" style="381" customWidth="1"/>
    <col min="26" max="27" width="8.7265625" style="381"/>
    <col min="28" max="28" width="15.453125" style="381" customWidth="1"/>
    <col min="29" max="29" width="4.54296875" style="381" customWidth="1"/>
    <col min="30" max="31" width="8.7265625" style="381"/>
    <col min="32" max="32" width="15.1796875" style="381" customWidth="1"/>
    <col min="33" max="33" width="5.81640625" style="381" customWidth="1"/>
    <col min="34" max="34" width="10.81640625" style="381" customWidth="1"/>
    <col min="35" max="35" width="11.54296875" style="381" customWidth="1"/>
    <col min="36" max="36" width="13.1796875" style="381" customWidth="1"/>
    <col min="37" max="37" width="6.1796875" style="381" customWidth="1"/>
    <col min="38" max="38" width="8.7265625" style="381"/>
    <col min="39" max="39" width="8.7265625" style="381" customWidth="1"/>
    <col min="40" max="40" width="14.81640625" style="381" customWidth="1"/>
    <col min="41" max="41" width="4.1796875" style="381" customWidth="1"/>
    <col min="42" max="43" width="8.7265625" style="381"/>
    <col min="44" max="44" width="14.81640625" style="381" customWidth="1"/>
    <col min="45" max="45" width="5" style="381" customWidth="1"/>
    <col min="46" max="46" width="8.7265625" style="381"/>
    <col min="47" max="47" width="11.7265625" style="381" customWidth="1"/>
    <col min="48" max="48" width="13.54296875" style="381" customWidth="1"/>
    <col min="49" max="49" width="5.54296875" style="381" customWidth="1"/>
    <col min="50" max="50" width="8.7265625" style="381"/>
    <col min="51" max="51" width="11.1796875" style="381" customWidth="1"/>
    <col min="52" max="52" width="15.453125" style="381" customWidth="1"/>
    <col min="53" max="53" width="5.1796875" style="381" customWidth="1"/>
    <col min="54" max="55" width="10.1796875" style="381" customWidth="1"/>
    <col min="56" max="56" width="17.1796875" style="381" customWidth="1"/>
    <col min="57" max="156" width="8.7265625" style="381"/>
    <col min="157" max="16384" width="8.7265625" style="194"/>
  </cols>
  <sheetData>
    <row r="1" spans="1:56" ht="27.5" customHeight="1" x14ac:dyDescent="0.35">
      <c r="A1" s="869" t="s">
        <v>738</v>
      </c>
      <c r="B1" s="869"/>
      <c r="C1" s="869"/>
      <c r="D1" s="902" t="s">
        <v>28</v>
      </c>
    </row>
    <row r="3" spans="1:56" ht="33" customHeight="1" x14ac:dyDescent="0.35">
      <c r="A3" s="904" t="s">
        <v>668</v>
      </c>
      <c r="B3" s="905" t="s">
        <v>711</v>
      </c>
      <c r="C3" s="906"/>
      <c r="D3" s="907"/>
      <c r="E3" s="908"/>
      <c r="F3" s="905" t="s">
        <v>712</v>
      </c>
      <c r="G3" s="906"/>
      <c r="H3" s="907"/>
      <c r="J3" s="905" t="s">
        <v>713</v>
      </c>
      <c r="K3" s="906"/>
      <c r="L3" s="907"/>
      <c r="M3" s="909"/>
      <c r="N3" s="905" t="s">
        <v>714</v>
      </c>
      <c r="O3" s="906"/>
      <c r="P3" s="907"/>
      <c r="R3" s="905" t="s">
        <v>715</v>
      </c>
      <c r="S3" s="906"/>
      <c r="T3" s="907"/>
      <c r="V3" s="910" t="s">
        <v>716</v>
      </c>
      <c r="W3" s="911"/>
      <c r="X3" s="912"/>
      <c r="Z3" s="910" t="s">
        <v>717</v>
      </c>
      <c r="AA3" s="911"/>
      <c r="AB3" s="912"/>
      <c r="AD3" s="910" t="s">
        <v>718</v>
      </c>
      <c r="AE3" s="911"/>
      <c r="AF3" s="912"/>
      <c r="AH3" s="910" t="s">
        <v>719</v>
      </c>
      <c r="AI3" s="911"/>
      <c r="AJ3" s="912"/>
      <c r="AL3" s="910" t="s">
        <v>720</v>
      </c>
      <c r="AM3" s="911"/>
      <c r="AN3" s="912"/>
      <c r="AP3" s="910" t="s">
        <v>721</v>
      </c>
      <c r="AQ3" s="911"/>
      <c r="AR3" s="912"/>
      <c r="AT3" s="910" t="s">
        <v>722</v>
      </c>
      <c r="AU3" s="911"/>
      <c r="AV3" s="912"/>
      <c r="AX3" s="910" t="s">
        <v>723</v>
      </c>
      <c r="AY3" s="911"/>
      <c r="AZ3" s="912"/>
      <c r="BB3" s="910" t="s">
        <v>724</v>
      </c>
      <c r="BC3" s="911"/>
      <c r="BD3" s="912"/>
    </row>
    <row r="4" spans="1:56" ht="63" customHeight="1" x14ac:dyDescent="0.35">
      <c r="A4" s="913"/>
      <c r="B4" s="905" t="s">
        <v>667</v>
      </c>
      <c r="C4" s="907"/>
      <c r="D4" s="914" t="s">
        <v>666</v>
      </c>
      <c r="E4" s="908"/>
      <c r="F4" s="905" t="s">
        <v>667</v>
      </c>
      <c r="G4" s="907"/>
      <c r="H4" s="914" t="s">
        <v>666</v>
      </c>
      <c r="J4" s="905" t="s">
        <v>667</v>
      </c>
      <c r="K4" s="907"/>
      <c r="L4" s="914" t="s">
        <v>666</v>
      </c>
      <c r="M4" s="909"/>
      <c r="N4" s="905" t="s">
        <v>667</v>
      </c>
      <c r="O4" s="907"/>
      <c r="P4" s="914" t="s">
        <v>666</v>
      </c>
      <c r="R4" s="905" t="s">
        <v>667</v>
      </c>
      <c r="S4" s="907"/>
      <c r="T4" s="914" t="s">
        <v>666</v>
      </c>
      <c r="V4" s="910" t="s">
        <v>667</v>
      </c>
      <c r="W4" s="912"/>
      <c r="X4" s="915" t="s">
        <v>666</v>
      </c>
      <c r="Z4" s="910" t="s">
        <v>667</v>
      </c>
      <c r="AA4" s="912"/>
      <c r="AB4" s="915" t="s">
        <v>666</v>
      </c>
      <c r="AD4" s="910" t="s">
        <v>667</v>
      </c>
      <c r="AE4" s="912"/>
      <c r="AF4" s="915" t="s">
        <v>666</v>
      </c>
      <c r="AH4" s="910" t="s">
        <v>667</v>
      </c>
      <c r="AI4" s="912"/>
      <c r="AJ4" s="915" t="s">
        <v>666</v>
      </c>
      <c r="AL4" s="910" t="s">
        <v>667</v>
      </c>
      <c r="AM4" s="912"/>
      <c r="AN4" s="915" t="s">
        <v>666</v>
      </c>
      <c r="AP4" s="910" t="s">
        <v>667</v>
      </c>
      <c r="AQ4" s="912"/>
      <c r="AR4" s="915" t="s">
        <v>666</v>
      </c>
      <c r="AT4" s="910" t="s">
        <v>667</v>
      </c>
      <c r="AU4" s="912"/>
      <c r="AV4" s="915" t="s">
        <v>666</v>
      </c>
      <c r="AX4" s="910" t="s">
        <v>667</v>
      </c>
      <c r="AY4" s="912"/>
      <c r="AZ4" s="915" t="s">
        <v>666</v>
      </c>
      <c r="BB4" s="910" t="s">
        <v>667</v>
      </c>
      <c r="BC4" s="912"/>
      <c r="BD4" s="915" t="s">
        <v>666</v>
      </c>
    </row>
    <row r="5" spans="1:56" x14ac:dyDescent="0.35">
      <c r="A5" s="916"/>
      <c r="B5" s="917" t="s">
        <v>664</v>
      </c>
      <c r="C5" s="917" t="s">
        <v>665</v>
      </c>
      <c r="D5" s="917" t="s">
        <v>664</v>
      </c>
      <c r="E5" s="908"/>
      <c r="F5" s="917" t="s">
        <v>664</v>
      </c>
      <c r="G5" s="917" t="s">
        <v>665</v>
      </c>
      <c r="H5" s="917" t="s">
        <v>664</v>
      </c>
      <c r="J5" s="917" t="s">
        <v>664</v>
      </c>
      <c r="K5" s="917" t="s">
        <v>665</v>
      </c>
      <c r="L5" s="917" t="s">
        <v>664</v>
      </c>
      <c r="M5" s="918"/>
      <c r="N5" s="917" t="s">
        <v>664</v>
      </c>
      <c r="O5" s="917" t="s">
        <v>665</v>
      </c>
      <c r="P5" s="917" t="s">
        <v>664</v>
      </c>
      <c r="R5" s="917" t="s">
        <v>664</v>
      </c>
      <c r="S5" s="917" t="s">
        <v>665</v>
      </c>
      <c r="T5" s="917" t="s">
        <v>664</v>
      </c>
      <c r="V5" s="919" t="s">
        <v>664</v>
      </c>
      <c r="W5" s="919" t="s">
        <v>665</v>
      </c>
      <c r="X5" s="919" t="s">
        <v>664</v>
      </c>
      <c r="Z5" s="919" t="s">
        <v>664</v>
      </c>
      <c r="AA5" s="919" t="s">
        <v>665</v>
      </c>
      <c r="AB5" s="919" t="s">
        <v>664</v>
      </c>
      <c r="AD5" s="919" t="s">
        <v>664</v>
      </c>
      <c r="AE5" s="919" t="s">
        <v>665</v>
      </c>
      <c r="AF5" s="919" t="s">
        <v>664</v>
      </c>
      <c r="AH5" s="919" t="s">
        <v>664</v>
      </c>
      <c r="AI5" s="919" t="s">
        <v>665</v>
      </c>
      <c r="AJ5" s="919" t="s">
        <v>664</v>
      </c>
      <c r="AL5" s="919" t="s">
        <v>664</v>
      </c>
      <c r="AM5" s="919" t="s">
        <v>665</v>
      </c>
      <c r="AN5" s="919" t="s">
        <v>664</v>
      </c>
      <c r="AP5" s="919" t="s">
        <v>664</v>
      </c>
      <c r="AQ5" s="919" t="s">
        <v>665</v>
      </c>
      <c r="AR5" s="919" t="s">
        <v>664</v>
      </c>
      <c r="AT5" s="919" t="s">
        <v>664</v>
      </c>
      <c r="AU5" s="919" t="s">
        <v>665</v>
      </c>
      <c r="AV5" s="919" t="s">
        <v>664</v>
      </c>
      <c r="AX5" s="919" t="s">
        <v>664</v>
      </c>
      <c r="AY5" s="919" t="s">
        <v>665</v>
      </c>
      <c r="AZ5" s="919" t="s">
        <v>664</v>
      </c>
      <c r="BB5" s="919" t="s">
        <v>664</v>
      </c>
      <c r="BC5" s="919" t="s">
        <v>665</v>
      </c>
      <c r="BD5" s="919" t="s">
        <v>664</v>
      </c>
    </row>
    <row r="6" spans="1:56" x14ac:dyDescent="0.35">
      <c r="A6" s="920" t="s">
        <v>663</v>
      </c>
      <c r="B6" s="921">
        <v>230</v>
      </c>
      <c r="C6" s="921">
        <v>46</v>
      </c>
      <c r="D6" s="922">
        <v>2796</v>
      </c>
      <c r="E6" s="908"/>
      <c r="F6" s="921">
        <v>426</v>
      </c>
      <c r="G6" s="921">
        <v>107</v>
      </c>
      <c r="H6" s="922">
        <v>2591</v>
      </c>
      <c r="J6" s="921">
        <v>623</v>
      </c>
      <c r="K6" s="921">
        <v>199</v>
      </c>
      <c r="L6" s="922">
        <v>2461</v>
      </c>
      <c r="M6" s="923"/>
      <c r="N6" s="921">
        <v>962</v>
      </c>
      <c r="O6" s="921">
        <v>197</v>
      </c>
      <c r="P6" s="922">
        <v>2353</v>
      </c>
      <c r="R6" s="921">
        <v>887</v>
      </c>
      <c r="S6" s="921">
        <v>332</v>
      </c>
      <c r="T6" s="922">
        <v>2194</v>
      </c>
      <c r="V6" s="921">
        <v>1189</v>
      </c>
      <c r="W6" s="921">
        <v>91</v>
      </c>
      <c r="X6" s="922">
        <v>2129</v>
      </c>
      <c r="Z6" s="921">
        <v>1352</v>
      </c>
      <c r="AA6" s="921">
        <v>173</v>
      </c>
      <c r="AB6" s="922">
        <v>2162</v>
      </c>
      <c r="AD6" s="921">
        <v>770</v>
      </c>
      <c r="AE6" s="921">
        <v>120</v>
      </c>
      <c r="AF6" s="922">
        <v>2512</v>
      </c>
      <c r="AH6" s="921">
        <v>743</v>
      </c>
      <c r="AI6" s="921">
        <v>154</v>
      </c>
      <c r="AJ6" s="922">
        <v>2583</v>
      </c>
      <c r="AL6" s="921">
        <v>536</v>
      </c>
      <c r="AM6" s="921">
        <v>136</v>
      </c>
      <c r="AN6" s="922">
        <v>2813</v>
      </c>
      <c r="AP6" s="921">
        <v>645</v>
      </c>
      <c r="AQ6" s="921">
        <v>88</v>
      </c>
      <c r="AR6" s="922">
        <v>2526</v>
      </c>
      <c r="AT6" s="921">
        <v>502</v>
      </c>
      <c r="AU6" s="921">
        <v>68</v>
      </c>
      <c r="AV6" s="922">
        <v>2394</v>
      </c>
      <c r="AX6" s="921">
        <v>832</v>
      </c>
      <c r="AY6" s="921">
        <v>87</v>
      </c>
      <c r="AZ6" s="922">
        <v>2147</v>
      </c>
      <c r="BB6" s="921">
        <v>1049</v>
      </c>
      <c r="BC6" s="921">
        <v>164</v>
      </c>
      <c r="BD6" s="922">
        <v>2189</v>
      </c>
    </row>
    <row r="7" spans="1:56" x14ac:dyDescent="0.35">
      <c r="A7" s="924" t="s">
        <v>662</v>
      </c>
      <c r="B7" s="921">
        <v>0</v>
      </c>
      <c r="C7" s="921">
        <v>0</v>
      </c>
      <c r="D7" s="922">
        <v>736</v>
      </c>
      <c r="E7" s="908"/>
      <c r="F7" s="921">
        <v>0</v>
      </c>
      <c r="G7" s="921">
        <v>0</v>
      </c>
      <c r="H7" s="922">
        <v>759</v>
      </c>
      <c r="J7" s="921">
        <v>0</v>
      </c>
      <c r="K7" s="921">
        <v>0</v>
      </c>
      <c r="L7" s="922">
        <v>791</v>
      </c>
      <c r="M7" s="923"/>
      <c r="N7" s="921">
        <v>38</v>
      </c>
      <c r="O7" s="921">
        <v>19</v>
      </c>
      <c r="P7" s="922">
        <v>820</v>
      </c>
      <c r="R7" s="921">
        <v>0</v>
      </c>
      <c r="S7" s="921">
        <v>2</v>
      </c>
      <c r="T7" s="922">
        <v>797</v>
      </c>
      <c r="V7" s="921">
        <v>40</v>
      </c>
      <c r="W7" s="921">
        <v>12</v>
      </c>
      <c r="X7" s="922">
        <v>768</v>
      </c>
      <c r="Z7" s="921">
        <v>84</v>
      </c>
      <c r="AA7" s="921">
        <v>1</v>
      </c>
      <c r="AB7" s="922">
        <v>764</v>
      </c>
      <c r="AD7" s="921">
        <v>2</v>
      </c>
      <c r="AE7" s="921">
        <v>2</v>
      </c>
      <c r="AF7" s="922">
        <v>710</v>
      </c>
      <c r="AH7" s="921">
        <v>26</v>
      </c>
      <c r="AI7" s="921">
        <v>0</v>
      </c>
      <c r="AJ7" s="922">
        <v>886</v>
      </c>
      <c r="AL7" s="921">
        <v>54</v>
      </c>
      <c r="AM7" s="921">
        <v>0</v>
      </c>
      <c r="AN7" s="922">
        <v>781</v>
      </c>
      <c r="AP7" s="921">
        <v>81</v>
      </c>
      <c r="AQ7" s="921">
        <v>30</v>
      </c>
      <c r="AR7" s="922">
        <v>789</v>
      </c>
      <c r="AT7" s="921">
        <v>82</v>
      </c>
      <c r="AU7" s="921">
        <v>49</v>
      </c>
      <c r="AV7" s="922">
        <v>714</v>
      </c>
      <c r="AX7" s="921">
        <v>190</v>
      </c>
      <c r="AY7" s="921">
        <v>41</v>
      </c>
      <c r="AZ7" s="922">
        <v>615</v>
      </c>
      <c r="BB7" s="921">
        <v>289</v>
      </c>
      <c r="BC7" s="921">
        <v>29</v>
      </c>
      <c r="BD7" s="922">
        <v>523</v>
      </c>
    </row>
    <row r="8" spans="1:56" x14ac:dyDescent="0.35">
      <c r="A8" s="924" t="s">
        <v>661</v>
      </c>
      <c r="B8" s="921">
        <v>144</v>
      </c>
      <c r="C8" s="921">
        <v>67</v>
      </c>
      <c r="D8" s="922">
        <v>818</v>
      </c>
      <c r="E8" s="908"/>
      <c r="F8" s="921">
        <v>114</v>
      </c>
      <c r="G8" s="921">
        <v>72</v>
      </c>
      <c r="H8" s="922">
        <v>854</v>
      </c>
      <c r="J8" s="921">
        <v>215</v>
      </c>
      <c r="K8" s="921">
        <v>193</v>
      </c>
      <c r="L8" s="922">
        <v>933</v>
      </c>
      <c r="M8" s="923"/>
      <c r="N8" s="921">
        <v>273</v>
      </c>
      <c r="O8" s="921">
        <v>95</v>
      </c>
      <c r="P8" s="922">
        <v>941</v>
      </c>
      <c r="R8" s="921">
        <v>294</v>
      </c>
      <c r="S8" s="921">
        <v>59</v>
      </c>
      <c r="T8" s="922">
        <v>865</v>
      </c>
      <c r="V8" s="921">
        <v>177</v>
      </c>
      <c r="W8" s="921">
        <v>7</v>
      </c>
      <c r="X8" s="922">
        <v>936</v>
      </c>
      <c r="Z8" s="921">
        <v>148</v>
      </c>
      <c r="AA8" s="921">
        <v>58</v>
      </c>
      <c r="AB8" s="922">
        <v>1006</v>
      </c>
      <c r="AD8" s="921">
        <v>134</v>
      </c>
      <c r="AE8" s="921">
        <v>5</v>
      </c>
      <c r="AF8" s="922">
        <v>1041</v>
      </c>
      <c r="AH8" s="921">
        <v>56</v>
      </c>
      <c r="AI8" s="921">
        <v>3</v>
      </c>
      <c r="AJ8" s="922">
        <v>1125</v>
      </c>
      <c r="AL8" s="921">
        <v>47</v>
      </c>
      <c r="AM8" s="921">
        <v>3</v>
      </c>
      <c r="AN8" s="922">
        <v>1178</v>
      </c>
      <c r="AP8" s="921">
        <v>0</v>
      </c>
      <c r="AQ8" s="921">
        <v>0</v>
      </c>
      <c r="AR8" s="922">
        <v>1230</v>
      </c>
      <c r="AT8" s="921">
        <v>225</v>
      </c>
      <c r="AU8" s="921">
        <v>73</v>
      </c>
      <c r="AV8" s="922">
        <v>1049</v>
      </c>
      <c r="AX8" s="921">
        <v>145</v>
      </c>
      <c r="AY8" s="921">
        <v>24</v>
      </c>
      <c r="AZ8" s="922">
        <v>913</v>
      </c>
      <c r="BB8" s="921">
        <v>330</v>
      </c>
      <c r="BC8" s="921">
        <v>7</v>
      </c>
      <c r="BD8" s="922">
        <v>1061</v>
      </c>
    </row>
    <row r="9" spans="1:56" x14ac:dyDescent="0.35">
      <c r="A9" s="924" t="s">
        <v>660</v>
      </c>
      <c r="B9" s="921">
        <v>66</v>
      </c>
      <c r="C9" s="921">
        <v>3</v>
      </c>
      <c r="D9" s="922">
        <v>2934</v>
      </c>
      <c r="E9" s="908"/>
      <c r="F9" s="921">
        <v>206</v>
      </c>
      <c r="G9" s="921">
        <v>27</v>
      </c>
      <c r="H9" s="922">
        <v>2813</v>
      </c>
      <c r="J9" s="921">
        <v>358</v>
      </c>
      <c r="K9" s="921">
        <v>74</v>
      </c>
      <c r="L9" s="922">
        <v>2714</v>
      </c>
      <c r="M9" s="923"/>
      <c r="N9" s="921">
        <v>519</v>
      </c>
      <c r="O9" s="921">
        <v>135</v>
      </c>
      <c r="P9" s="922">
        <v>2579</v>
      </c>
      <c r="R9" s="921">
        <v>567</v>
      </c>
      <c r="S9" s="921">
        <v>4</v>
      </c>
      <c r="T9" s="922">
        <v>2630</v>
      </c>
      <c r="V9" s="921">
        <v>606</v>
      </c>
      <c r="W9" s="921">
        <v>315</v>
      </c>
      <c r="X9" s="922">
        <v>2730</v>
      </c>
      <c r="Z9" s="921">
        <v>801</v>
      </c>
      <c r="AA9" s="921">
        <v>231</v>
      </c>
      <c r="AB9" s="922">
        <v>2524</v>
      </c>
      <c r="AD9" s="921">
        <v>851</v>
      </c>
      <c r="AE9" s="921">
        <v>190</v>
      </c>
      <c r="AF9" s="922">
        <v>2428</v>
      </c>
      <c r="AH9" s="921">
        <v>716</v>
      </c>
      <c r="AI9" s="921">
        <v>106</v>
      </c>
      <c r="AJ9" s="922">
        <v>2622</v>
      </c>
      <c r="AL9" s="921">
        <v>779</v>
      </c>
      <c r="AM9" s="921">
        <v>88</v>
      </c>
      <c r="AN9" s="922">
        <v>2416</v>
      </c>
      <c r="AP9" s="921">
        <v>498</v>
      </c>
      <c r="AQ9" s="921">
        <v>314</v>
      </c>
      <c r="AR9" s="922">
        <v>2605</v>
      </c>
      <c r="AT9" s="921">
        <v>513</v>
      </c>
      <c r="AU9" s="921">
        <v>412</v>
      </c>
      <c r="AV9" s="922">
        <v>2032</v>
      </c>
      <c r="AX9" s="921">
        <v>698</v>
      </c>
      <c r="AY9" s="921">
        <v>270</v>
      </c>
      <c r="AZ9" s="922">
        <v>2037</v>
      </c>
      <c r="BB9" s="921">
        <v>937</v>
      </c>
      <c r="BC9" s="921">
        <v>336</v>
      </c>
      <c r="BD9" s="922">
        <v>2192</v>
      </c>
    </row>
    <row r="10" spans="1:56" x14ac:dyDescent="0.35">
      <c r="A10" s="924" t="s">
        <v>659</v>
      </c>
      <c r="B10" s="921">
        <v>45</v>
      </c>
      <c r="C10" s="921">
        <v>76</v>
      </c>
      <c r="D10" s="922">
        <v>2580</v>
      </c>
      <c r="E10" s="908"/>
      <c r="F10" s="921">
        <v>255</v>
      </c>
      <c r="G10" s="921">
        <v>75</v>
      </c>
      <c r="H10" s="922">
        <v>2261</v>
      </c>
      <c r="J10" s="921">
        <v>94</v>
      </c>
      <c r="K10" s="921">
        <v>106</v>
      </c>
      <c r="L10" s="922">
        <v>2494</v>
      </c>
      <c r="M10" s="923"/>
      <c r="N10" s="921">
        <v>416</v>
      </c>
      <c r="O10" s="921">
        <v>113</v>
      </c>
      <c r="P10" s="922">
        <v>2398</v>
      </c>
      <c r="R10" s="921">
        <v>288</v>
      </c>
      <c r="S10" s="921">
        <v>234</v>
      </c>
      <c r="T10" s="922">
        <v>2273</v>
      </c>
      <c r="V10" s="921">
        <v>419</v>
      </c>
      <c r="W10" s="921">
        <v>266</v>
      </c>
      <c r="X10" s="922">
        <v>2391</v>
      </c>
      <c r="Z10" s="921">
        <v>368</v>
      </c>
      <c r="AA10" s="921">
        <v>205</v>
      </c>
      <c r="AB10" s="922">
        <v>2383</v>
      </c>
      <c r="AD10" s="921">
        <v>170</v>
      </c>
      <c r="AE10" s="921">
        <v>194</v>
      </c>
      <c r="AF10" s="922">
        <v>2447</v>
      </c>
      <c r="AH10" s="921">
        <v>207</v>
      </c>
      <c r="AI10" s="921">
        <v>127</v>
      </c>
      <c r="AJ10" s="922">
        <v>2485</v>
      </c>
      <c r="AL10" s="921">
        <v>218</v>
      </c>
      <c r="AM10" s="921">
        <v>191</v>
      </c>
      <c r="AN10" s="922">
        <v>2278</v>
      </c>
      <c r="AP10" s="921">
        <v>404</v>
      </c>
      <c r="AQ10" s="921">
        <v>214</v>
      </c>
      <c r="AR10" s="922">
        <v>2356</v>
      </c>
      <c r="AT10" s="921">
        <v>163</v>
      </c>
      <c r="AU10" s="921">
        <v>76</v>
      </c>
      <c r="AV10" s="922">
        <v>2425</v>
      </c>
      <c r="AX10" s="921">
        <v>326</v>
      </c>
      <c r="AY10" s="921">
        <v>128</v>
      </c>
      <c r="AZ10" s="922">
        <v>1761</v>
      </c>
      <c r="BB10" s="921">
        <v>456</v>
      </c>
      <c r="BC10" s="921">
        <v>264</v>
      </c>
      <c r="BD10" s="922">
        <v>2450</v>
      </c>
    </row>
    <row r="11" spans="1:56" x14ac:dyDescent="0.35">
      <c r="A11" s="924" t="s">
        <v>658</v>
      </c>
      <c r="B11" s="921">
        <v>230</v>
      </c>
      <c r="C11" s="921">
        <v>139</v>
      </c>
      <c r="D11" s="922">
        <v>4008</v>
      </c>
      <c r="E11" s="908"/>
      <c r="F11" s="921">
        <v>233</v>
      </c>
      <c r="G11" s="921">
        <v>21</v>
      </c>
      <c r="H11" s="922">
        <v>3843</v>
      </c>
      <c r="J11" s="921">
        <v>184</v>
      </c>
      <c r="K11" s="921">
        <v>1</v>
      </c>
      <c r="L11" s="922">
        <v>3947</v>
      </c>
      <c r="M11" s="923"/>
      <c r="N11" s="921">
        <v>145</v>
      </c>
      <c r="O11" s="921">
        <v>8</v>
      </c>
      <c r="P11" s="922">
        <v>4099</v>
      </c>
      <c r="R11" s="921">
        <v>138</v>
      </c>
      <c r="S11" s="921">
        <v>76</v>
      </c>
      <c r="T11" s="922">
        <v>4257</v>
      </c>
      <c r="V11" s="921">
        <v>142</v>
      </c>
      <c r="W11" s="921">
        <v>1</v>
      </c>
      <c r="X11" s="922">
        <v>4254</v>
      </c>
      <c r="Z11" s="921">
        <v>335</v>
      </c>
      <c r="AA11" s="921">
        <v>86</v>
      </c>
      <c r="AB11" s="922">
        <v>3942</v>
      </c>
      <c r="AD11" s="921">
        <v>486</v>
      </c>
      <c r="AE11" s="921">
        <v>97</v>
      </c>
      <c r="AF11" s="922">
        <v>4044</v>
      </c>
      <c r="AH11" s="921">
        <v>409</v>
      </c>
      <c r="AI11" s="921">
        <v>126</v>
      </c>
      <c r="AJ11" s="922">
        <v>4044</v>
      </c>
      <c r="AL11" s="921">
        <v>551</v>
      </c>
      <c r="AM11" s="921">
        <v>208</v>
      </c>
      <c r="AN11" s="922">
        <v>3977</v>
      </c>
      <c r="AP11" s="921">
        <v>785</v>
      </c>
      <c r="AQ11" s="921">
        <v>182</v>
      </c>
      <c r="AR11" s="922">
        <v>3965</v>
      </c>
      <c r="AT11" s="921">
        <v>674</v>
      </c>
      <c r="AU11" s="921">
        <v>117</v>
      </c>
      <c r="AV11" s="922">
        <v>3550</v>
      </c>
      <c r="AX11" s="921">
        <v>683</v>
      </c>
      <c r="AY11" s="921">
        <v>166</v>
      </c>
      <c r="AZ11" s="922">
        <v>3407</v>
      </c>
      <c r="BB11" s="921">
        <v>1291</v>
      </c>
      <c r="BC11" s="921">
        <v>439</v>
      </c>
      <c r="BD11" s="922">
        <v>3913</v>
      </c>
    </row>
    <row r="12" spans="1:56" x14ac:dyDescent="0.35">
      <c r="A12" s="924" t="s">
        <v>657</v>
      </c>
      <c r="B12" s="921">
        <v>1453</v>
      </c>
      <c r="C12" s="921">
        <v>1123</v>
      </c>
      <c r="D12" s="922">
        <v>7019</v>
      </c>
      <c r="E12" s="908"/>
      <c r="F12" s="921">
        <v>2294</v>
      </c>
      <c r="G12" s="921">
        <v>1564</v>
      </c>
      <c r="H12" s="922">
        <v>5834</v>
      </c>
      <c r="J12" s="921">
        <v>2254</v>
      </c>
      <c r="K12" s="921">
        <v>610</v>
      </c>
      <c r="L12" s="922">
        <v>6600</v>
      </c>
      <c r="M12" s="923"/>
      <c r="N12" s="921">
        <v>2708</v>
      </c>
      <c r="O12" s="921">
        <v>1500</v>
      </c>
      <c r="P12" s="922">
        <v>6269</v>
      </c>
      <c r="R12" s="921">
        <v>2966</v>
      </c>
      <c r="S12" s="921">
        <v>1401</v>
      </c>
      <c r="T12" s="922">
        <v>6079</v>
      </c>
      <c r="V12" s="921">
        <v>3064</v>
      </c>
      <c r="W12" s="921">
        <v>1676</v>
      </c>
      <c r="X12" s="922">
        <v>5909</v>
      </c>
      <c r="Z12" s="921">
        <v>2452</v>
      </c>
      <c r="AA12" s="921">
        <v>852</v>
      </c>
      <c r="AB12" s="922">
        <v>6397</v>
      </c>
      <c r="AD12" s="921">
        <v>2447</v>
      </c>
      <c r="AE12" s="921">
        <v>991</v>
      </c>
      <c r="AF12" s="922">
        <v>6485</v>
      </c>
      <c r="AH12" s="921">
        <v>2167</v>
      </c>
      <c r="AI12" s="921">
        <v>1220</v>
      </c>
      <c r="AJ12" s="922">
        <v>6606</v>
      </c>
      <c r="AL12" s="921">
        <v>2469</v>
      </c>
      <c r="AM12" s="921">
        <v>1051</v>
      </c>
      <c r="AN12" s="922">
        <v>6360</v>
      </c>
      <c r="AP12" s="921">
        <v>2382</v>
      </c>
      <c r="AQ12" s="921">
        <v>1115</v>
      </c>
      <c r="AR12" s="922">
        <v>6255</v>
      </c>
      <c r="AT12" s="921">
        <v>1602</v>
      </c>
      <c r="AU12" s="921">
        <v>969</v>
      </c>
      <c r="AV12" s="922">
        <v>4415</v>
      </c>
      <c r="AX12" s="921">
        <v>1702</v>
      </c>
      <c r="AY12" s="921">
        <v>1286</v>
      </c>
      <c r="AZ12" s="922">
        <v>4723</v>
      </c>
      <c r="BB12" s="921">
        <v>3185</v>
      </c>
      <c r="BC12" s="921">
        <v>2158</v>
      </c>
      <c r="BD12" s="922">
        <v>4936</v>
      </c>
    </row>
    <row r="13" spans="1:56" x14ac:dyDescent="0.35">
      <c r="A13" s="925" t="s">
        <v>656</v>
      </c>
      <c r="B13" s="921">
        <v>149</v>
      </c>
      <c r="C13" s="921">
        <v>47</v>
      </c>
      <c r="D13" s="922">
        <v>2450</v>
      </c>
      <c r="E13" s="908"/>
      <c r="F13" s="921">
        <v>210</v>
      </c>
      <c r="G13" s="921">
        <v>3</v>
      </c>
      <c r="H13" s="922">
        <v>2425</v>
      </c>
      <c r="J13" s="921">
        <v>136</v>
      </c>
      <c r="K13" s="921">
        <v>1</v>
      </c>
      <c r="L13" s="922">
        <v>2329</v>
      </c>
      <c r="M13" s="923"/>
      <c r="N13" s="921">
        <v>176</v>
      </c>
      <c r="O13" s="921">
        <v>0</v>
      </c>
      <c r="P13" s="922">
        <v>2554</v>
      </c>
      <c r="R13" s="921">
        <v>175</v>
      </c>
      <c r="S13" s="921">
        <v>1</v>
      </c>
      <c r="T13" s="922">
        <v>2621</v>
      </c>
      <c r="V13" s="921">
        <v>145</v>
      </c>
      <c r="W13" s="921">
        <v>2</v>
      </c>
      <c r="X13" s="922">
        <v>2562</v>
      </c>
      <c r="Z13" s="921">
        <v>143</v>
      </c>
      <c r="AA13" s="921">
        <v>3</v>
      </c>
      <c r="AB13" s="922">
        <v>2610</v>
      </c>
      <c r="AD13" s="921">
        <v>26</v>
      </c>
      <c r="AE13" s="921">
        <v>6</v>
      </c>
      <c r="AF13" s="922">
        <v>2610</v>
      </c>
      <c r="AH13" s="921">
        <v>417</v>
      </c>
      <c r="AI13" s="921">
        <v>19</v>
      </c>
      <c r="AJ13" s="922">
        <v>2514</v>
      </c>
      <c r="AL13" s="921">
        <v>234</v>
      </c>
      <c r="AM13" s="921">
        <v>51</v>
      </c>
      <c r="AN13" s="922">
        <v>2607</v>
      </c>
      <c r="AP13" s="921">
        <v>379</v>
      </c>
      <c r="AQ13" s="921">
        <v>43</v>
      </c>
      <c r="AR13" s="922">
        <v>2454</v>
      </c>
      <c r="AT13" s="921">
        <v>668</v>
      </c>
      <c r="AU13" s="921">
        <v>98</v>
      </c>
      <c r="AV13" s="922">
        <v>2110</v>
      </c>
      <c r="AX13" s="921">
        <v>413</v>
      </c>
      <c r="AY13" s="921">
        <v>86</v>
      </c>
      <c r="AZ13" s="922">
        <v>2079</v>
      </c>
      <c r="BB13" s="921">
        <v>458</v>
      </c>
      <c r="BC13" s="921">
        <v>160</v>
      </c>
      <c r="BD13" s="922">
        <v>2468</v>
      </c>
    </row>
    <row r="14" spans="1:56" x14ac:dyDescent="0.35">
      <c r="A14" s="925" t="s">
        <v>655</v>
      </c>
      <c r="B14" s="921">
        <v>555</v>
      </c>
      <c r="C14" s="921">
        <v>69</v>
      </c>
      <c r="D14" s="922">
        <v>3510</v>
      </c>
      <c r="E14" s="908"/>
      <c r="F14" s="921">
        <v>600</v>
      </c>
      <c r="G14" s="921">
        <v>289</v>
      </c>
      <c r="H14" s="922">
        <v>3178</v>
      </c>
      <c r="J14" s="921">
        <v>748</v>
      </c>
      <c r="K14" s="921">
        <v>276</v>
      </c>
      <c r="L14" s="922">
        <v>3353</v>
      </c>
      <c r="M14" s="923"/>
      <c r="N14" s="921">
        <v>1021</v>
      </c>
      <c r="O14" s="921">
        <v>230</v>
      </c>
      <c r="P14" s="922">
        <v>2882</v>
      </c>
      <c r="R14" s="921">
        <v>1430</v>
      </c>
      <c r="S14" s="921">
        <v>379</v>
      </c>
      <c r="T14" s="922">
        <v>2853</v>
      </c>
      <c r="V14" s="921">
        <v>1301</v>
      </c>
      <c r="W14" s="921">
        <v>367</v>
      </c>
      <c r="X14" s="922">
        <v>2895</v>
      </c>
      <c r="Z14" s="921">
        <v>1414</v>
      </c>
      <c r="AA14" s="921">
        <v>148</v>
      </c>
      <c r="AB14" s="922">
        <v>2974</v>
      </c>
      <c r="AD14" s="921">
        <v>1011</v>
      </c>
      <c r="AE14" s="921">
        <v>254</v>
      </c>
      <c r="AF14" s="922">
        <v>3288</v>
      </c>
      <c r="AH14" s="921">
        <v>830</v>
      </c>
      <c r="AI14" s="921">
        <v>98</v>
      </c>
      <c r="AJ14" s="922">
        <v>3439</v>
      </c>
      <c r="AL14" s="921">
        <v>677</v>
      </c>
      <c r="AM14" s="921">
        <v>186</v>
      </c>
      <c r="AN14" s="922">
        <v>3445</v>
      </c>
      <c r="AP14" s="921">
        <v>666</v>
      </c>
      <c r="AQ14" s="921">
        <v>35</v>
      </c>
      <c r="AR14" s="922">
        <v>3374</v>
      </c>
      <c r="AT14" s="921">
        <v>430</v>
      </c>
      <c r="AU14" s="921">
        <v>211</v>
      </c>
      <c r="AV14" s="922">
        <v>2939</v>
      </c>
      <c r="AX14" s="921">
        <v>773</v>
      </c>
      <c r="AY14" s="921">
        <v>103</v>
      </c>
      <c r="AZ14" s="922">
        <v>2426</v>
      </c>
      <c r="BB14" s="921">
        <v>1222</v>
      </c>
      <c r="BC14" s="921">
        <v>489</v>
      </c>
      <c r="BD14" s="922">
        <v>2842</v>
      </c>
    </row>
    <row r="15" spans="1:56" x14ac:dyDescent="0.35">
      <c r="A15" s="925" t="s">
        <v>654</v>
      </c>
      <c r="B15" s="921">
        <v>330</v>
      </c>
      <c r="C15" s="921">
        <v>129</v>
      </c>
      <c r="D15" s="922">
        <v>5154</v>
      </c>
      <c r="E15" s="908"/>
      <c r="F15" s="921">
        <v>399</v>
      </c>
      <c r="G15" s="921">
        <v>258</v>
      </c>
      <c r="H15" s="922">
        <v>5008</v>
      </c>
      <c r="J15" s="921">
        <v>551</v>
      </c>
      <c r="K15" s="921">
        <v>372</v>
      </c>
      <c r="L15" s="922">
        <v>4777</v>
      </c>
      <c r="M15" s="923"/>
      <c r="N15" s="921">
        <v>1429</v>
      </c>
      <c r="O15" s="921">
        <v>615</v>
      </c>
      <c r="P15" s="922">
        <v>4912</v>
      </c>
      <c r="R15" s="921">
        <v>1083</v>
      </c>
      <c r="S15" s="921">
        <v>628</v>
      </c>
      <c r="T15" s="922">
        <v>4931</v>
      </c>
      <c r="V15" s="921">
        <v>1601</v>
      </c>
      <c r="W15" s="921">
        <v>1144</v>
      </c>
      <c r="X15" s="922">
        <v>4592</v>
      </c>
      <c r="Z15" s="921">
        <v>1465</v>
      </c>
      <c r="AA15" s="921">
        <v>781</v>
      </c>
      <c r="AB15" s="922">
        <v>4386</v>
      </c>
      <c r="AD15" s="921">
        <v>1395</v>
      </c>
      <c r="AE15" s="921">
        <v>533</v>
      </c>
      <c r="AF15" s="922">
        <v>4592</v>
      </c>
      <c r="AH15" s="921">
        <v>1337</v>
      </c>
      <c r="AI15" s="921">
        <v>406</v>
      </c>
      <c r="AJ15" s="922">
        <v>4531</v>
      </c>
      <c r="AL15" s="921">
        <v>1547</v>
      </c>
      <c r="AM15" s="921">
        <v>526</v>
      </c>
      <c r="AN15" s="922">
        <v>4632</v>
      </c>
      <c r="AP15" s="921">
        <v>1573</v>
      </c>
      <c r="AQ15" s="921">
        <v>873</v>
      </c>
      <c r="AR15" s="922">
        <v>4240</v>
      </c>
      <c r="AT15" s="921">
        <v>947</v>
      </c>
      <c r="AU15" s="921">
        <v>649</v>
      </c>
      <c r="AV15" s="922">
        <v>3636</v>
      </c>
      <c r="AX15" s="921">
        <v>1197</v>
      </c>
      <c r="AY15" s="921">
        <v>924</v>
      </c>
      <c r="AZ15" s="922">
        <v>3283</v>
      </c>
      <c r="BB15" s="921">
        <v>2084</v>
      </c>
      <c r="BC15" s="921">
        <v>1363</v>
      </c>
      <c r="BD15" s="922">
        <v>4009</v>
      </c>
    </row>
    <row r="16" spans="1:56" x14ac:dyDescent="0.35">
      <c r="A16" s="925" t="s">
        <v>653</v>
      </c>
      <c r="B16" s="921">
        <v>0</v>
      </c>
      <c r="C16" s="921">
        <v>0</v>
      </c>
      <c r="D16" s="922">
        <v>104</v>
      </c>
      <c r="E16" s="908"/>
      <c r="F16" s="921">
        <v>0</v>
      </c>
      <c r="G16" s="921">
        <v>0</v>
      </c>
      <c r="H16" s="922">
        <v>125</v>
      </c>
      <c r="J16" s="921">
        <v>0</v>
      </c>
      <c r="K16" s="921">
        <v>0</v>
      </c>
      <c r="L16" s="922">
        <v>108</v>
      </c>
      <c r="M16" s="923"/>
      <c r="N16" s="921">
        <v>0</v>
      </c>
      <c r="O16" s="921">
        <v>0</v>
      </c>
      <c r="P16" s="922">
        <v>154</v>
      </c>
      <c r="R16" s="921">
        <v>0</v>
      </c>
      <c r="S16" s="921">
        <v>0</v>
      </c>
      <c r="T16" s="922">
        <v>139</v>
      </c>
      <c r="V16" s="921">
        <v>0</v>
      </c>
      <c r="W16" s="921">
        <v>0</v>
      </c>
      <c r="X16" s="922">
        <v>154</v>
      </c>
      <c r="Z16" s="921">
        <v>0</v>
      </c>
      <c r="AA16" s="921">
        <v>0</v>
      </c>
      <c r="AB16" s="922">
        <v>199</v>
      </c>
      <c r="AD16" s="921">
        <v>0</v>
      </c>
      <c r="AE16" s="921">
        <v>0</v>
      </c>
      <c r="AF16" s="922">
        <v>177</v>
      </c>
      <c r="AH16" s="921">
        <v>0</v>
      </c>
      <c r="AI16" s="921">
        <v>0</v>
      </c>
      <c r="AJ16" s="922">
        <v>190</v>
      </c>
      <c r="AL16" s="921">
        <v>0</v>
      </c>
      <c r="AM16" s="921">
        <v>0</v>
      </c>
      <c r="AN16" s="922">
        <v>147</v>
      </c>
      <c r="AP16" s="921">
        <v>0</v>
      </c>
      <c r="AQ16" s="921">
        <v>0</v>
      </c>
      <c r="AR16" s="922">
        <v>165</v>
      </c>
      <c r="AT16" s="921">
        <v>0</v>
      </c>
      <c r="AU16" s="921">
        <v>0</v>
      </c>
      <c r="AV16" s="922">
        <v>160</v>
      </c>
      <c r="AX16" s="921">
        <v>0</v>
      </c>
      <c r="AY16" s="921">
        <v>0</v>
      </c>
      <c r="AZ16" s="922">
        <v>154</v>
      </c>
      <c r="BB16" s="921">
        <v>0</v>
      </c>
      <c r="BC16" s="921">
        <v>0</v>
      </c>
      <c r="BD16" s="922">
        <v>198</v>
      </c>
    </row>
    <row r="17" spans="1:56" x14ac:dyDescent="0.35">
      <c r="A17" s="925" t="s">
        <v>652</v>
      </c>
      <c r="B17" s="921">
        <v>0</v>
      </c>
      <c r="C17" s="921">
        <v>0</v>
      </c>
      <c r="D17" s="922">
        <v>234</v>
      </c>
      <c r="E17" s="908"/>
      <c r="F17" s="921">
        <v>0</v>
      </c>
      <c r="G17" s="921">
        <v>0</v>
      </c>
      <c r="H17" s="922">
        <v>215</v>
      </c>
      <c r="J17" s="921">
        <v>0</v>
      </c>
      <c r="K17" s="921">
        <v>0</v>
      </c>
      <c r="L17" s="922">
        <v>219</v>
      </c>
      <c r="M17" s="923"/>
      <c r="N17" s="921">
        <v>0</v>
      </c>
      <c r="O17" s="921">
        <v>0</v>
      </c>
      <c r="P17" s="922">
        <v>230</v>
      </c>
      <c r="R17" s="921">
        <v>0</v>
      </c>
      <c r="S17" s="921">
        <v>0</v>
      </c>
      <c r="T17" s="922">
        <v>248</v>
      </c>
      <c r="V17" s="921">
        <v>0</v>
      </c>
      <c r="W17" s="921">
        <v>0</v>
      </c>
      <c r="X17" s="922">
        <v>237</v>
      </c>
      <c r="Z17" s="921">
        <v>0</v>
      </c>
      <c r="AA17" s="921">
        <v>0</v>
      </c>
      <c r="AB17" s="922">
        <v>215</v>
      </c>
      <c r="AD17" s="921">
        <v>0</v>
      </c>
      <c r="AE17" s="921">
        <v>0</v>
      </c>
      <c r="AF17" s="922">
        <v>174</v>
      </c>
      <c r="AH17" s="921">
        <v>0</v>
      </c>
      <c r="AI17" s="921">
        <v>0</v>
      </c>
      <c r="AJ17" s="922">
        <v>247</v>
      </c>
      <c r="AL17" s="921">
        <v>0</v>
      </c>
      <c r="AM17" s="921">
        <v>0</v>
      </c>
      <c r="AN17" s="922">
        <v>228</v>
      </c>
      <c r="AP17" s="921">
        <v>0</v>
      </c>
      <c r="AQ17" s="921">
        <v>0</v>
      </c>
      <c r="AR17" s="922">
        <v>226</v>
      </c>
      <c r="AT17" s="921">
        <v>0</v>
      </c>
      <c r="AU17" s="921">
        <v>0</v>
      </c>
      <c r="AV17" s="922">
        <v>240</v>
      </c>
      <c r="AX17" s="921">
        <v>0</v>
      </c>
      <c r="AY17" s="921">
        <v>0</v>
      </c>
      <c r="AZ17" s="922">
        <v>299</v>
      </c>
      <c r="BB17" s="921">
        <v>0</v>
      </c>
      <c r="BC17" s="921">
        <v>0</v>
      </c>
      <c r="BD17" s="922">
        <v>386</v>
      </c>
    </row>
    <row r="18" spans="1:56" x14ac:dyDescent="0.35">
      <c r="A18" s="925" t="s">
        <v>651</v>
      </c>
      <c r="B18" s="921">
        <v>8</v>
      </c>
      <c r="C18" s="921">
        <v>5</v>
      </c>
      <c r="D18" s="922">
        <v>3020</v>
      </c>
      <c r="E18" s="908"/>
      <c r="F18" s="921">
        <v>233</v>
      </c>
      <c r="G18" s="921">
        <v>109</v>
      </c>
      <c r="H18" s="922">
        <v>2940</v>
      </c>
      <c r="J18" s="921">
        <v>236</v>
      </c>
      <c r="K18" s="921">
        <v>48</v>
      </c>
      <c r="L18" s="922">
        <v>3034</v>
      </c>
      <c r="M18" s="923"/>
      <c r="N18" s="921">
        <v>154</v>
      </c>
      <c r="O18" s="921">
        <v>34</v>
      </c>
      <c r="P18" s="922">
        <v>3384</v>
      </c>
      <c r="R18" s="921">
        <v>439</v>
      </c>
      <c r="S18" s="921">
        <v>7</v>
      </c>
      <c r="T18" s="922">
        <v>3031</v>
      </c>
      <c r="V18" s="921">
        <v>470</v>
      </c>
      <c r="W18" s="921">
        <v>205</v>
      </c>
      <c r="X18" s="922">
        <v>2950</v>
      </c>
      <c r="Z18" s="921">
        <v>539</v>
      </c>
      <c r="AA18" s="921">
        <v>133</v>
      </c>
      <c r="AB18" s="922">
        <v>3021</v>
      </c>
      <c r="AD18" s="921">
        <v>233</v>
      </c>
      <c r="AE18" s="921">
        <v>44</v>
      </c>
      <c r="AF18" s="922">
        <v>3347</v>
      </c>
      <c r="AH18" s="921">
        <v>546</v>
      </c>
      <c r="AI18" s="921">
        <v>86</v>
      </c>
      <c r="AJ18" s="922">
        <v>2906</v>
      </c>
      <c r="AL18" s="921">
        <v>472</v>
      </c>
      <c r="AM18" s="921">
        <v>104</v>
      </c>
      <c r="AN18" s="922">
        <v>3134</v>
      </c>
      <c r="AP18" s="921">
        <v>423</v>
      </c>
      <c r="AQ18" s="921">
        <v>82</v>
      </c>
      <c r="AR18" s="922">
        <v>3087</v>
      </c>
      <c r="AT18" s="921">
        <v>417</v>
      </c>
      <c r="AU18" s="921">
        <v>156</v>
      </c>
      <c r="AV18" s="922">
        <v>2926</v>
      </c>
      <c r="AX18" s="921">
        <v>719</v>
      </c>
      <c r="AY18" s="921">
        <v>187</v>
      </c>
      <c r="AZ18" s="922">
        <v>2897</v>
      </c>
      <c r="BB18" s="921">
        <v>594</v>
      </c>
      <c r="BC18" s="921">
        <v>587</v>
      </c>
      <c r="BD18" s="922">
        <v>3208</v>
      </c>
    </row>
    <row r="19" spans="1:56" x14ac:dyDescent="0.35">
      <c r="A19" s="925" t="s">
        <v>650</v>
      </c>
      <c r="B19" s="921">
        <v>36</v>
      </c>
      <c r="C19" s="921">
        <v>13</v>
      </c>
      <c r="D19" s="922">
        <v>354</v>
      </c>
      <c r="E19" s="908"/>
      <c r="F19" s="921">
        <v>37</v>
      </c>
      <c r="G19" s="921">
        <v>13</v>
      </c>
      <c r="H19" s="922">
        <v>273</v>
      </c>
      <c r="J19" s="921">
        <v>22</v>
      </c>
      <c r="K19" s="921">
        <v>0</v>
      </c>
      <c r="L19" s="922">
        <v>341</v>
      </c>
      <c r="M19" s="923"/>
      <c r="N19" s="921">
        <v>22</v>
      </c>
      <c r="O19" s="921">
        <v>0</v>
      </c>
      <c r="P19" s="922">
        <v>329</v>
      </c>
      <c r="R19" s="921">
        <v>21</v>
      </c>
      <c r="S19" s="921">
        <v>0</v>
      </c>
      <c r="T19" s="922">
        <v>363</v>
      </c>
      <c r="V19" s="921">
        <v>21</v>
      </c>
      <c r="W19" s="921">
        <v>1</v>
      </c>
      <c r="X19" s="922">
        <v>340</v>
      </c>
      <c r="Z19" s="921">
        <v>0</v>
      </c>
      <c r="AA19" s="921">
        <v>0</v>
      </c>
      <c r="AB19" s="922">
        <v>352</v>
      </c>
      <c r="AD19" s="921">
        <v>0</v>
      </c>
      <c r="AE19" s="921">
        <v>0</v>
      </c>
      <c r="AF19" s="922">
        <v>324</v>
      </c>
      <c r="AH19" s="921">
        <v>0</v>
      </c>
      <c r="AI19" s="921">
        <v>0</v>
      </c>
      <c r="AJ19" s="922">
        <v>366</v>
      </c>
      <c r="AL19" s="921">
        <v>0</v>
      </c>
      <c r="AM19" s="921">
        <v>0</v>
      </c>
      <c r="AN19" s="922">
        <v>329</v>
      </c>
      <c r="AP19" s="921">
        <v>0</v>
      </c>
      <c r="AQ19" s="921">
        <v>0</v>
      </c>
      <c r="AR19" s="922">
        <v>321</v>
      </c>
      <c r="AT19" s="921">
        <v>0</v>
      </c>
      <c r="AU19" s="921">
        <v>0</v>
      </c>
      <c r="AV19" s="922">
        <v>281</v>
      </c>
      <c r="AX19" s="921">
        <v>0</v>
      </c>
      <c r="AY19" s="921">
        <v>0</v>
      </c>
      <c r="AZ19" s="922">
        <v>255</v>
      </c>
      <c r="BB19" s="921">
        <v>0</v>
      </c>
      <c r="BC19" s="921">
        <v>0</v>
      </c>
      <c r="BD19" s="922">
        <v>407</v>
      </c>
    </row>
    <row r="20" spans="1:56" x14ac:dyDescent="0.35">
      <c r="A20" s="926" t="s">
        <v>649</v>
      </c>
      <c r="B20" s="927">
        <v>3246</v>
      </c>
      <c r="C20" s="927">
        <v>1717</v>
      </c>
      <c r="D20" s="927">
        <v>35717</v>
      </c>
      <c r="E20" s="908"/>
      <c r="F20" s="927">
        <v>5007</v>
      </c>
      <c r="G20" s="927">
        <v>2538</v>
      </c>
      <c r="H20" s="927">
        <v>33119</v>
      </c>
      <c r="J20" s="927">
        <v>5421</v>
      </c>
      <c r="K20" s="927">
        <v>1880</v>
      </c>
      <c r="L20" s="927">
        <v>34101</v>
      </c>
      <c r="M20" s="928"/>
      <c r="N20" s="927">
        <v>7863</v>
      </c>
      <c r="O20" s="927">
        <v>2946</v>
      </c>
      <c r="P20" s="927">
        <v>33904</v>
      </c>
      <c r="R20" s="927">
        <v>8288</v>
      </c>
      <c r="S20" s="927">
        <v>3123</v>
      </c>
      <c r="T20" s="927">
        <v>33281</v>
      </c>
      <c r="V20" s="927">
        <v>9175</v>
      </c>
      <c r="W20" s="927">
        <v>4087</v>
      </c>
      <c r="X20" s="927">
        <v>32847</v>
      </c>
      <c r="Z20" s="927">
        <v>9101</v>
      </c>
      <c r="AA20" s="927">
        <v>2671</v>
      </c>
      <c r="AB20" s="927">
        <v>32935</v>
      </c>
      <c r="AD20" s="927">
        <v>7525</v>
      </c>
      <c r="AE20" s="927">
        <v>2436</v>
      </c>
      <c r="AF20" s="927">
        <v>34179</v>
      </c>
      <c r="AH20" s="927">
        <v>7454</v>
      </c>
      <c r="AI20" s="927">
        <v>2345</v>
      </c>
      <c r="AJ20" s="927">
        <v>34544</v>
      </c>
      <c r="AL20" s="927">
        <v>7584</v>
      </c>
      <c r="AM20" s="927">
        <v>2544</v>
      </c>
      <c r="AN20" s="927">
        <v>34325</v>
      </c>
      <c r="AP20" s="927">
        <v>7836</v>
      </c>
      <c r="AQ20" s="927">
        <v>2976</v>
      </c>
      <c r="AR20" s="927">
        <v>33593</v>
      </c>
      <c r="AT20" s="927">
        <v>6223</v>
      </c>
      <c r="AU20" s="927">
        <v>2878</v>
      </c>
      <c r="AV20" s="927">
        <v>28871</v>
      </c>
      <c r="AX20" s="927">
        <v>7678</v>
      </c>
      <c r="AY20" s="927">
        <v>3302</v>
      </c>
      <c r="AZ20" s="927">
        <v>26996</v>
      </c>
      <c r="BB20" s="927">
        <v>11895</v>
      </c>
      <c r="BC20" s="927">
        <v>5996</v>
      </c>
      <c r="BD20" s="927">
        <v>30782</v>
      </c>
    </row>
    <row r="21" spans="1:56" x14ac:dyDescent="0.35">
      <c r="B21" s="929" t="s">
        <v>648</v>
      </c>
      <c r="C21" s="929"/>
      <c r="D21" s="929"/>
      <c r="E21" s="930"/>
      <c r="F21" s="930"/>
      <c r="G21" s="930"/>
      <c r="H21" s="930"/>
      <c r="I21" s="930"/>
      <c r="J21" s="930"/>
    </row>
    <row r="22" spans="1:56" x14ac:dyDescent="0.35">
      <c r="B22" s="931"/>
      <c r="C22" s="931"/>
      <c r="D22" s="931"/>
    </row>
    <row r="23" spans="1:56" x14ac:dyDescent="0.35">
      <c r="B23" s="931"/>
      <c r="C23" s="931"/>
      <c r="D23" s="931"/>
    </row>
    <row r="24" spans="1:56" ht="33" customHeight="1" x14ac:dyDescent="0.35">
      <c r="B24" s="931"/>
      <c r="C24" s="931"/>
      <c r="D24" s="931"/>
    </row>
    <row r="26" spans="1:56" x14ac:dyDescent="0.35">
      <c r="A26" s="932" t="s">
        <v>725</v>
      </c>
      <c r="B26" s="933"/>
      <c r="C26" s="933"/>
      <c r="D26" s="933"/>
      <c r="E26" s="933"/>
      <c r="F26" s="933"/>
      <c r="G26" s="933"/>
      <c r="H26" s="933"/>
      <c r="I26" s="933"/>
      <c r="J26" s="933"/>
    </row>
    <row r="27" spans="1:56" x14ac:dyDescent="0.35">
      <c r="A27" s="934" t="s">
        <v>647</v>
      </c>
    </row>
    <row r="28" spans="1:56" ht="15" x14ac:dyDescent="0.35">
      <c r="A28" s="934" t="s">
        <v>726</v>
      </c>
    </row>
    <row r="29" spans="1:56" ht="15" x14ac:dyDescent="0.35">
      <c r="A29" s="934" t="s">
        <v>727</v>
      </c>
    </row>
    <row r="30" spans="1:56" ht="15" x14ac:dyDescent="0.35">
      <c r="A30" s="934" t="s">
        <v>728</v>
      </c>
    </row>
    <row r="31" spans="1:56" ht="15" x14ac:dyDescent="0.35">
      <c r="A31" s="934" t="s">
        <v>729</v>
      </c>
    </row>
    <row r="32" spans="1:56" ht="15" x14ac:dyDescent="0.35">
      <c r="A32" s="934" t="s">
        <v>730</v>
      </c>
    </row>
    <row r="33" spans="1:1" ht="15" x14ac:dyDescent="0.35">
      <c r="A33" s="934" t="s">
        <v>731</v>
      </c>
    </row>
    <row r="34" spans="1:1" ht="15" x14ac:dyDescent="0.35">
      <c r="A34" s="934" t="s">
        <v>732</v>
      </c>
    </row>
    <row r="35" spans="1:1" ht="15" x14ac:dyDescent="0.35">
      <c r="A35" s="934" t="s">
        <v>733</v>
      </c>
    </row>
    <row r="36" spans="1:1" ht="15" x14ac:dyDescent="0.35">
      <c r="A36" s="934" t="s">
        <v>734</v>
      </c>
    </row>
    <row r="37" spans="1:1" ht="15" x14ac:dyDescent="0.35">
      <c r="A37" s="934" t="s">
        <v>735</v>
      </c>
    </row>
    <row r="38" spans="1:1" ht="15" x14ac:dyDescent="0.35">
      <c r="A38" s="934" t="s">
        <v>736</v>
      </c>
    </row>
    <row r="39" spans="1:1" ht="15" x14ac:dyDescent="0.35">
      <c r="A39" s="934" t="s">
        <v>737</v>
      </c>
    </row>
  </sheetData>
  <mergeCells count="31">
    <mergeCell ref="A1:C1"/>
    <mergeCell ref="B26:J26"/>
    <mergeCell ref="B21:D24"/>
    <mergeCell ref="B3:D3"/>
    <mergeCell ref="F3:H3"/>
    <mergeCell ref="F4:G4"/>
    <mergeCell ref="B4:C4"/>
    <mergeCell ref="J3:L3"/>
    <mergeCell ref="J4:K4"/>
    <mergeCell ref="R3:T3"/>
    <mergeCell ref="R4:S4"/>
    <mergeCell ref="Z3:AB3"/>
    <mergeCell ref="Z4:AA4"/>
    <mergeCell ref="N3:P3"/>
    <mergeCell ref="N4:O4"/>
    <mergeCell ref="AP3:AR3"/>
    <mergeCell ref="AP4:AQ4"/>
    <mergeCell ref="V3:X3"/>
    <mergeCell ref="V4:W4"/>
    <mergeCell ref="AD3:AF3"/>
    <mergeCell ref="AD4:AE4"/>
    <mergeCell ref="BB3:BD3"/>
    <mergeCell ref="BB4:BC4"/>
    <mergeCell ref="AL3:AN3"/>
    <mergeCell ref="AL4:AM4"/>
    <mergeCell ref="AH3:AJ3"/>
    <mergeCell ref="AH4:AI4"/>
    <mergeCell ref="AX3:AZ3"/>
    <mergeCell ref="AX4:AY4"/>
    <mergeCell ref="AT3:AV3"/>
    <mergeCell ref="AT4:AU4"/>
  </mergeCells>
  <hyperlinks>
    <hyperlink ref="D1" location="Contents!A1" display="Contents page"/>
  </hyperlinks>
  <pageMargins left="0.7" right="0.7" top="0.75" bottom="0.75" header="0.3" footer="0.3"/>
  <pageSetup paperSize="9" orientation="portrait" horizontalDpi="90" verticalDpi="90"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CT55"/>
  <sheetViews>
    <sheetView showGridLines="0" zoomScale="90" zoomScaleNormal="90" workbookViewId="0">
      <pane xSplit="2" topLeftCell="BX1" activePane="topRight" state="frozen"/>
      <selection pane="topRight" activeCell="CG3" sqref="CG3"/>
    </sheetView>
  </sheetViews>
  <sheetFormatPr defaultColWidth="9" defaultRowHeight="14.5" x14ac:dyDescent="0.35"/>
  <cols>
    <col min="1" max="1" width="1.6328125" style="810" customWidth="1"/>
    <col min="2" max="2" width="34.26953125" style="810" customWidth="1"/>
    <col min="3" max="3" width="14.453125" style="810" customWidth="1"/>
    <col min="4" max="4" width="15.7265625" style="810" customWidth="1"/>
    <col min="5" max="5" width="2.453125" style="810" customWidth="1"/>
    <col min="6" max="9" width="11.7265625" style="810" customWidth="1"/>
    <col min="10" max="10" width="2.7265625" style="810" customWidth="1"/>
    <col min="11" max="14" width="11.7265625" style="810" customWidth="1"/>
    <col min="15" max="15" width="2.7265625" style="810" customWidth="1"/>
    <col min="16" max="19" width="11.7265625" style="810" customWidth="1"/>
    <col min="20" max="20" width="2.7265625" style="810" customWidth="1"/>
    <col min="21" max="21" width="11.7265625" style="810" customWidth="1"/>
    <col min="22" max="22" width="13.7265625" style="810" customWidth="1"/>
    <col min="23" max="24" width="11.7265625" style="810" customWidth="1"/>
    <col min="25" max="25" width="2.7265625" style="810" customWidth="1"/>
    <col min="26" max="26" width="11.7265625" style="810" customWidth="1"/>
    <col min="27" max="27" width="13.26953125" style="810" customWidth="1"/>
    <col min="28" max="29" width="11.7265625" style="810" customWidth="1"/>
    <col min="30" max="30" width="1.26953125" style="810" customWidth="1"/>
    <col min="31" max="31" width="11.7265625" style="810" customWidth="1"/>
    <col min="32" max="32" width="15" style="810" customWidth="1"/>
    <col min="33" max="33" width="11.7265625" style="810" customWidth="1"/>
    <col min="34" max="34" width="11.453125" style="810" customWidth="1"/>
    <col min="35" max="35" width="2" style="810" customWidth="1"/>
    <col min="36" max="36" width="13.1796875" style="810" customWidth="1"/>
    <col min="37" max="37" width="12.54296875" style="810" customWidth="1"/>
    <col min="38" max="38" width="14.1796875" style="810" customWidth="1"/>
    <col min="39" max="39" width="12" style="810" customWidth="1"/>
    <col min="40" max="40" width="1.453125" style="810" customWidth="1"/>
    <col min="41" max="44" width="12" style="810" customWidth="1"/>
    <col min="45" max="45" width="6" style="810" customWidth="1"/>
    <col min="46" max="48" width="12" style="810" customWidth="1"/>
    <col min="49" max="49" width="12.81640625" style="810" customWidth="1"/>
    <col min="50" max="50" width="5.81640625" style="810" customWidth="1"/>
    <col min="51" max="53" width="12.81640625" style="810" customWidth="1"/>
    <col min="54" max="54" width="12.54296875" style="810" customWidth="1"/>
    <col min="55" max="55" width="4.453125" style="810" customWidth="1"/>
    <col min="56" max="56" width="11.81640625" style="810" customWidth="1"/>
    <col min="57" max="57" width="13.26953125" style="810" customWidth="1"/>
    <col min="58" max="58" width="15.1796875" style="810" customWidth="1"/>
    <col min="59" max="59" width="12.81640625" style="810" customWidth="1"/>
    <col min="60" max="60" width="5.54296875" style="810" customWidth="1"/>
    <col min="61" max="64" width="12.81640625" style="810" customWidth="1"/>
    <col min="65" max="65" width="9" style="810"/>
    <col min="66" max="66" width="15.54296875" style="810" customWidth="1"/>
    <col min="67" max="67" width="16.7265625" style="810" customWidth="1"/>
    <col min="68" max="68" width="11.54296875" style="810" customWidth="1"/>
    <col min="69" max="69" width="13" style="810" customWidth="1"/>
    <col min="70" max="70" width="5.7265625" style="810" customWidth="1"/>
    <col min="71" max="71" width="17.1796875" style="810" customWidth="1"/>
    <col min="72" max="72" width="12.453125" style="810" customWidth="1"/>
    <col min="73" max="73" width="13.7265625" style="810" customWidth="1"/>
    <col min="74" max="74" width="11.7265625" style="810" customWidth="1"/>
    <col min="75" max="75" width="5.1796875" style="810" customWidth="1"/>
    <col min="76" max="76" width="12.81640625" style="810" customWidth="1"/>
    <col min="77" max="77" width="12" style="810" customWidth="1"/>
    <col min="78" max="78" width="14.81640625" style="810" customWidth="1"/>
    <col min="79" max="79" width="16.26953125" style="810" customWidth="1"/>
    <col min="80" max="80" width="4.7265625" style="810" customWidth="1"/>
    <col min="81" max="81" width="13.453125" style="810" customWidth="1"/>
    <col min="82" max="82" width="14.26953125" style="810" customWidth="1"/>
    <col min="83" max="83" width="15" style="810" customWidth="1"/>
    <col min="84" max="84" width="14.26953125" style="810" customWidth="1"/>
    <col min="85" max="98" width="9" style="810"/>
    <col min="99" max="16384" width="9" style="509"/>
  </cols>
  <sheetData>
    <row r="1" spans="1:98" ht="12.5" customHeight="1" x14ac:dyDescent="0.35">
      <c r="Z1" s="810" t="s">
        <v>706</v>
      </c>
    </row>
    <row r="2" spans="1:98" ht="29.5" customHeight="1" x14ac:dyDescent="0.35">
      <c r="B2" s="869" t="s">
        <v>738</v>
      </c>
      <c r="C2" s="869"/>
      <c r="D2" s="869"/>
      <c r="E2" s="867"/>
      <c r="F2" s="867"/>
      <c r="G2" s="867"/>
      <c r="H2" s="867"/>
      <c r="I2" s="867"/>
      <c r="J2" s="867"/>
      <c r="S2" s="809" t="s">
        <v>28</v>
      </c>
      <c r="T2" s="809"/>
      <c r="U2" s="809"/>
      <c r="V2" s="809"/>
      <c r="W2" s="809"/>
    </row>
    <row r="3" spans="1:98" ht="15" customHeight="1" x14ac:dyDescent="0.35">
      <c r="B3" s="868"/>
      <c r="C3" s="867"/>
      <c r="D3" s="867"/>
      <c r="E3" s="868"/>
      <c r="F3" s="867"/>
      <c r="G3" s="867"/>
      <c r="H3" s="867"/>
      <c r="I3" s="867"/>
      <c r="J3" s="867"/>
    </row>
    <row r="4" spans="1:98" s="856" customFormat="1" ht="23.15" customHeight="1" x14ac:dyDescent="0.35">
      <c r="A4" s="864"/>
      <c r="B4" s="866" t="s">
        <v>668</v>
      </c>
      <c r="C4" s="859" t="s">
        <v>705</v>
      </c>
      <c r="D4" s="858"/>
      <c r="E4" s="825"/>
      <c r="F4" s="859" t="s">
        <v>704</v>
      </c>
      <c r="G4" s="865"/>
      <c r="H4" s="865"/>
      <c r="I4" s="858"/>
      <c r="J4" s="832"/>
      <c r="K4" s="859" t="s">
        <v>703</v>
      </c>
      <c r="L4" s="865"/>
      <c r="M4" s="865"/>
      <c r="N4" s="858"/>
      <c r="O4" s="862"/>
      <c r="P4" s="859" t="s">
        <v>702</v>
      </c>
      <c r="Q4" s="865"/>
      <c r="R4" s="865"/>
      <c r="S4" s="858"/>
      <c r="T4" s="861"/>
      <c r="U4" s="859" t="s">
        <v>701</v>
      </c>
      <c r="V4" s="865"/>
      <c r="W4" s="865"/>
      <c r="X4" s="858"/>
      <c r="Y4" s="861"/>
      <c r="Z4" s="859" t="s">
        <v>700</v>
      </c>
      <c r="AA4" s="865"/>
      <c r="AB4" s="865"/>
      <c r="AC4" s="858"/>
      <c r="AD4" s="861"/>
      <c r="AE4" s="859" t="s">
        <v>699</v>
      </c>
      <c r="AF4" s="865"/>
      <c r="AG4" s="865"/>
      <c r="AH4" s="858"/>
      <c r="AI4" s="861"/>
      <c r="AJ4" s="859" t="s">
        <v>698</v>
      </c>
      <c r="AK4" s="865"/>
      <c r="AL4" s="865"/>
      <c r="AM4" s="858"/>
      <c r="AN4" s="861"/>
      <c r="AO4" s="859" t="s">
        <v>697</v>
      </c>
      <c r="AP4" s="865"/>
      <c r="AQ4" s="865"/>
      <c r="AR4" s="858"/>
      <c r="AS4" s="861"/>
      <c r="AT4" s="859" t="s">
        <v>696</v>
      </c>
      <c r="AU4" s="865"/>
      <c r="AV4" s="865"/>
      <c r="AW4" s="858"/>
      <c r="AX4" s="861"/>
      <c r="AY4" s="859" t="s">
        <v>695</v>
      </c>
      <c r="AZ4" s="865"/>
      <c r="BA4" s="865"/>
      <c r="BB4" s="858"/>
      <c r="BC4" s="861"/>
      <c r="BD4" s="859" t="s">
        <v>694</v>
      </c>
      <c r="BE4" s="865"/>
      <c r="BF4" s="865"/>
      <c r="BG4" s="858"/>
      <c r="BH4" s="861"/>
      <c r="BI4" s="859" t="s">
        <v>693</v>
      </c>
      <c r="BJ4" s="865"/>
      <c r="BK4" s="865"/>
      <c r="BL4" s="858"/>
      <c r="BM4" s="857"/>
      <c r="BN4" s="859" t="s">
        <v>692</v>
      </c>
      <c r="BO4" s="865"/>
      <c r="BP4" s="865"/>
      <c r="BQ4" s="858"/>
      <c r="BR4" s="857"/>
      <c r="BS4" s="859" t="s">
        <v>691</v>
      </c>
      <c r="BT4" s="865"/>
      <c r="BU4" s="865"/>
      <c r="BV4" s="858"/>
      <c r="BW4" s="857"/>
      <c r="BX4" s="859" t="s">
        <v>690</v>
      </c>
      <c r="BY4" s="865"/>
      <c r="BZ4" s="865"/>
      <c r="CA4" s="858"/>
      <c r="CB4" s="860"/>
      <c r="CC4" s="859" t="s">
        <v>689</v>
      </c>
      <c r="CD4" s="865"/>
      <c r="CE4" s="865"/>
      <c r="CF4" s="858"/>
      <c r="CG4" s="857"/>
      <c r="CH4" s="857"/>
      <c r="CI4" s="857"/>
      <c r="CJ4" s="857"/>
      <c r="CK4" s="857"/>
      <c r="CL4" s="857"/>
      <c r="CM4" s="857"/>
      <c r="CN4" s="857"/>
      <c r="CO4" s="857"/>
      <c r="CP4" s="857"/>
      <c r="CQ4" s="857"/>
      <c r="CR4" s="857"/>
      <c r="CS4" s="857"/>
      <c r="CT4" s="857"/>
    </row>
    <row r="5" spans="1:98" s="856" customFormat="1" ht="28.15" customHeight="1" x14ac:dyDescent="0.35">
      <c r="A5" s="864"/>
      <c r="B5" s="863"/>
      <c r="C5" s="859" t="s">
        <v>688</v>
      </c>
      <c r="D5" s="858"/>
      <c r="E5" s="825"/>
      <c r="F5" s="859" t="s">
        <v>667</v>
      </c>
      <c r="G5" s="858"/>
      <c r="H5" s="859" t="s">
        <v>666</v>
      </c>
      <c r="I5" s="858"/>
      <c r="J5" s="832"/>
      <c r="K5" s="859" t="s">
        <v>667</v>
      </c>
      <c r="L5" s="858"/>
      <c r="M5" s="859" t="s">
        <v>666</v>
      </c>
      <c r="N5" s="858"/>
      <c r="O5" s="862"/>
      <c r="P5" s="859" t="s">
        <v>667</v>
      </c>
      <c r="Q5" s="858"/>
      <c r="R5" s="859" t="s">
        <v>666</v>
      </c>
      <c r="S5" s="858"/>
      <c r="T5" s="861"/>
      <c r="U5" s="859" t="s">
        <v>667</v>
      </c>
      <c r="V5" s="858"/>
      <c r="W5" s="859" t="s">
        <v>666</v>
      </c>
      <c r="X5" s="858"/>
      <c r="Y5" s="861"/>
      <c r="Z5" s="859" t="s">
        <v>667</v>
      </c>
      <c r="AA5" s="858"/>
      <c r="AB5" s="859" t="s">
        <v>666</v>
      </c>
      <c r="AC5" s="858"/>
      <c r="AD5" s="861"/>
      <c r="AE5" s="859" t="s">
        <v>667</v>
      </c>
      <c r="AF5" s="858"/>
      <c r="AG5" s="859" t="s">
        <v>666</v>
      </c>
      <c r="AH5" s="858"/>
      <c r="AI5" s="861"/>
      <c r="AJ5" s="859" t="s">
        <v>667</v>
      </c>
      <c r="AK5" s="858"/>
      <c r="AL5" s="859" t="s">
        <v>666</v>
      </c>
      <c r="AM5" s="858"/>
      <c r="AN5" s="861"/>
      <c r="AO5" s="859" t="s">
        <v>667</v>
      </c>
      <c r="AP5" s="858"/>
      <c r="AQ5" s="859" t="s">
        <v>666</v>
      </c>
      <c r="AR5" s="858"/>
      <c r="AS5" s="861"/>
      <c r="AT5" s="859" t="s">
        <v>667</v>
      </c>
      <c r="AU5" s="858"/>
      <c r="AV5" s="859" t="s">
        <v>666</v>
      </c>
      <c r="AW5" s="858"/>
      <c r="AX5" s="861"/>
      <c r="AY5" s="859" t="s">
        <v>667</v>
      </c>
      <c r="AZ5" s="858"/>
      <c r="BA5" s="859" t="s">
        <v>666</v>
      </c>
      <c r="BB5" s="858"/>
      <c r="BC5" s="861"/>
      <c r="BD5" s="859" t="s">
        <v>667</v>
      </c>
      <c r="BE5" s="858"/>
      <c r="BF5" s="859" t="s">
        <v>666</v>
      </c>
      <c r="BG5" s="858"/>
      <c r="BH5" s="861"/>
      <c r="BI5" s="859" t="s">
        <v>667</v>
      </c>
      <c r="BJ5" s="858"/>
      <c r="BK5" s="859" t="s">
        <v>666</v>
      </c>
      <c r="BL5" s="858"/>
      <c r="BM5" s="857"/>
      <c r="BN5" s="859" t="s">
        <v>667</v>
      </c>
      <c r="BO5" s="858"/>
      <c r="BP5" s="859" t="s">
        <v>666</v>
      </c>
      <c r="BQ5" s="858"/>
      <c r="BR5" s="857"/>
      <c r="BS5" s="859" t="s">
        <v>667</v>
      </c>
      <c r="BT5" s="858"/>
      <c r="BU5" s="859" t="s">
        <v>666</v>
      </c>
      <c r="BV5" s="858"/>
      <c r="BW5" s="857"/>
      <c r="BX5" s="859" t="s">
        <v>667</v>
      </c>
      <c r="BY5" s="858"/>
      <c r="BZ5" s="859" t="s">
        <v>666</v>
      </c>
      <c r="CA5" s="858"/>
      <c r="CB5" s="860"/>
      <c r="CC5" s="859" t="s">
        <v>667</v>
      </c>
      <c r="CD5" s="858"/>
      <c r="CE5" s="859" t="s">
        <v>666</v>
      </c>
      <c r="CF5" s="858"/>
      <c r="CG5" s="857"/>
      <c r="CH5" s="857"/>
      <c r="CI5" s="857"/>
      <c r="CJ5" s="857"/>
      <c r="CK5" s="857"/>
      <c r="CL5" s="857"/>
      <c r="CM5" s="857"/>
      <c r="CN5" s="857"/>
      <c r="CO5" s="857"/>
      <c r="CP5" s="857"/>
      <c r="CQ5" s="857"/>
      <c r="CR5" s="857"/>
      <c r="CS5" s="857"/>
      <c r="CT5" s="857"/>
    </row>
    <row r="6" spans="1:98" ht="27.25" customHeight="1" x14ac:dyDescent="0.35">
      <c r="B6" s="855"/>
      <c r="C6" s="849" t="s">
        <v>664</v>
      </c>
      <c r="D6" s="848" t="s">
        <v>665</v>
      </c>
      <c r="E6" s="854"/>
      <c r="F6" s="849" t="s">
        <v>664</v>
      </c>
      <c r="G6" s="849" t="s">
        <v>665</v>
      </c>
      <c r="H6" s="849" t="s">
        <v>664</v>
      </c>
      <c r="I6" s="853" t="s">
        <v>665</v>
      </c>
      <c r="J6" s="832"/>
      <c r="K6" s="849" t="s">
        <v>664</v>
      </c>
      <c r="L6" s="849" t="s">
        <v>665</v>
      </c>
      <c r="M6" s="849" t="s">
        <v>664</v>
      </c>
      <c r="N6" s="853" t="s">
        <v>665</v>
      </c>
      <c r="O6" s="852"/>
      <c r="P6" s="849" t="s">
        <v>664</v>
      </c>
      <c r="Q6" s="849" t="s">
        <v>665</v>
      </c>
      <c r="R6" s="849" t="s">
        <v>664</v>
      </c>
      <c r="S6" s="848" t="s">
        <v>665</v>
      </c>
      <c r="T6" s="850"/>
      <c r="U6" s="849" t="s">
        <v>664</v>
      </c>
      <c r="V6" s="849" t="s">
        <v>665</v>
      </c>
      <c r="W6" s="849" t="s">
        <v>664</v>
      </c>
      <c r="X6" s="848" t="s">
        <v>665</v>
      </c>
      <c r="Y6" s="850"/>
      <c r="Z6" s="849" t="s">
        <v>664</v>
      </c>
      <c r="AA6" s="849" t="s">
        <v>665</v>
      </c>
      <c r="AB6" s="849" t="s">
        <v>664</v>
      </c>
      <c r="AC6" s="848" t="s">
        <v>665</v>
      </c>
      <c r="AD6" s="850"/>
      <c r="AE6" s="849" t="s">
        <v>664</v>
      </c>
      <c r="AF6" s="849" t="s">
        <v>665</v>
      </c>
      <c r="AG6" s="849" t="s">
        <v>664</v>
      </c>
      <c r="AH6" s="848" t="s">
        <v>665</v>
      </c>
      <c r="AI6" s="850"/>
      <c r="AJ6" s="849" t="s">
        <v>664</v>
      </c>
      <c r="AK6" s="849" t="s">
        <v>665</v>
      </c>
      <c r="AL6" s="849" t="s">
        <v>664</v>
      </c>
      <c r="AM6" s="848" t="s">
        <v>665</v>
      </c>
      <c r="AN6" s="850"/>
      <c r="AO6" s="849" t="s">
        <v>664</v>
      </c>
      <c r="AP6" s="849" t="s">
        <v>665</v>
      </c>
      <c r="AQ6" s="849" t="s">
        <v>664</v>
      </c>
      <c r="AR6" s="848" t="s">
        <v>665</v>
      </c>
      <c r="AS6" s="850"/>
      <c r="AT6" s="849" t="s">
        <v>664</v>
      </c>
      <c r="AU6" s="849" t="s">
        <v>665</v>
      </c>
      <c r="AV6" s="849" t="s">
        <v>664</v>
      </c>
      <c r="AW6" s="848" t="s">
        <v>665</v>
      </c>
      <c r="AX6" s="850"/>
      <c r="AY6" s="849" t="s">
        <v>664</v>
      </c>
      <c r="AZ6" s="849" t="s">
        <v>665</v>
      </c>
      <c r="BA6" s="849" t="s">
        <v>664</v>
      </c>
      <c r="BB6" s="848" t="s">
        <v>665</v>
      </c>
      <c r="BC6" s="851"/>
      <c r="BD6" s="849" t="s">
        <v>664</v>
      </c>
      <c r="BE6" s="849" t="s">
        <v>665</v>
      </c>
      <c r="BF6" s="849" t="s">
        <v>664</v>
      </c>
      <c r="BG6" s="848" t="s">
        <v>665</v>
      </c>
      <c r="BH6" s="850"/>
      <c r="BI6" s="849" t="s">
        <v>664</v>
      </c>
      <c r="BJ6" s="849" t="s">
        <v>665</v>
      </c>
      <c r="BK6" s="849" t="s">
        <v>664</v>
      </c>
      <c r="BL6" s="848" t="s">
        <v>665</v>
      </c>
      <c r="BN6" s="849" t="s">
        <v>664</v>
      </c>
      <c r="BO6" s="849" t="s">
        <v>665</v>
      </c>
      <c r="BP6" s="849" t="s">
        <v>664</v>
      </c>
      <c r="BQ6" s="848" t="s">
        <v>665</v>
      </c>
      <c r="BS6" s="849" t="s">
        <v>664</v>
      </c>
      <c r="BT6" s="849" t="s">
        <v>665</v>
      </c>
      <c r="BU6" s="849" t="s">
        <v>664</v>
      </c>
      <c r="BV6" s="848" t="s">
        <v>665</v>
      </c>
      <c r="BX6" s="849" t="s">
        <v>664</v>
      </c>
      <c r="BY6" s="849" t="s">
        <v>665</v>
      </c>
      <c r="BZ6" s="849" t="s">
        <v>664</v>
      </c>
      <c r="CA6" s="848" t="s">
        <v>665</v>
      </c>
      <c r="CB6" s="827"/>
      <c r="CC6" s="849" t="s">
        <v>664</v>
      </c>
      <c r="CD6" s="849" t="s">
        <v>665</v>
      </c>
      <c r="CE6" s="849" t="s">
        <v>664</v>
      </c>
      <c r="CF6" s="848" t="s">
        <v>665</v>
      </c>
    </row>
    <row r="7" spans="1:98" x14ac:dyDescent="0.35">
      <c r="B7" s="847" t="s">
        <v>663</v>
      </c>
      <c r="C7" s="841">
        <v>775</v>
      </c>
      <c r="D7" s="840">
        <v>50</v>
      </c>
      <c r="E7" s="841"/>
      <c r="F7" s="842">
        <v>83</v>
      </c>
      <c r="G7" s="842">
        <v>1</v>
      </c>
      <c r="H7" s="842">
        <v>1035</v>
      </c>
      <c r="I7" s="842">
        <v>71</v>
      </c>
      <c r="J7" s="832"/>
      <c r="K7" s="841">
        <v>81</v>
      </c>
      <c r="L7" s="841">
        <v>1</v>
      </c>
      <c r="M7" s="841">
        <v>1775</v>
      </c>
      <c r="N7" s="841">
        <v>90</v>
      </c>
      <c r="O7" s="841"/>
      <c r="P7" s="841">
        <v>135</v>
      </c>
      <c r="Q7" s="841">
        <v>11</v>
      </c>
      <c r="R7" s="841">
        <v>1998</v>
      </c>
      <c r="S7" s="840">
        <v>29</v>
      </c>
      <c r="T7" s="839"/>
      <c r="U7" s="837">
        <v>0</v>
      </c>
      <c r="V7" s="837">
        <v>0</v>
      </c>
      <c r="W7" s="837">
        <v>2456</v>
      </c>
      <c r="X7" s="836">
        <v>39</v>
      </c>
      <c r="Y7" s="838"/>
      <c r="Z7" s="837">
        <v>181</v>
      </c>
      <c r="AA7" s="837">
        <v>27</v>
      </c>
      <c r="AB7" s="837">
        <v>2263</v>
      </c>
      <c r="AC7" s="836">
        <v>46</v>
      </c>
      <c r="AD7" s="838"/>
      <c r="AE7" s="837">
        <v>35</v>
      </c>
      <c r="AF7" s="837">
        <v>0</v>
      </c>
      <c r="AG7" s="837">
        <v>2683</v>
      </c>
      <c r="AH7" s="836">
        <v>65</v>
      </c>
      <c r="AI7" s="838"/>
      <c r="AJ7" s="837">
        <v>122</v>
      </c>
      <c r="AK7" s="837">
        <v>0</v>
      </c>
      <c r="AL7" s="837">
        <v>2677</v>
      </c>
      <c r="AM7" s="836">
        <v>55</v>
      </c>
      <c r="AN7" s="838"/>
      <c r="AO7" s="837">
        <v>141</v>
      </c>
      <c r="AP7" s="837">
        <v>12</v>
      </c>
      <c r="AQ7" s="837">
        <v>2722</v>
      </c>
      <c r="AR7" s="836">
        <v>98</v>
      </c>
      <c r="AS7" s="838"/>
      <c r="AT7" s="837">
        <v>0</v>
      </c>
      <c r="AU7" s="837">
        <v>0</v>
      </c>
      <c r="AV7" s="837">
        <v>2957</v>
      </c>
      <c r="AW7" s="836">
        <v>37</v>
      </c>
      <c r="AX7" s="838"/>
      <c r="AY7" s="837">
        <v>148</v>
      </c>
      <c r="AZ7" s="837">
        <v>0</v>
      </c>
      <c r="BA7" s="837">
        <v>2865</v>
      </c>
      <c r="BB7" s="836">
        <v>37</v>
      </c>
      <c r="BC7" s="838"/>
      <c r="BD7" s="837">
        <v>184</v>
      </c>
      <c r="BE7" s="837">
        <v>2</v>
      </c>
      <c r="BF7" s="837">
        <v>2941</v>
      </c>
      <c r="BG7" s="836">
        <v>47</v>
      </c>
      <c r="BH7" s="838"/>
      <c r="BI7" s="837">
        <v>152</v>
      </c>
      <c r="BJ7" s="837">
        <v>2</v>
      </c>
      <c r="BK7" s="837">
        <v>2892</v>
      </c>
      <c r="BL7" s="836">
        <v>35</v>
      </c>
      <c r="BN7" s="837">
        <v>61</v>
      </c>
      <c r="BO7" s="837">
        <v>0</v>
      </c>
      <c r="BP7" s="837">
        <v>2916</v>
      </c>
      <c r="BQ7" s="836">
        <v>32</v>
      </c>
      <c r="BS7" s="837">
        <v>0</v>
      </c>
      <c r="BT7" s="837">
        <v>0</v>
      </c>
      <c r="BU7" s="837">
        <v>3093</v>
      </c>
      <c r="BV7" s="836">
        <v>53</v>
      </c>
      <c r="BX7" s="837">
        <v>128</v>
      </c>
      <c r="BY7" s="837">
        <v>100</v>
      </c>
      <c r="BZ7" s="837">
        <v>3039</v>
      </c>
      <c r="CA7" s="836">
        <v>32</v>
      </c>
      <c r="CB7" s="827"/>
      <c r="CC7" s="837">
        <v>222</v>
      </c>
      <c r="CD7" s="837">
        <v>41</v>
      </c>
      <c r="CE7" s="837">
        <v>2872</v>
      </c>
      <c r="CF7" s="836">
        <v>50</v>
      </c>
    </row>
    <row r="8" spans="1:98" x14ac:dyDescent="0.35">
      <c r="B8" s="844" t="s">
        <v>662</v>
      </c>
      <c r="C8" s="841">
        <v>515</v>
      </c>
      <c r="D8" s="840">
        <v>14</v>
      </c>
      <c r="E8" s="841"/>
      <c r="F8" s="842">
        <v>0</v>
      </c>
      <c r="G8" s="842">
        <v>0</v>
      </c>
      <c r="H8" s="842">
        <v>496</v>
      </c>
      <c r="I8" s="842">
        <v>5</v>
      </c>
      <c r="J8" s="832"/>
      <c r="K8" s="841">
        <v>0</v>
      </c>
      <c r="L8" s="841">
        <v>0</v>
      </c>
      <c r="M8" s="841">
        <v>711</v>
      </c>
      <c r="N8" s="841">
        <v>7</v>
      </c>
      <c r="O8" s="841"/>
      <c r="P8" s="841">
        <v>0</v>
      </c>
      <c r="Q8" s="841">
        <v>0</v>
      </c>
      <c r="R8" s="841">
        <v>638</v>
      </c>
      <c r="S8" s="840">
        <v>6</v>
      </c>
      <c r="T8" s="839"/>
      <c r="U8" s="837">
        <v>0</v>
      </c>
      <c r="V8" s="837">
        <v>0</v>
      </c>
      <c r="W8" s="837">
        <v>651</v>
      </c>
      <c r="X8" s="836">
        <v>0</v>
      </c>
      <c r="Y8" s="838"/>
      <c r="Z8" s="837">
        <v>0</v>
      </c>
      <c r="AA8" s="837">
        <v>0</v>
      </c>
      <c r="AB8" s="837">
        <v>710</v>
      </c>
      <c r="AC8" s="836">
        <v>2</v>
      </c>
      <c r="AD8" s="838"/>
      <c r="AE8" s="837">
        <v>0</v>
      </c>
      <c r="AF8" s="837">
        <v>0</v>
      </c>
      <c r="AG8" s="837">
        <v>692</v>
      </c>
      <c r="AH8" s="836">
        <v>2</v>
      </c>
      <c r="AI8" s="838"/>
      <c r="AJ8" s="837">
        <v>0</v>
      </c>
      <c r="AK8" s="837">
        <v>0</v>
      </c>
      <c r="AL8" s="837">
        <v>756</v>
      </c>
      <c r="AM8" s="836">
        <v>1</v>
      </c>
      <c r="AN8" s="838"/>
      <c r="AO8" s="837">
        <v>0</v>
      </c>
      <c r="AP8" s="837">
        <v>0</v>
      </c>
      <c r="AQ8" s="837">
        <v>746</v>
      </c>
      <c r="AR8" s="836">
        <v>3</v>
      </c>
      <c r="AS8" s="838"/>
      <c r="AT8" s="837">
        <v>0</v>
      </c>
      <c r="AU8" s="837">
        <v>0</v>
      </c>
      <c r="AV8" s="837">
        <v>805</v>
      </c>
      <c r="AW8" s="836">
        <v>4</v>
      </c>
      <c r="AX8" s="838"/>
      <c r="AY8" s="837">
        <v>0</v>
      </c>
      <c r="AZ8" s="837">
        <v>0</v>
      </c>
      <c r="BA8" s="837">
        <v>836</v>
      </c>
      <c r="BB8" s="836">
        <v>5</v>
      </c>
      <c r="BC8" s="838"/>
      <c r="BD8" s="837">
        <v>0</v>
      </c>
      <c r="BE8" s="837">
        <v>0</v>
      </c>
      <c r="BF8" s="837">
        <v>836</v>
      </c>
      <c r="BG8" s="836">
        <v>5</v>
      </c>
      <c r="BH8" s="838"/>
      <c r="BI8" s="837">
        <v>0</v>
      </c>
      <c r="BJ8" s="837">
        <v>0</v>
      </c>
      <c r="BK8" s="837">
        <v>759</v>
      </c>
      <c r="BL8" s="836">
        <v>4</v>
      </c>
      <c r="BN8" s="837">
        <v>0</v>
      </c>
      <c r="BO8" s="837">
        <v>0</v>
      </c>
      <c r="BP8" s="837">
        <v>792</v>
      </c>
      <c r="BQ8" s="836">
        <v>3</v>
      </c>
      <c r="BS8" s="837">
        <v>0</v>
      </c>
      <c r="BT8" s="837">
        <v>0</v>
      </c>
      <c r="BU8" s="837">
        <v>794</v>
      </c>
      <c r="BV8" s="836">
        <v>1</v>
      </c>
      <c r="BX8" s="837">
        <v>0</v>
      </c>
      <c r="BY8" s="837">
        <v>0</v>
      </c>
      <c r="BZ8" s="837">
        <v>775</v>
      </c>
      <c r="CA8" s="836">
        <v>2</v>
      </c>
      <c r="CB8" s="827"/>
      <c r="CC8" s="837">
        <v>0</v>
      </c>
      <c r="CD8" s="837">
        <v>0</v>
      </c>
      <c r="CE8" s="837">
        <v>848</v>
      </c>
      <c r="CF8" s="836">
        <v>4</v>
      </c>
    </row>
    <row r="9" spans="1:98" x14ac:dyDescent="0.35">
      <c r="B9" s="844" t="s">
        <v>661</v>
      </c>
      <c r="C9" s="841">
        <v>348</v>
      </c>
      <c r="D9" s="840">
        <v>23</v>
      </c>
      <c r="E9" s="841"/>
      <c r="F9" s="842">
        <v>0</v>
      </c>
      <c r="G9" s="842">
        <v>0</v>
      </c>
      <c r="H9" s="842">
        <v>457</v>
      </c>
      <c r="I9" s="842">
        <v>51</v>
      </c>
      <c r="J9" s="832"/>
      <c r="K9" s="841">
        <v>0</v>
      </c>
      <c r="L9" s="841">
        <v>0</v>
      </c>
      <c r="M9" s="841">
        <v>862</v>
      </c>
      <c r="N9" s="841">
        <v>110</v>
      </c>
      <c r="O9" s="841"/>
      <c r="P9" s="846">
        <v>30</v>
      </c>
      <c r="Q9" s="846">
        <v>24</v>
      </c>
      <c r="R9" s="846">
        <v>703</v>
      </c>
      <c r="S9" s="845">
        <v>47</v>
      </c>
      <c r="T9" s="839"/>
      <c r="U9" s="837">
        <v>0</v>
      </c>
      <c r="V9" s="837">
        <v>0</v>
      </c>
      <c r="W9" s="837">
        <v>917</v>
      </c>
      <c r="X9" s="836">
        <v>149</v>
      </c>
      <c r="Y9" s="838"/>
      <c r="Z9" s="837">
        <v>0</v>
      </c>
      <c r="AA9" s="837">
        <v>0</v>
      </c>
      <c r="AB9" s="837">
        <v>869</v>
      </c>
      <c r="AC9" s="836">
        <v>9</v>
      </c>
      <c r="AD9" s="838"/>
      <c r="AE9" s="837">
        <v>0</v>
      </c>
      <c r="AF9" s="837">
        <v>0</v>
      </c>
      <c r="AG9" s="837">
        <v>1014</v>
      </c>
      <c r="AH9" s="836">
        <v>4</v>
      </c>
      <c r="AI9" s="838"/>
      <c r="AJ9" s="837">
        <v>0</v>
      </c>
      <c r="AK9" s="837">
        <v>0</v>
      </c>
      <c r="AL9" s="837">
        <v>988</v>
      </c>
      <c r="AM9" s="836">
        <v>3</v>
      </c>
      <c r="AN9" s="838"/>
      <c r="AO9" s="837">
        <v>0</v>
      </c>
      <c r="AP9" s="837">
        <v>0</v>
      </c>
      <c r="AQ9" s="837">
        <v>983</v>
      </c>
      <c r="AR9" s="836">
        <v>58</v>
      </c>
      <c r="AS9" s="838"/>
      <c r="AT9" s="837">
        <v>0</v>
      </c>
      <c r="AU9" s="837">
        <v>0</v>
      </c>
      <c r="AV9" s="837">
        <v>999</v>
      </c>
      <c r="AW9" s="836">
        <v>52</v>
      </c>
      <c r="AX9" s="838"/>
      <c r="AY9" s="837">
        <v>0</v>
      </c>
      <c r="AZ9" s="837">
        <v>0</v>
      </c>
      <c r="BA9" s="837">
        <v>1026</v>
      </c>
      <c r="BB9" s="836">
        <v>65</v>
      </c>
      <c r="BC9" s="838"/>
      <c r="BD9" s="837">
        <v>0</v>
      </c>
      <c r="BE9" s="837">
        <v>0</v>
      </c>
      <c r="BF9" s="837">
        <v>912</v>
      </c>
      <c r="BG9" s="836">
        <v>8</v>
      </c>
      <c r="BH9" s="838"/>
      <c r="BI9" s="837">
        <v>0</v>
      </c>
      <c r="BJ9" s="837">
        <v>0</v>
      </c>
      <c r="BK9" s="837">
        <v>994</v>
      </c>
      <c r="BL9" s="836">
        <v>79</v>
      </c>
      <c r="BN9" s="837">
        <v>0</v>
      </c>
      <c r="BO9" s="837">
        <v>0</v>
      </c>
      <c r="BP9" s="837">
        <v>1103</v>
      </c>
      <c r="BQ9" s="836">
        <v>91</v>
      </c>
      <c r="BS9" s="837">
        <v>0</v>
      </c>
      <c r="BT9" s="837">
        <v>0</v>
      </c>
      <c r="BU9" s="837">
        <v>1051</v>
      </c>
      <c r="BV9" s="836">
        <v>76</v>
      </c>
      <c r="BX9" s="837">
        <v>75</v>
      </c>
      <c r="BY9" s="837">
        <v>0</v>
      </c>
      <c r="BZ9" s="837">
        <v>1110</v>
      </c>
      <c r="CA9" s="836">
        <v>96</v>
      </c>
      <c r="CB9" s="827"/>
      <c r="CC9" s="837">
        <v>109</v>
      </c>
      <c r="CD9" s="837">
        <v>37</v>
      </c>
      <c r="CE9" s="837">
        <v>1089</v>
      </c>
      <c r="CF9" s="836">
        <v>62</v>
      </c>
    </row>
    <row r="10" spans="1:98" x14ac:dyDescent="0.35">
      <c r="B10" s="844" t="s">
        <v>660</v>
      </c>
      <c r="C10" s="841">
        <v>1329</v>
      </c>
      <c r="D10" s="840">
        <v>78</v>
      </c>
      <c r="E10" s="841"/>
      <c r="F10" s="842">
        <v>43</v>
      </c>
      <c r="G10" s="842">
        <v>5</v>
      </c>
      <c r="H10" s="842">
        <v>2218</v>
      </c>
      <c r="I10" s="842">
        <v>136</v>
      </c>
      <c r="J10" s="832"/>
      <c r="K10" s="841">
        <v>133</v>
      </c>
      <c r="L10" s="841">
        <v>22</v>
      </c>
      <c r="M10" s="841">
        <v>2292</v>
      </c>
      <c r="N10" s="841">
        <v>114</v>
      </c>
      <c r="O10" s="841"/>
      <c r="P10" s="846">
        <v>140</v>
      </c>
      <c r="Q10" s="846">
        <v>51</v>
      </c>
      <c r="R10" s="846">
        <v>2381</v>
      </c>
      <c r="S10" s="845">
        <v>37</v>
      </c>
      <c r="T10" s="839"/>
      <c r="U10" s="837">
        <v>107</v>
      </c>
      <c r="V10" s="837">
        <v>7</v>
      </c>
      <c r="W10" s="837">
        <v>2436</v>
      </c>
      <c r="X10" s="836">
        <v>31</v>
      </c>
      <c r="Y10" s="838"/>
      <c r="Z10" s="837">
        <v>169</v>
      </c>
      <c r="AA10" s="837">
        <v>4</v>
      </c>
      <c r="AB10" s="837">
        <v>2146</v>
      </c>
      <c r="AC10" s="836">
        <v>32</v>
      </c>
      <c r="AD10" s="838"/>
      <c r="AE10" s="837">
        <v>38</v>
      </c>
      <c r="AF10" s="837">
        <v>0</v>
      </c>
      <c r="AG10" s="837">
        <v>2657</v>
      </c>
      <c r="AH10" s="836">
        <v>50</v>
      </c>
      <c r="AI10" s="838"/>
      <c r="AJ10" s="837">
        <v>0</v>
      </c>
      <c r="AK10" s="837">
        <v>0</v>
      </c>
      <c r="AL10" s="837">
        <v>2668</v>
      </c>
      <c r="AM10" s="836">
        <v>45</v>
      </c>
      <c r="AN10" s="838"/>
      <c r="AO10" s="837">
        <v>0</v>
      </c>
      <c r="AP10" s="837">
        <v>0</v>
      </c>
      <c r="AQ10" s="837">
        <v>2743</v>
      </c>
      <c r="AR10" s="836">
        <v>45</v>
      </c>
      <c r="AS10" s="838"/>
      <c r="AT10" s="837">
        <v>0</v>
      </c>
      <c r="AU10" s="837">
        <v>0</v>
      </c>
      <c r="AV10" s="837">
        <v>2786</v>
      </c>
      <c r="AW10" s="836">
        <v>48</v>
      </c>
      <c r="AX10" s="838"/>
      <c r="AY10" s="837">
        <v>0</v>
      </c>
      <c r="AZ10" s="837">
        <v>0</v>
      </c>
      <c r="BA10" s="837">
        <v>2953</v>
      </c>
      <c r="BB10" s="836">
        <v>13</v>
      </c>
      <c r="BC10" s="838"/>
      <c r="BD10" s="837">
        <v>0</v>
      </c>
      <c r="BE10" s="837">
        <v>0</v>
      </c>
      <c r="BF10" s="837">
        <v>2876</v>
      </c>
      <c r="BG10" s="836">
        <v>13</v>
      </c>
      <c r="BH10" s="838"/>
      <c r="BI10" s="837">
        <v>0</v>
      </c>
      <c r="BJ10" s="837">
        <v>0</v>
      </c>
      <c r="BK10" s="837">
        <v>2872</v>
      </c>
      <c r="BL10" s="836">
        <v>19</v>
      </c>
      <c r="BN10" s="837">
        <v>0</v>
      </c>
      <c r="BO10" s="837">
        <v>0</v>
      </c>
      <c r="BP10" s="837">
        <v>2924</v>
      </c>
      <c r="BQ10" s="836">
        <v>77</v>
      </c>
      <c r="BS10" s="837">
        <v>0</v>
      </c>
      <c r="BT10" s="837">
        <v>0</v>
      </c>
      <c r="BU10" s="837">
        <v>3013</v>
      </c>
      <c r="BV10" s="836">
        <v>39</v>
      </c>
      <c r="BX10" s="837">
        <v>0</v>
      </c>
      <c r="BY10" s="837">
        <v>0</v>
      </c>
      <c r="BZ10" s="837">
        <v>2942</v>
      </c>
      <c r="CA10" s="836">
        <v>22</v>
      </c>
      <c r="CB10" s="827"/>
      <c r="CC10" s="837">
        <v>70</v>
      </c>
      <c r="CD10" s="837">
        <v>40</v>
      </c>
      <c r="CE10" s="837">
        <v>2872</v>
      </c>
      <c r="CF10" s="836">
        <v>45</v>
      </c>
    </row>
    <row r="11" spans="1:98" x14ac:dyDescent="0.35">
      <c r="B11" s="844" t="s">
        <v>659</v>
      </c>
      <c r="C11" s="841">
        <v>692</v>
      </c>
      <c r="D11" s="840">
        <v>497</v>
      </c>
      <c r="E11" s="841"/>
      <c r="F11" s="842">
        <v>51</v>
      </c>
      <c r="G11" s="842">
        <v>42</v>
      </c>
      <c r="H11" s="842">
        <v>855</v>
      </c>
      <c r="I11" s="842">
        <v>319</v>
      </c>
      <c r="J11" s="832"/>
      <c r="K11" s="841">
        <v>291</v>
      </c>
      <c r="L11" s="841">
        <v>149</v>
      </c>
      <c r="M11" s="841">
        <v>1278</v>
      </c>
      <c r="N11" s="841">
        <v>670</v>
      </c>
      <c r="O11" s="841"/>
      <c r="P11" s="841">
        <v>263</v>
      </c>
      <c r="Q11" s="841">
        <v>148</v>
      </c>
      <c r="R11" s="841">
        <v>1520</v>
      </c>
      <c r="S11" s="840">
        <v>341</v>
      </c>
      <c r="T11" s="839"/>
      <c r="U11" s="837">
        <v>151</v>
      </c>
      <c r="V11" s="837">
        <v>118</v>
      </c>
      <c r="W11" s="837">
        <v>2050</v>
      </c>
      <c r="X11" s="836">
        <v>484</v>
      </c>
      <c r="Y11" s="838"/>
      <c r="Z11" s="837">
        <v>51</v>
      </c>
      <c r="AA11" s="837">
        <v>37</v>
      </c>
      <c r="AB11" s="837">
        <v>2313</v>
      </c>
      <c r="AC11" s="836">
        <v>323</v>
      </c>
      <c r="AD11" s="838"/>
      <c r="AE11" s="837">
        <v>0</v>
      </c>
      <c r="AF11" s="837">
        <v>0</v>
      </c>
      <c r="AG11" s="837">
        <v>2331</v>
      </c>
      <c r="AH11" s="836">
        <v>311</v>
      </c>
      <c r="AI11" s="838"/>
      <c r="AJ11" s="837">
        <v>0</v>
      </c>
      <c r="AK11" s="837">
        <v>0</v>
      </c>
      <c r="AL11" s="837">
        <v>2359</v>
      </c>
      <c r="AM11" s="836">
        <v>428</v>
      </c>
      <c r="AN11" s="838"/>
      <c r="AO11" s="837">
        <v>0</v>
      </c>
      <c r="AP11" s="837">
        <v>0</v>
      </c>
      <c r="AQ11" s="837">
        <v>2321</v>
      </c>
      <c r="AR11" s="836">
        <v>185</v>
      </c>
      <c r="AS11" s="838"/>
      <c r="AT11" s="837">
        <v>0</v>
      </c>
      <c r="AU11" s="837">
        <v>0</v>
      </c>
      <c r="AV11" s="837">
        <v>2547</v>
      </c>
      <c r="AW11" s="836">
        <v>225</v>
      </c>
      <c r="AX11" s="838"/>
      <c r="AY11" s="837">
        <v>0</v>
      </c>
      <c r="AZ11" s="837">
        <v>0</v>
      </c>
      <c r="BA11" s="837">
        <v>2511</v>
      </c>
      <c r="BB11" s="836">
        <v>200</v>
      </c>
      <c r="BC11" s="838"/>
      <c r="BD11" s="837">
        <v>70</v>
      </c>
      <c r="BE11" s="837">
        <v>0</v>
      </c>
      <c r="BF11" s="837">
        <v>2529</v>
      </c>
      <c r="BG11" s="836">
        <v>334</v>
      </c>
      <c r="BH11" s="838"/>
      <c r="BI11" s="837">
        <v>71</v>
      </c>
      <c r="BJ11" s="837">
        <v>52</v>
      </c>
      <c r="BK11" s="837">
        <v>2429</v>
      </c>
      <c r="BL11" s="836">
        <v>223</v>
      </c>
      <c r="BN11" s="837">
        <v>122</v>
      </c>
      <c r="BO11" s="837">
        <v>52</v>
      </c>
      <c r="BP11" s="837">
        <v>2402</v>
      </c>
      <c r="BQ11" s="836">
        <v>411</v>
      </c>
      <c r="BS11" s="837">
        <v>67</v>
      </c>
      <c r="BT11" s="837">
        <v>1</v>
      </c>
      <c r="BU11" s="837">
        <v>2663</v>
      </c>
      <c r="BV11" s="836">
        <v>463</v>
      </c>
      <c r="BX11" s="837">
        <v>0</v>
      </c>
      <c r="BY11" s="837">
        <v>0</v>
      </c>
      <c r="BZ11" s="837">
        <v>2601</v>
      </c>
      <c r="CA11" s="836">
        <v>328</v>
      </c>
      <c r="CB11" s="827"/>
      <c r="CC11" s="837">
        <v>18</v>
      </c>
      <c r="CD11" s="837">
        <v>0</v>
      </c>
      <c r="CE11" s="837">
        <v>2649</v>
      </c>
      <c r="CF11" s="836">
        <v>317</v>
      </c>
    </row>
    <row r="12" spans="1:98" x14ac:dyDescent="0.35">
      <c r="B12" s="844" t="s">
        <v>658</v>
      </c>
      <c r="C12" s="841">
        <v>113</v>
      </c>
      <c r="D12" s="840">
        <v>232</v>
      </c>
      <c r="E12" s="841"/>
      <c r="F12" s="842">
        <v>0</v>
      </c>
      <c r="G12" s="842">
        <v>0</v>
      </c>
      <c r="H12" s="842">
        <v>2292</v>
      </c>
      <c r="I12" s="842">
        <v>173</v>
      </c>
      <c r="J12" s="832"/>
      <c r="K12" s="841">
        <v>42</v>
      </c>
      <c r="L12" s="841">
        <v>1</v>
      </c>
      <c r="M12" s="841">
        <v>3504</v>
      </c>
      <c r="N12" s="841">
        <v>200</v>
      </c>
      <c r="O12" s="841"/>
      <c r="P12" s="846">
        <v>46</v>
      </c>
      <c r="Q12" s="846">
        <v>1</v>
      </c>
      <c r="R12" s="846">
        <v>3684</v>
      </c>
      <c r="S12" s="845">
        <v>193</v>
      </c>
      <c r="T12" s="839"/>
      <c r="U12" s="837">
        <v>37</v>
      </c>
      <c r="V12" s="837">
        <v>26</v>
      </c>
      <c r="W12" s="837">
        <v>3437</v>
      </c>
      <c r="X12" s="836">
        <v>224</v>
      </c>
      <c r="Y12" s="838"/>
      <c r="Z12" s="837">
        <v>0</v>
      </c>
      <c r="AA12" s="837">
        <v>0</v>
      </c>
      <c r="AB12" s="837">
        <v>3694</v>
      </c>
      <c r="AC12" s="836">
        <v>251</v>
      </c>
      <c r="AD12" s="838"/>
      <c r="AE12" s="837">
        <v>0</v>
      </c>
      <c r="AF12" s="837">
        <v>0</v>
      </c>
      <c r="AG12" s="837">
        <v>3603</v>
      </c>
      <c r="AH12" s="836">
        <v>238</v>
      </c>
      <c r="AI12" s="838"/>
      <c r="AJ12" s="837">
        <v>80</v>
      </c>
      <c r="AK12" s="837">
        <v>1</v>
      </c>
      <c r="AL12" s="837">
        <v>3593</v>
      </c>
      <c r="AM12" s="836">
        <v>161</v>
      </c>
      <c r="AN12" s="838"/>
      <c r="AO12" s="837">
        <v>45</v>
      </c>
      <c r="AP12" s="837">
        <v>2</v>
      </c>
      <c r="AQ12" s="837">
        <v>3651</v>
      </c>
      <c r="AR12" s="836">
        <v>191</v>
      </c>
      <c r="AS12" s="838"/>
      <c r="AT12" s="837">
        <v>0</v>
      </c>
      <c r="AU12" s="837">
        <v>0</v>
      </c>
      <c r="AV12" s="837">
        <v>3750</v>
      </c>
      <c r="AW12" s="836">
        <v>125</v>
      </c>
      <c r="AX12" s="838"/>
      <c r="AY12" s="837">
        <v>0</v>
      </c>
      <c r="AZ12" s="837">
        <v>0</v>
      </c>
      <c r="BA12" s="837">
        <v>3734</v>
      </c>
      <c r="BB12" s="836">
        <v>294</v>
      </c>
      <c r="BC12" s="838"/>
      <c r="BD12" s="837">
        <v>0</v>
      </c>
      <c r="BE12" s="837">
        <v>0</v>
      </c>
      <c r="BF12" s="837">
        <v>3710</v>
      </c>
      <c r="BG12" s="836">
        <v>200</v>
      </c>
      <c r="BH12" s="838"/>
      <c r="BI12" s="837">
        <v>0</v>
      </c>
      <c r="BJ12" s="837">
        <v>0</v>
      </c>
      <c r="BK12" s="837">
        <v>3647</v>
      </c>
      <c r="BL12" s="836">
        <v>245</v>
      </c>
      <c r="BN12" s="837">
        <v>82</v>
      </c>
      <c r="BO12" s="837">
        <v>85</v>
      </c>
      <c r="BP12" s="837">
        <v>3587</v>
      </c>
      <c r="BQ12" s="836">
        <v>256</v>
      </c>
      <c r="BS12" s="837">
        <v>80</v>
      </c>
      <c r="BT12" s="837">
        <v>0</v>
      </c>
      <c r="BU12" s="837">
        <v>3655</v>
      </c>
      <c r="BV12" s="836">
        <v>259</v>
      </c>
      <c r="BX12" s="837">
        <v>209</v>
      </c>
      <c r="BY12" s="837">
        <v>43</v>
      </c>
      <c r="BZ12" s="837">
        <v>3585</v>
      </c>
      <c r="CA12" s="836">
        <v>317</v>
      </c>
      <c r="CB12" s="827"/>
      <c r="CC12" s="837">
        <v>134</v>
      </c>
      <c r="CD12" s="837">
        <v>51</v>
      </c>
      <c r="CE12" s="837">
        <v>3770</v>
      </c>
      <c r="CF12" s="836">
        <v>403</v>
      </c>
    </row>
    <row r="13" spans="1:98" x14ac:dyDescent="0.35">
      <c r="B13" s="844" t="s">
        <v>657</v>
      </c>
      <c r="C13" s="841">
        <v>3961</v>
      </c>
      <c r="D13" s="840">
        <v>748</v>
      </c>
      <c r="E13" s="841"/>
      <c r="F13" s="842">
        <v>136</v>
      </c>
      <c r="G13" s="842">
        <v>43</v>
      </c>
      <c r="H13" s="842">
        <v>5882</v>
      </c>
      <c r="I13" s="842">
        <v>551</v>
      </c>
      <c r="J13" s="832"/>
      <c r="K13" s="841">
        <v>98</v>
      </c>
      <c r="L13" s="841">
        <v>36</v>
      </c>
      <c r="M13" s="841">
        <v>7423</v>
      </c>
      <c r="N13" s="841">
        <v>327</v>
      </c>
      <c r="O13" s="841"/>
      <c r="P13" s="841">
        <v>59</v>
      </c>
      <c r="Q13" s="841">
        <v>0</v>
      </c>
      <c r="R13" s="841">
        <v>7653</v>
      </c>
      <c r="S13" s="840">
        <v>426</v>
      </c>
      <c r="T13" s="839"/>
      <c r="U13" s="837">
        <v>322</v>
      </c>
      <c r="V13" s="837">
        <v>119</v>
      </c>
      <c r="W13" s="837">
        <v>7466</v>
      </c>
      <c r="X13" s="836">
        <v>360</v>
      </c>
      <c r="Y13" s="838"/>
      <c r="Z13" s="837">
        <v>515</v>
      </c>
      <c r="AA13" s="837">
        <v>14</v>
      </c>
      <c r="AB13" s="837">
        <v>6907</v>
      </c>
      <c r="AC13" s="836">
        <v>252</v>
      </c>
      <c r="AD13" s="838"/>
      <c r="AE13" s="837">
        <v>76</v>
      </c>
      <c r="AF13" s="837">
        <v>77</v>
      </c>
      <c r="AG13" s="837">
        <v>7979</v>
      </c>
      <c r="AH13" s="836">
        <v>243</v>
      </c>
      <c r="AI13" s="838"/>
      <c r="AJ13" s="837">
        <v>0</v>
      </c>
      <c r="AK13" s="837">
        <v>0</v>
      </c>
      <c r="AL13" s="837">
        <v>8200</v>
      </c>
      <c r="AM13" s="836">
        <v>168</v>
      </c>
      <c r="AN13" s="838"/>
      <c r="AO13" s="837">
        <v>49</v>
      </c>
      <c r="AP13" s="837">
        <v>56</v>
      </c>
      <c r="AQ13" s="837">
        <v>8073</v>
      </c>
      <c r="AR13" s="836">
        <v>319</v>
      </c>
      <c r="AS13" s="838"/>
      <c r="AT13" s="837">
        <v>0</v>
      </c>
      <c r="AU13" s="837">
        <v>0</v>
      </c>
      <c r="AV13" s="837">
        <v>8414</v>
      </c>
      <c r="AW13" s="836">
        <v>163</v>
      </c>
      <c r="AX13" s="838"/>
      <c r="AY13" s="837">
        <v>58</v>
      </c>
      <c r="AZ13" s="837">
        <v>36</v>
      </c>
      <c r="BA13" s="837">
        <v>8377</v>
      </c>
      <c r="BB13" s="836">
        <v>130</v>
      </c>
      <c r="BC13" s="838"/>
      <c r="BD13" s="837">
        <v>78</v>
      </c>
      <c r="BE13" s="837">
        <v>89</v>
      </c>
      <c r="BF13" s="837">
        <v>8271</v>
      </c>
      <c r="BG13" s="836">
        <v>152</v>
      </c>
      <c r="BH13" s="838"/>
      <c r="BI13" s="837">
        <v>332</v>
      </c>
      <c r="BJ13" s="837">
        <v>148</v>
      </c>
      <c r="BK13" s="837">
        <v>8066</v>
      </c>
      <c r="BL13" s="836">
        <v>205</v>
      </c>
      <c r="BN13" s="837">
        <v>464</v>
      </c>
      <c r="BO13" s="837">
        <v>284</v>
      </c>
      <c r="BP13" s="837">
        <v>7822</v>
      </c>
      <c r="BQ13" s="836">
        <v>226</v>
      </c>
      <c r="BS13" s="837">
        <v>125</v>
      </c>
      <c r="BT13" s="837">
        <v>42</v>
      </c>
      <c r="BU13" s="837">
        <v>8116</v>
      </c>
      <c r="BV13" s="836">
        <v>164</v>
      </c>
      <c r="BX13" s="837">
        <v>786</v>
      </c>
      <c r="BY13" s="837">
        <v>374</v>
      </c>
      <c r="BZ13" s="837">
        <v>7607</v>
      </c>
      <c r="CA13" s="836">
        <v>207</v>
      </c>
      <c r="CB13" s="827"/>
      <c r="CC13" s="837">
        <v>1213</v>
      </c>
      <c r="CD13" s="837">
        <v>367</v>
      </c>
      <c r="CE13" s="837">
        <v>7266</v>
      </c>
      <c r="CF13" s="836">
        <v>365</v>
      </c>
    </row>
    <row r="14" spans="1:98" x14ac:dyDescent="0.35">
      <c r="B14" s="843" t="s">
        <v>656</v>
      </c>
      <c r="C14" s="841">
        <v>773</v>
      </c>
      <c r="D14" s="840">
        <v>29</v>
      </c>
      <c r="E14" s="841"/>
      <c r="F14" s="842">
        <v>37</v>
      </c>
      <c r="G14" s="842">
        <v>19</v>
      </c>
      <c r="H14" s="842">
        <v>1658</v>
      </c>
      <c r="I14" s="842">
        <v>7</v>
      </c>
      <c r="J14" s="832"/>
      <c r="K14" s="841">
        <v>75</v>
      </c>
      <c r="L14" s="841">
        <v>1</v>
      </c>
      <c r="M14" s="841">
        <v>2148</v>
      </c>
      <c r="N14" s="841">
        <v>9</v>
      </c>
      <c r="O14" s="841"/>
      <c r="P14" s="841">
        <v>0</v>
      </c>
      <c r="Q14" s="841">
        <v>0</v>
      </c>
      <c r="R14" s="841">
        <v>2271</v>
      </c>
      <c r="S14" s="840">
        <v>36</v>
      </c>
      <c r="T14" s="839"/>
      <c r="U14" s="837">
        <v>18</v>
      </c>
      <c r="V14" s="837">
        <v>0</v>
      </c>
      <c r="W14" s="837">
        <v>2234</v>
      </c>
      <c r="X14" s="836">
        <v>11</v>
      </c>
      <c r="Y14" s="838"/>
      <c r="Z14" s="837">
        <v>85</v>
      </c>
      <c r="AA14" s="837">
        <v>61</v>
      </c>
      <c r="AB14" s="837">
        <v>2054</v>
      </c>
      <c r="AC14" s="836">
        <v>9</v>
      </c>
      <c r="AD14" s="838"/>
      <c r="AE14" s="837">
        <v>80</v>
      </c>
      <c r="AF14" s="837">
        <v>0</v>
      </c>
      <c r="AG14" s="837">
        <v>2238</v>
      </c>
      <c r="AH14" s="836">
        <v>16</v>
      </c>
      <c r="AI14" s="838"/>
      <c r="AJ14" s="837">
        <v>92</v>
      </c>
      <c r="AK14" s="837">
        <v>38</v>
      </c>
      <c r="AL14" s="837">
        <v>2288</v>
      </c>
      <c r="AM14" s="836">
        <v>4</v>
      </c>
      <c r="AN14" s="838"/>
      <c r="AO14" s="837">
        <v>0</v>
      </c>
      <c r="AP14" s="837">
        <v>0</v>
      </c>
      <c r="AQ14" s="837">
        <v>2343</v>
      </c>
      <c r="AR14" s="836">
        <v>14</v>
      </c>
      <c r="AS14" s="838"/>
      <c r="AT14" s="837">
        <v>0</v>
      </c>
      <c r="AU14" s="837">
        <v>0</v>
      </c>
      <c r="AV14" s="837">
        <v>2453</v>
      </c>
      <c r="AW14" s="836">
        <v>18</v>
      </c>
      <c r="AX14" s="838"/>
      <c r="AY14" s="837">
        <v>0</v>
      </c>
      <c r="AZ14" s="837">
        <v>0</v>
      </c>
      <c r="BA14" s="837">
        <v>2519</v>
      </c>
      <c r="BB14" s="836">
        <v>10</v>
      </c>
      <c r="BC14" s="838"/>
      <c r="BD14" s="837">
        <v>103</v>
      </c>
      <c r="BE14" s="837">
        <v>40</v>
      </c>
      <c r="BF14" s="837">
        <v>2457</v>
      </c>
      <c r="BG14" s="836">
        <v>6</v>
      </c>
      <c r="BH14" s="838"/>
      <c r="BI14" s="837">
        <v>109</v>
      </c>
      <c r="BJ14" s="837">
        <v>34</v>
      </c>
      <c r="BK14" s="837">
        <v>2459</v>
      </c>
      <c r="BL14" s="836">
        <v>36</v>
      </c>
      <c r="BN14" s="837">
        <v>246</v>
      </c>
      <c r="BO14" s="837">
        <v>0</v>
      </c>
      <c r="BP14" s="837">
        <v>2254</v>
      </c>
      <c r="BQ14" s="836">
        <v>16</v>
      </c>
      <c r="BS14" s="837">
        <v>101</v>
      </c>
      <c r="BT14" s="837">
        <v>0</v>
      </c>
      <c r="BU14" s="837">
        <v>2479</v>
      </c>
      <c r="BV14" s="836">
        <v>20</v>
      </c>
      <c r="BX14" s="837">
        <v>100</v>
      </c>
      <c r="BY14" s="837">
        <v>0</v>
      </c>
      <c r="BZ14" s="837">
        <v>2517</v>
      </c>
      <c r="CA14" s="836">
        <v>27</v>
      </c>
      <c r="CB14" s="827"/>
      <c r="CC14" s="837">
        <v>65</v>
      </c>
      <c r="CD14" s="837">
        <v>39</v>
      </c>
      <c r="CE14" s="837">
        <v>2481</v>
      </c>
      <c r="CF14" s="836">
        <v>19</v>
      </c>
    </row>
    <row r="15" spans="1:98" x14ac:dyDescent="0.35">
      <c r="B15" s="843" t="s">
        <v>655</v>
      </c>
      <c r="C15" s="841">
        <v>831</v>
      </c>
      <c r="D15" s="840">
        <v>339</v>
      </c>
      <c r="E15" s="841"/>
      <c r="F15" s="842">
        <v>250</v>
      </c>
      <c r="G15" s="842">
        <v>21</v>
      </c>
      <c r="H15" s="842">
        <v>2489</v>
      </c>
      <c r="I15" s="842">
        <v>311</v>
      </c>
      <c r="J15" s="832"/>
      <c r="K15" s="841">
        <v>338</v>
      </c>
      <c r="L15" s="841">
        <v>3</v>
      </c>
      <c r="M15" s="841">
        <v>3517</v>
      </c>
      <c r="N15" s="841">
        <v>187</v>
      </c>
      <c r="O15" s="841"/>
      <c r="P15" s="841">
        <v>187</v>
      </c>
      <c r="Q15" s="841">
        <v>4</v>
      </c>
      <c r="R15" s="841">
        <v>3784</v>
      </c>
      <c r="S15" s="840">
        <v>192</v>
      </c>
      <c r="T15" s="839"/>
      <c r="U15" s="837">
        <v>227</v>
      </c>
      <c r="V15" s="837">
        <v>27</v>
      </c>
      <c r="W15" s="837">
        <v>3645</v>
      </c>
      <c r="X15" s="836">
        <v>426</v>
      </c>
      <c r="Y15" s="838"/>
      <c r="Z15" s="837">
        <v>336</v>
      </c>
      <c r="AA15" s="837">
        <v>27</v>
      </c>
      <c r="AB15" s="837">
        <v>3522</v>
      </c>
      <c r="AC15" s="836">
        <v>375</v>
      </c>
      <c r="AD15" s="838"/>
      <c r="AE15" s="837">
        <v>345</v>
      </c>
      <c r="AF15" s="837">
        <v>36</v>
      </c>
      <c r="AG15" s="837">
        <v>3590</v>
      </c>
      <c r="AH15" s="836">
        <v>333</v>
      </c>
      <c r="AI15" s="838"/>
      <c r="AJ15" s="837">
        <v>322</v>
      </c>
      <c r="AK15" s="837">
        <v>23</v>
      </c>
      <c r="AL15" s="837">
        <v>3679</v>
      </c>
      <c r="AM15" s="836">
        <v>161</v>
      </c>
      <c r="AN15" s="838"/>
      <c r="AO15" s="837">
        <v>179</v>
      </c>
      <c r="AP15" s="837">
        <v>1</v>
      </c>
      <c r="AQ15" s="837">
        <v>3816</v>
      </c>
      <c r="AR15" s="836">
        <v>302</v>
      </c>
      <c r="AS15" s="838"/>
      <c r="AT15" s="837">
        <v>0</v>
      </c>
      <c r="AU15" s="837">
        <v>0</v>
      </c>
      <c r="AV15" s="837">
        <v>3897</v>
      </c>
      <c r="AW15" s="836">
        <v>306</v>
      </c>
      <c r="AX15" s="838"/>
      <c r="AY15" s="837">
        <v>233</v>
      </c>
      <c r="AZ15" s="837">
        <v>1</v>
      </c>
      <c r="BA15" s="837">
        <v>3783</v>
      </c>
      <c r="BB15" s="836">
        <v>322</v>
      </c>
      <c r="BC15" s="838"/>
      <c r="BD15" s="837">
        <v>278</v>
      </c>
      <c r="BE15" s="837">
        <v>28</v>
      </c>
      <c r="BF15" s="837">
        <v>3922</v>
      </c>
      <c r="BG15" s="836">
        <v>288</v>
      </c>
      <c r="BH15" s="838"/>
      <c r="BI15" s="837">
        <v>183</v>
      </c>
      <c r="BJ15" s="837">
        <v>34</v>
      </c>
      <c r="BK15" s="837">
        <v>3911</v>
      </c>
      <c r="BL15" s="836">
        <v>320</v>
      </c>
      <c r="BN15" s="837">
        <v>573</v>
      </c>
      <c r="BO15" s="837">
        <v>27</v>
      </c>
      <c r="BP15" s="837">
        <v>3587</v>
      </c>
      <c r="BQ15" s="836">
        <v>351</v>
      </c>
      <c r="BS15" s="837">
        <v>413</v>
      </c>
      <c r="BT15" s="837">
        <v>52</v>
      </c>
      <c r="BU15" s="837">
        <v>3732</v>
      </c>
      <c r="BV15" s="836">
        <v>278</v>
      </c>
      <c r="BX15" s="837">
        <v>519</v>
      </c>
      <c r="BY15" s="837">
        <v>14</v>
      </c>
      <c r="BZ15" s="837">
        <v>3664</v>
      </c>
      <c r="CA15" s="836">
        <v>302</v>
      </c>
      <c r="CB15" s="827"/>
      <c r="CC15" s="837">
        <v>196</v>
      </c>
      <c r="CD15" s="837">
        <v>1</v>
      </c>
      <c r="CE15" s="837">
        <v>4101</v>
      </c>
      <c r="CF15" s="836">
        <v>351</v>
      </c>
    </row>
    <row r="16" spans="1:98" x14ac:dyDescent="0.35">
      <c r="B16" s="843" t="s">
        <v>654</v>
      </c>
      <c r="C16" s="841">
        <v>5022.37</v>
      </c>
      <c r="D16" s="840">
        <v>439</v>
      </c>
      <c r="E16" s="841"/>
      <c r="F16" s="842">
        <v>407</v>
      </c>
      <c r="G16" s="842">
        <v>140</v>
      </c>
      <c r="H16" s="842">
        <v>2570</v>
      </c>
      <c r="I16" s="842">
        <v>268</v>
      </c>
      <c r="J16" s="832"/>
      <c r="K16" s="841">
        <v>1283</v>
      </c>
      <c r="L16" s="841">
        <v>86</v>
      </c>
      <c r="M16" s="841">
        <v>4138</v>
      </c>
      <c r="N16" s="841">
        <v>143</v>
      </c>
      <c r="O16" s="841"/>
      <c r="P16" s="841">
        <v>406</v>
      </c>
      <c r="Q16" s="841">
        <v>11</v>
      </c>
      <c r="R16" s="841">
        <v>4207</v>
      </c>
      <c r="S16" s="840">
        <v>214</v>
      </c>
      <c r="T16" s="839"/>
      <c r="U16" s="837">
        <v>347</v>
      </c>
      <c r="V16" s="837">
        <v>31</v>
      </c>
      <c r="W16" s="837">
        <v>4067</v>
      </c>
      <c r="X16" s="836">
        <v>170</v>
      </c>
      <c r="Y16" s="838"/>
      <c r="Z16" s="837">
        <v>505</v>
      </c>
      <c r="AA16" s="837">
        <v>112</v>
      </c>
      <c r="AB16" s="837">
        <v>3841</v>
      </c>
      <c r="AC16" s="836">
        <v>187</v>
      </c>
      <c r="AD16" s="838"/>
      <c r="AE16" s="837">
        <v>430</v>
      </c>
      <c r="AF16" s="837">
        <v>37</v>
      </c>
      <c r="AG16" s="837">
        <v>4465</v>
      </c>
      <c r="AH16" s="836">
        <v>294</v>
      </c>
      <c r="AI16" s="838"/>
      <c r="AJ16" s="837">
        <v>0</v>
      </c>
      <c r="AK16" s="837">
        <v>0</v>
      </c>
      <c r="AL16" s="837">
        <v>4594</v>
      </c>
      <c r="AM16" s="836">
        <v>211</v>
      </c>
      <c r="AN16" s="838"/>
      <c r="AO16" s="837">
        <v>0</v>
      </c>
      <c r="AP16" s="837">
        <v>0</v>
      </c>
      <c r="AQ16" s="837">
        <v>4687</v>
      </c>
      <c r="AR16" s="836">
        <v>207</v>
      </c>
      <c r="AS16" s="838"/>
      <c r="AT16" s="837">
        <v>0</v>
      </c>
      <c r="AU16" s="837">
        <v>0</v>
      </c>
      <c r="AV16" s="837">
        <v>4783</v>
      </c>
      <c r="AW16" s="836">
        <v>159</v>
      </c>
      <c r="AX16" s="838"/>
      <c r="AY16" s="837">
        <v>0</v>
      </c>
      <c r="AZ16" s="837">
        <v>0</v>
      </c>
      <c r="BA16" s="837">
        <v>4761</v>
      </c>
      <c r="BB16" s="836">
        <v>144</v>
      </c>
      <c r="BC16" s="838"/>
      <c r="BD16" s="837">
        <v>32</v>
      </c>
      <c r="BE16" s="837">
        <v>36</v>
      </c>
      <c r="BF16" s="837">
        <v>4856</v>
      </c>
      <c r="BG16" s="836">
        <v>147</v>
      </c>
      <c r="BH16" s="838"/>
      <c r="BI16" s="837">
        <v>0</v>
      </c>
      <c r="BJ16" s="837">
        <v>0</v>
      </c>
      <c r="BK16" s="837">
        <v>4626</v>
      </c>
      <c r="BL16" s="836">
        <v>221</v>
      </c>
      <c r="BN16" s="837">
        <v>650</v>
      </c>
      <c r="BO16" s="837">
        <v>62</v>
      </c>
      <c r="BP16" s="837">
        <v>4313</v>
      </c>
      <c r="BQ16" s="836">
        <v>143</v>
      </c>
      <c r="BS16" s="837">
        <v>576</v>
      </c>
      <c r="BT16" s="837">
        <v>63</v>
      </c>
      <c r="BU16" s="837">
        <v>4044</v>
      </c>
      <c r="BV16" s="836">
        <v>142</v>
      </c>
      <c r="BX16" s="837">
        <v>244</v>
      </c>
      <c r="BY16" s="837">
        <v>66</v>
      </c>
      <c r="BZ16" s="837">
        <v>4095</v>
      </c>
      <c r="CA16" s="836">
        <v>195</v>
      </c>
      <c r="CB16" s="827"/>
      <c r="CC16" s="837">
        <v>363</v>
      </c>
      <c r="CD16" s="837">
        <v>52</v>
      </c>
      <c r="CE16" s="837">
        <v>4029</v>
      </c>
      <c r="CF16" s="836">
        <v>192</v>
      </c>
    </row>
    <row r="17" spans="1:98" x14ac:dyDescent="0.35">
      <c r="B17" s="843" t="s">
        <v>653</v>
      </c>
      <c r="C17" s="841">
        <v>136</v>
      </c>
      <c r="D17" s="840">
        <v>0</v>
      </c>
      <c r="E17" s="841"/>
      <c r="F17" s="842">
        <v>0</v>
      </c>
      <c r="G17" s="842">
        <v>0</v>
      </c>
      <c r="H17" s="842">
        <v>113</v>
      </c>
      <c r="I17" s="842">
        <v>4</v>
      </c>
      <c r="J17" s="832"/>
      <c r="K17" s="841">
        <v>0</v>
      </c>
      <c r="L17" s="841">
        <v>0</v>
      </c>
      <c r="M17" s="841">
        <v>92</v>
      </c>
      <c r="N17" s="841">
        <v>5</v>
      </c>
      <c r="O17" s="841"/>
      <c r="P17" s="841">
        <v>0</v>
      </c>
      <c r="Q17" s="841">
        <v>0</v>
      </c>
      <c r="R17" s="841">
        <v>95</v>
      </c>
      <c r="S17" s="840">
        <v>8</v>
      </c>
      <c r="T17" s="839"/>
      <c r="U17" s="837">
        <v>0</v>
      </c>
      <c r="V17" s="837">
        <v>0</v>
      </c>
      <c r="W17" s="837">
        <v>88</v>
      </c>
      <c r="X17" s="836">
        <v>1</v>
      </c>
      <c r="Y17" s="838"/>
      <c r="Z17" s="837">
        <v>0</v>
      </c>
      <c r="AA17" s="837">
        <v>0</v>
      </c>
      <c r="AB17" s="837">
        <v>81</v>
      </c>
      <c r="AC17" s="836">
        <v>0</v>
      </c>
      <c r="AD17" s="838"/>
      <c r="AE17" s="837">
        <v>0</v>
      </c>
      <c r="AF17" s="837">
        <v>0</v>
      </c>
      <c r="AG17" s="837">
        <v>111</v>
      </c>
      <c r="AH17" s="836">
        <v>7</v>
      </c>
      <c r="AI17" s="838"/>
      <c r="AJ17" s="837">
        <v>0</v>
      </c>
      <c r="AK17" s="837">
        <v>0</v>
      </c>
      <c r="AL17" s="837">
        <v>100</v>
      </c>
      <c r="AM17" s="836">
        <v>6</v>
      </c>
      <c r="AN17" s="838"/>
      <c r="AO17" s="837">
        <v>0</v>
      </c>
      <c r="AP17" s="837">
        <v>0</v>
      </c>
      <c r="AQ17" s="837">
        <v>124</v>
      </c>
      <c r="AR17" s="836">
        <v>0</v>
      </c>
      <c r="AS17" s="838"/>
      <c r="AT17" s="837">
        <v>0</v>
      </c>
      <c r="AU17" s="837">
        <v>0</v>
      </c>
      <c r="AV17" s="837">
        <v>140</v>
      </c>
      <c r="AW17" s="836">
        <v>13</v>
      </c>
      <c r="AX17" s="838"/>
      <c r="AY17" s="837">
        <v>0</v>
      </c>
      <c r="AZ17" s="837">
        <v>0</v>
      </c>
      <c r="BA17" s="837">
        <v>133</v>
      </c>
      <c r="BB17" s="836">
        <v>6</v>
      </c>
      <c r="BC17" s="838"/>
      <c r="BD17" s="837">
        <v>0</v>
      </c>
      <c r="BE17" s="837">
        <v>0</v>
      </c>
      <c r="BF17" s="837">
        <v>173</v>
      </c>
      <c r="BG17" s="836">
        <v>30</v>
      </c>
      <c r="BH17" s="838"/>
      <c r="BI17" s="837">
        <v>0</v>
      </c>
      <c r="BJ17" s="837">
        <v>0</v>
      </c>
      <c r="BK17" s="837">
        <v>145</v>
      </c>
      <c r="BL17" s="836">
        <v>0</v>
      </c>
      <c r="BN17" s="837">
        <v>0</v>
      </c>
      <c r="BO17" s="837">
        <v>0</v>
      </c>
      <c r="BP17" s="837">
        <v>155</v>
      </c>
      <c r="BQ17" s="836">
        <v>7</v>
      </c>
      <c r="BS17" s="837">
        <v>0</v>
      </c>
      <c r="BT17" s="837">
        <v>0</v>
      </c>
      <c r="BU17" s="837">
        <v>181</v>
      </c>
      <c r="BV17" s="836">
        <v>6</v>
      </c>
      <c r="BX17" s="837">
        <v>0</v>
      </c>
      <c r="BY17" s="837">
        <v>0</v>
      </c>
      <c r="BZ17" s="837">
        <v>182</v>
      </c>
      <c r="CA17" s="836">
        <v>6</v>
      </c>
      <c r="CB17" s="827"/>
      <c r="CC17" s="837">
        <v>0</v>
      </c>
      <c r="CD17" s="837">
        <v>0</v>
      </c>
      <c r="CE17" s="837">
        <v>153</v>
      </c>
      <c r="CF17" s="836">
        <v>0</v>
      </c>
    </row>
    <row r="18" spans="1:98" x14ac:dyDescent="0.35">
      <c r="B18" s="843" t="s">
        <v>652</v>
      </c>
      <c r="C18" s="841">
        <v>184</v>
      </c>
      <c r="D18" s="840">
        <v>9</v>
      </c>
      <c r="E18" s="841"/>
      <c r="F18" s="842">
        <v>0</v>
      </c>
      <c r="G18" s="842">
        <v>0</v>
      </c>
      <c r="H18" s="842">
        <v>153</v>
      </c>
      <c r="I18" s="842">
        <v>8</v>
      </c>
      <c r="J18" s="832"/>
      <c r="K18" s="841">
        <v>0</v>
      </c>
      <c r="L18" s="841">
        <v>0</v>
      </c>
      <c r="M18" s="841">
        <v>166</v>
      </c>
      <c r="N18" s="841">
        <v>11</v>
      </c>
      <c r="O18" s="841"/>
      <c r="P18" s="841">
        <v>0</v>
      </c>
      <c r="Q18" s="841">
        <v>0</v>
      </c>
      <c r="R18" s="841">
        <v>152</v>
      </c>
      <c r="S18" s="840">
        <v>6</v>
      </c>
      <c r="T18" s="839"/>
      <c r="U18" s="837">
        <v>0</v>
      </c>
      <c r="V18" s="837">
        <v>0</v>
      </c>
      <c r="W18" s="837">
        <v>190</v>
      </c>
      <c r="X18" s="836">
        <v>12</v>
      </c>
      <c r="Y18" s="838"/>
      <c r="Z18" s="837">
        <v>0</v>
      </c>
      <c r="AA18" s="837">
        <v>0</v>
      </c>
      <c r="AB18" s="837">
        <v>192</v>
      </c>
      <c r="AC18" s="836">
        <v>2</v>
      </c>
      <c r="AD18" s="838"/>
      <c r="AE18" s="837">
        <v>0</v>
      </c>
      <c r="AF18" s="837">
        <v>0</v>
      </c>
      <c r="AG18" s="837">
        <v>175</v>
      </c>
      <c r="AH18" s="836">
        <v>2</v>
      </c>
      <c r="AI18" s="838"/>
      <c r="AJ18" s="837">
        <v>0</v>
      </c>
      <c r="AK18" s="837">
        <v>0</v>
      </c>
      <c r="AL18" s="837">
        <v>193</v>
      </c>
      <c r="AM18" s="836">
        <v>13</v>
      </c>
      <c r="AN18" s="838"/>
      <c r="AO18" s="837">
        <v>0</v>
      </c>
      <c r="AP18" s="837">
        <v>0</v>
      </c>
      <c r="AQ18" s="837">
        <v>222</v>
      </c>
      <c r="AR18" s="836">
        <v>2</v>
      </c>
      <c r="AS18" s="838"/>
      <c r="AT18" s="837">
        <v>0</v>
      </c>
      <c r="AU18" s="837">
        <v>0</v>
      </c>
      <c r="AV18" s="837">
        <v>218</v>
      </c>
      <c r="AW18" s="836">
        <v>7</v>
      </c>
      <c r="AX18" s="838"/>
      <c r="AY18" s="837">
        <v>0</v>
      </c>
      <c r="AZ18" s="837">
        <v>0</v>
      </c>
      <c r="BA18" s="837">
        <v>233</v>
      </c>
      <c r="BB18" s="836">
        <v>7</v>
      </c>
      <c r="BC18" s="838"/>
      <c r="BD18" s="837">
        <v>0</v>
      </c>
      <c r="BE18" s="837">
        <v>0</v>
      </c>
      <c r="BF18" s="837">
        <v>214</v>
      </c>
      <c r="BG18" s="836">
        <v>11</v>
      </c>
      <c r="BH18" s="838"/>
      <c r="BI18" s="837">
        <v>0</v>
      </c>
      <c r="BJ18" s="837">
        <v>0</v>
      </c>
      <c r="BK18" s="837">
        <v>234</v>
      </c>
      <c r="BL18" s="836">
        <v>6</v>
      </c>
      <c r="BN18" s="837">
        <v>0</v>
      </c>
      <c r="BO18" s="837">
        <v>0</v>
      </c>
      <c r="BP18" s="837">
        <v>227</v>
      </c>
      <c r="BQ18" s="836">
        <v>4</v>
      </c>
      <c r="BS18" s="837">
        <v>0</v>
      </c>
      <c r="BT18" s="837">
        <v>0</v>
      </c>
      <c r="BU18" s="837">
        <v>235</v>
      </c>
      <c r="BV18" s="836">
        <v>7</v>
      </c>
      <c r="BX18" s="837">
        <v>0</v>
      </c>
      <c r="BY18" s="837">
        <v>0</v>
      </c>
      <c r="BZ18" s="837">
        <v>245</v>
      </c>
      <c r="CA18" s="836">
        <v>7</v>
      </c>
      <c r="CB18" s="827"/>
      <c r="CC18" s="837">
        <v>0</v>
      </c>
      <c r="CD18" s="837">
        <v>0</v>
      </c>
      <c r="CE18" s="837">
        <v>235</v>
      </c>
      <c r="CF18" s="836">
        <v>6</v>
      </c>
    </row>
    <row r="19" spans="1:98" x14ac:dyDescent="0.35">
      <c r="B19" s="843" t="s">
        <v>651</v>
      </c>
      <c r="C19" s="841">
        <v>631</v>
      </c>
      <c r="D19" s="840">
        <v>79</v>
      </c>
      <c r="E19" s="841"/>
      <c r="F19" s="842">
        <v>139</v>
      </c>
      <c r="G19" s="842">
        <v>2</v>
      </c>
      <c r="H19" s="842">
        <v>1924</v>
      </c>
      <c r="I19" s="842">
        <v>86</v>
      </c>
      <c r="J19" s="832"/>
      <c r="K19" s="841">
        <v>337</v>
      </c>
      <c r="L19" s="841">
        <v>3</v>
      </c>
      <c r="M19" s="841">
        <v>2521</v>
      </c>
      <c r="N19" s="841">
        <v>128</v>
      </c>
      <c r="O19" s="841"/>
      <c r="P19" s="841">
        <v>199</v>
      </c>
      <c r="Q19" s="841">
        <v>78</v>
      </c>
      <c r="R19" s="841">
        <v>3189</v>
      </c>
      <c r="S19" s="840">
        <v>125</v>
      </c>
      <c r="T19" s="839"/>
      <c r="U19" s="837">
        <v>411</v>
      </c>
      <c r="V19" s="837">
        <v>89</v>
      </c>
      <c r="W19" s="837">
        <v>2917</v>
      </c>
      <c r="X19" s="836">
        <v>111</v>
      </c>
      <c r="Y19" s="838"/>
      <c r="Z19" s="837">
        <v>114</v>
      </c>
      <c r="AA19" s="837">
        <v>0</v>
      </c>
      <c r="AB19" s="837">
        <v>3096</v>
      </c>
      <c r="AC19" s="836">
        <v>121</v>
      </c>
      <c r="AD19" s="838"/>
      <c r="AE19" s="837">
        <v>0</v>
      </c>
      <c r="AF19" s="837">
        <v>0</v>
      </c>
      <c r="AG19" s="837">
        <v>3335</v>
      </c>
      <c r="AH19" s="836">
        <v>83</v>
      </c>
      <c r="AI19" s="838"/>
      <c r="AJ19" s="837">
        <v>0</v>
      </c>
      <c r="AK19" s="837">
        <v>0</v>
      </c>
      <c r="AL19" s="837">
        <v>3149</v>
      </c>
      <c r="AM19" s="836">
        <v>91</v>
      </c>
      <c r="AN19" s="838"/>
      <c r="AO19" s="837">
        <v>0</v>
      </c>
      <c r="AP19" s="837">
        <v>0</v>
      </c>
      <c r="AQ19" s="837">
        <v>3200</v>
      </c>
      <c r="AR19" s="836">
        <v>65</v>
      </c>
      <c r="AS19" s="838"/>
      <c r="AT19" s="837">
        <v>64</v>
      </c>
      <c r="AU19" s="837">
        <v>48</v>
      </c>
      <c r="AV19" s="837">
        <v>3142</v>
      </c>
      <c r="AW19" s="836">
        <v>95</v>
      </c>
      <c r="AX19" s="838"/>
      <c r="AY19" s="837">
        <v>21</v>
      </c>
      <c r="AZ19" s="837">
        <v>0</v>
      </c>
      <c r="BA19" s="837">
        <v>3211</v>
      </c>
      <c r="BB19" s="836">
        <v>122</v>
      </c>
      <c r="BC19" s="838"/>
      <c r="BD19" s="837">
        <v>136</v>
      </c>
      <c r="BE19" s="837">
        <v>62</v>
      </c>
      <c r="BF19" s="837">
        <v>3077</v>
      </c>
      <c r="BG19" s="836">
        <v>115</v>
      </c>
      <c r="BH19" s="838"/>
      <c r="BI19" s="837">
        <v>0</v>
      </c>
      <c r="BJ19" s="837">
        <v>0</v>
      </c>
      <c r="BK19" s="837">
        <v>3216</v>
      </c>
      <c r="BL19" s="836">
        <v>144</v>
      </c>
      <c r="BN19" s="837">
        <v>0</v>
      </c>
      <c r="BO19" s="837">
        <v>0</v>
      </c>
      <c r="BP19" s="837">
        <v>3121</v>
      </c>
      <c r="BQ19" s="836">
        <v>144</v>
      </c>
      <c r="BS19" s="837">
        <v>21</v>
      </c>
      <c r="BT19" s="837">
        <v>12</v>
      </c>
      <c r="BU19" s="837">
        <v>3192</v>
      </c>
      <c r="BV19" s="836">
        <v>71</v>
      </c>
      <c r="BX19" s="837">
        <v>0</v>
      </c>
      <c r="BY19" s="837">
        <v>0</v>
      </c>
      <c r="BZ19" s="837">
        <v>3280</v>
      </c>
      <c r="CA19" s="836">
        <v>110</v>
      </c>
      <c r="CB19" s="827"/>
      <c r="CC19" s="837">
        <v>8</v>
      </c>
      <c r="CD19" s="837">
        <v>1</v>
      </c>
      <c r="CE19" s="837">
        <v>3086</v>
      </c>
      <c r="CF19" s="836">
        <v>89</v>
      </c>
    </row>
    <row r="20" spans="1:98" x14ac:dyDescent="0.35">
      <c r="B20" s="843" t="s">
        <v>650</v>
      </c>
      <c r="C20" s="841">
        <v>189</v>
      </c>
      <c r="D20" s="840">
        <v>4</v>
      </c>
      <c r="E20" s="841"/>
      <c r="F20" s="842">
        <v>0</v>
      </c>
      <c r="G20" s="842">
        <v>0</v>
      </c>
      <c r="H20" s="842">
        <v>181</v>
      </c>
      <c r="I20" s="842">
        <v>3</v>
      </c>
      <c r="J20" s="832"/>
      <c r="K20" s="841">
        <v>0</v>
      </c>
      <c r="L20" s="841">
        <v>0</v>
      </c>
      <c r="M20" s="841">
        <v>246</v>
      </c>
      <c r="N20" s="841">
        <v>1</v>
      </c>
      <c r="O20" s="841"/>
      <c r="P20" s="841">
        <v>0</v>
      </c>
      <c r="Q20" s="841">
        <v>0</v>
      </c>
      <c r="R20" s="841">
        <v>277</v>
      </c>
      <c r="S20" s="840">
        <v>1</v>
      </c>
      <c r="T20" s="839"/>
      <c r="U20" s="837">
        <v>0</v>
      </c>
      <c r="V20" s="837">
        <v>0</v>
      </c>
      <c r="W20" s="837">
        <v>275</v>
      </c>
      <c r="X20" s="836">
        <v>1</v>
      </c>
      <c r="Y20" s="838"/>
      <c r="Z20" s="837">
        <v>0</v>
      </c>
      <c r="AA20" s="837">
        <v>0</v>
      </c>
      <c r="AB20" s="837">
        <v>267</v>
      </c>
      <c r="AC20" s="836">
        <v>2</v>
      </c>
      <c r="AD20" s="838"/>
      <c r="AE20" s="837">
        <v>0</v>
      </c>
      <c r="AF20" s="837">
        <v>0</v>
      </c>
      <c r="AG20" s="837">
        <v>280</v>
      </c>
      <c r="AH20" s="836">
        <v>1</v>
      </c>
      <c r="AI20" s="838"/>
      <c r="AJ20" s="837">
        <v>0</v>
      </c>
      <c r="AK20" s="837">
        <v>0</v>
      </c>
      <c r="AL20" s="837">
        <v>268</v>
      </c>
      <c r="AM20" s="836">
        <v>1</v>
      </c>
      <c r="AN20" s="838"/>
      <c r="AO20" s="837">
        <v>0</v>
      </c>
      <c r="AP20" s="837">
        <v>0</v>
      </c>
      <c r="AQ20" s="837">
        <v>289</v>
      </c>
      <c r="AR20" s="836">
        <v>9</v>
      </c>
      <c r="AS20" s="838"/>
      <c r="AT20" s="837">
        <v>0</v>
      </c>
      <c r="AU20" s="837">
        <v>0</v>
      </c>
      <c r="AV20" s="837">
        <v>287</v>
      </c>
      <c r="AW20" s="836">
        <v>2</v>
      </c>
      <c r="AX20" s="838"/>
      <c r="AY20" s="837">
        <v>0</v>
      </c>
      <c r="AZ20" s="837">
        <v>0</v>
      </c>
      <c r="BA20" s="837">
        <v>313</v>
      </c>
      <c r="BB20" s="836">
        <v>8</v>
      </c>
      <c r="BC20" s="838"/>
      <c r="BD20" s="837">
        <v>0</v>
      </c>
      <c r="BE20" s="837">
        <v>0</v>
      </c>
      <c r="BF20" s="837">
        <v>318</v>
      </c>
      <c r="BG20" s="836">
        <v>0</v>
      </c>
      <c r="BH20" s="838"/>
      <c r="BI20" s="837">
        <v>0</v>
      </c>
      <c r="BJ20" s="837">
        <v>0</v>
      </c>
      <c r="BK20" s="837">
        <v>320</v>
      </c>
      <c r="BL20" s="836">
        <v>3</v>
      </c>
      <c r="BN20" s="837">
        <v>0</v>
      </c>
      <c r="BO20" s="837">
        <v>0</v>
      </c>
      <c r="BP20" s="837">
        <v>308</v>
      </c>
      <c r="BQ20" s="836">
        <v>4</v>
      </c>
      <c r="BS20" s="837">
        <v>0</v>
      </c>
      <c r="BT20" s="837">
        <v>0</v>
      </c>
      <c r="BU20" s="837">
        <v>320</v>
      </c>
      <c r="BV20" s="836">
        <v>2</v>
      </c>
      <c r="BX20" s="837">
        <v>36</v>
      </c>
      <c r="BY20" s="837">
        <v>18</v>
      </c>
      <c r="BZ20" s="837">
        <v>361</v>
      </c>
      <c r="CA20" s="836">
        <v>2</v>
      </c>
      <c r="CB20" s="827"/>
      <c r="CC20" s="837">
        <v>41</v>
      </c>
      <c r="CD20" s="837">
        <v>13</v>
      </c>
      <c r="CE20" s="837">
        <v>353</v>
      </c>
      <c r="CF20" s="836">
        <v>5</v>
      </c>
    </row>
    <row r="21" spans="1:98" x14ac:dyDescent="0.35">
      <c r="B21" s="835" t="s">
        <v>649</v>
      </c>
      <c r="C21" s="830">
        <v>15499.369999999999</v>
      </c>
      <c r="D21" s="830">
        <v>2541</v>
      </c>
      <c r="E21" s="834"/>
      <c r="F21" s="833">
        <v>1146</v>
      </c>
      <c r="G21" s="833">
        <v>273</v>
      </c>
      <c r="H21" s="833">
        <v>22323</v>
      </c>
      <c r="I21" s="833">
        <v>1993</v>
      </c>
      <c r="J21" s="832"/>
      <c r="K21" s="830">
        <v>2678</v>
      </c>
      <c r="L21" s="830">
        <v>302</v>
      </c>
      <c r="M21" s="830">
        <v>30673</v>
      </c>
      <c r="N21" s="830">
        <v>2002</v>
      </c>
      <c r="O21" s="831"/>
      <c r="P21" s="830">
        <v>1465</v>
      </c>
      <c r="Q21" s="830">
        <v>328</v>
      </c>
      <c r="R21" s="830">
        <v>32552</v>
      </c>
      <c r="S21" s="830">
        <v>1661</v>
      </c>
      <c r="T21" s="829"/>
      <c r="U21" s="826">
        <v>1620</v>
      </c>
      <c r="V21" s="826">
        <v>417</v>
      </c>
      <c r="W21" s="826">
        <v>32829</v>
      </c>
      <c r="X21" s="826">
        <v>2019</v>
      </c>
      <c r="Y21" s="828"/>
      <c r="Z21" s="826">
        <v>1956</v>
      </c>
      <c r="AA21" s="826">
        <v>282</v>
      </c>
      <c r="AB21" s="826">
        <v>31955</v>
      </c>
      <c r="AC21" s="826">
        <v>1611</v>
      </c>
      <c r="AD21" s="828"/>
      <c r="AE21" s="826">
        <v>1004</v>
      </c>
      <c r="AF21" s="826">
        <v>150</v>
      </c>
      <c r="AG21" s="826">
        <v>35153</v>
      </c>
      <c r="AH21" s="826">
        <v>1649</v>
      </c>
      <c r="AI21" s="828"/>
      <c r="AJ21" s="826">
        <v>616</v>
      </c>
      <c r="AK21" s="826">
        <v>62</v>
      </c>
      <c r="AL21" s="826">
        <v>35512</v>
      </c>
      <c r="AM21" s="826">
        <v>1348</v>
      </c>
      <c r="AN21" s="828"/>
      <c r="AO21" s="826">
        <v>414</v>
      </c>
      <c r="AP21" s="826">
        <v>71</v>
      </c>
      <c r="AQ21" s="826">
        <v>35920</v>
      </c>
      <c r="AR21" s="826">
        <v>1498</v>
      </c>
      <c r="AS21" s="828"/>
      <c r="AT21" s="826">
        <v>64</v>
      </c>
      <c r="AU21" s="826">
        <v>48</v>
      </c>
      <c r="AV21" s="826">
        <v>37178</v>
      </c>
      <c r="AW21" s="826">
        <v>1254</v>
      </c>
      <c r="AX21" s="828"/>
      <c r="AY21" s="826">
        <v>460</v>
      </c>
      <c r="AZ21" s="826">
        <v>37</v>
      </c>
      <c r="BA21" s="826">
        <v>37255</v>
      </c>
      <c r="BB21" s="826">
        <v>1363</v>
      </c>
      <c r="BC21" s="828"/>
      <c r="BD21" s="826">
        <f>SUM(BD7:BD20)</f>
        <v>881</v>
      </c>
      <c r="BE21" s="826">
        <f>SUM(BE7:BE20)</f>
        <v>257</v>
      </c>
      <c r="BF21" s="826">
        <f>SUM(BF7:BF20)</f>
        <v>37092</v>
      </c>
      <c r="BG21" s="826">
        <f>SUM(BG7:BG20)</f>
        <v>1356</v>
      </c>
      <c r="BH21" s="828"/>
      <c r="BI21" s="826">
        <v>847</v>
      </c>
      <c r="BJ21" s="826">
        <v>270</v>
      </c>
      <c r="BK21" s="826">
        <v>36570</v>
      </c>
      <c r="BL21" s="826">
        <v>1540</v>
      </c>
      <c r="BN21" s="826">
        <v>2198</v>
      </c>
      <c r="BO21" s="826">
        <v>510</v>
      </c>
      <c r="BP21" s="826">
        <v>35511</v>
      </c>
      <c r="BQ21" s="826">
        <v>1765</v>
      </c>
      <c r="BS21" s="826">
        <v>1383</v>
      </c>
      <c r="BT21" s="826">
        <v>170</v>
      </c>
      <c r="BU21" s="826">
        <v>36568</v>
      </c>
      <c r="BV21" s="826">
        <v>1581</v>
      </c>
      <c r="BX21" s="826">
        <v>2097</v>
      </c>
      <c r="BY21" s="826">
        <v>615</v>
      </c>
      <c r="BZ21" s="826">
        <v>36003</v>
      </c>
      <c r="CA21" s="826">
        <v>1653</v>
      </c>
      <c r="CB21" s="827"/>
      <c r="CC21" s="826">
        <v>2439</v>
      </c>
      <c r="CD21" s="826">
        <v>642</v>
      </c>
      <c r="CE21" s="826">
        <v>35804</v>
      </c>
      <c r="CF21" s="826">
        <v>1908</v>
      </c>
    </row>
    <row r="22" spans="1:98" s="27" customFormat="1" ht="4.75" customHeight="1" x14ac:dyDescent="0.35">
      <c r="A22" s="811"/>
      <c r="B22" s="810"/>
      <c r="C22" s="823"/>
      <c r="D22" s="823"/>
      <c r="E22" s="823"/>
      <c r="F22" s="823"/>
      <c r="G22" s="825"/>
      <c r="H22" s="811"/>
      <c r="I22" s="811"/>
      <c r="J22" s="810"/>
      <c r="K22" s="810"/>
      <c r="L22" s="810"/>
      <c r="M22" s="810"/>
      <c r="N22" s="810"/>
      <c r="O22" s="810"/>
      <c r="P22" s="810"/>
      <c r="Q22" s="810"/>
      <c r="R22" s="810"/>
      <c r="S22" s="810"/>
      <c r="T22" s="810"/>
      <c r="U22" s="810"/>
      <c r="V22" s="810"/>
      <c r="W22" s="810"/>
      <c r="X22" s="811"/>
      <c r="Y22" s="811"/>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c r="BC22" s="811"/>
      <c r="BD22" s="811"/>
      <c r="BE22" s="811"/>
      <c r="BF22" s="811"/>
      <c r="BG22" s="811"/>
      <c r="BH22" s="811"/>
      <c r="BI22" s="811"/>
      <c r="BJ22" s="811"/>
      <c r="BK22" s="811"/>
      <c r="BL22" s="811"/>
      <c r="BM22" s="811"/>
      <c r="BN22" s="811"/>
      <c r="BO22" s="811"/>
      <c r="BP22" s="811"/>
      <c r="BQ22" s="811"/>
      <c r="BR22" s="811"/>
      <c r="BS22" s="811"/>
      <c r="BT22" s="811"/>
      <c r="BU22" s="811"/>
      <c r="BV22" s="811"/>
      <c r="BW22" s="811"/>
      <c r="BX22" s="811"/>
      <c r="BY22" s="811"/>
      <c r="BZ22" s="811"/>
      <c r="CA22" s="811"/>
      <c r="CB22" s="811"/>
      <c r="CC22" s="811"/>
      <c r="CD22" s="811"/>
      <c r="CE22" s="811"/>
      <c r="CF22" s="811"/>
      <c r="CG22" s="811"/>
      <c r="CH22" s="811"/>
      <c r="CI22" s="811"/>
      <c r="CJ22" s="811"/>
      <c r="CK22" s="811"/>
      <c r="CL22" s="811"/>
      <c r="CM22" s="811"/>
      <c r="CN22" s="811"/>
      <c r="CO22" s="811"/>
      <c r="CP22" s="811"/>
      <c r="CQ22" s="811"/>
      <c r="CR22" s="811"/>
      <c r="CS22" s="811"/>
      <c r="CT22" s="811"/>
    </row>
    <row r="23" spans="1:98" s="27" customFormat="1" ht="44.9" customHeight="1" x14ac:dyDescent="0.35">
      <c r="A23" s="811"/>
      <c r="B23" s="824" t="s">
        <v>687</v>
      </c>
      <c r="C23" s="823"/>
      <c r="D23" s="823"/>
      <c r="E23" s="823"/>
      <c r="F23" s="823"/>
      <c r="G23" s="823"/>
      <c r="H23" s="810"/>
      <c r="I23" s="810"/>
      <c r="J23" s="810"/>
      <c r="K23" s="822" t="s">
        <v>686</v>
      </c>
      <c r="L23" s="822"/>
      <c r="M23" s="822"/>
      <c r="N23" s="822"/>
      <c r="O23" s="822"/>
      <c r="P23" s="822"/>
      <c r="Q23" s="822"/>
      <c r="R23" s="822"/>
      <c r="S23" s="822"/>
      <c r="T23" s="821"/>
      <c r="U23" s="821"/>
      <c r="V23" s="821"/>
      <c r="W23" s="821"/>
      <c r="X23" s="811"/>
      <c r="Y23" s="811"/>
      <c r="Z23" s="811"/>
      <c r="AA23" s="811"/>
      <c r="AB23" s="811"/>
      <c r="AC23" s="811"/>
      <c r="AD23" s="811"/>
      <c r="AE23" s="811"/>
      <c r="AF23" s="811"/>
      <c r="AG23" s="811"/>
      <c r="AH23" s="811"/>
      <c r="AI23" s="811"/>
      <c r="AJ23" s="811"/>
      <c r="AK23" s="811"/>
      <c r="AL23" s="811"/>
      <c r="AM23" s="811"/>
      <c r="AN23" s="811"/>
      <c r="AO23" s="811"/>
      <c r="AP23" s="811"/>
      <c r="AQ23" s="811"/>
      <c r="AR23" s="811"/>
      <c r="AS23" s="811"/>
      <c r="AT23" s="811"/>
      <c r="AU23" s="811"/>
      <c r="AV23" s="811"/>
      <c r="AW23" s="811"/>
      <c r="AX23" s="811"/>
      <c r="AY23" s="811"/>
      <c r="AZ23" s="811"/>
      <c r="BA23" s="811"/>
      <c r="BB23" s="811"/>
      <c r="BC23" s="811"/>
      <c r="BD23" s="811"/>
      <c r="BE23" s="811"/>
      <c r="BF23" s="811"/>
      <c r="BG23" s="811"/>
      <c r="BH23" s="811"/>
      <c r="BI23" s="811"/>
      <c r="BJ23" s="811"/>
      <c r="BK23" s="811"/>
      <c r="BL23" s="811"/>
      <c r="BM23" s="811"/>
      <c r="BN23" s="811"/>
      <c r="BO23" s="811"/>
      <c r="BP23" s="811"/>
      <c r="BQ23" s="811"/>
      <c r="BR23" s="811"/>
      <c r="BS23" s="811"/>
      <c r="BT23" s="811"/>
      <c r="BU23" s="811"/>
      <c r="BV23" s="811"/>
      <c r="BW23" s="811"/>
      <c r="BX23" s="811"/>
      <c r="BY23" s="811"/>
      <c r="BZ23" s="811"/>
      <c r="CA23" s="811"/>
      <c r="CB23" s="811"/>
      <c r="CC23" s="811"/>
      <c r="CD23" s="811"/>
      <c r="CE23" s="811"/>
      <c r="CF23" s="811"/>
      <c r="CG23" s="811"/>
      <c r="CH23" s="811"/>
      <c r="CI23" s="811"/>
      <c r="CJ23" s="811"/>
      <c r="CK23" s="811"/>
      <c r="CL23" s="811"/>
      <c r="CM23" s="811"/>
      <c r="CN23" s="811"/>
      <c r="CO23" s="811"/>
      <c r="CP23" s="811"/>
      <c r="CQ23" s="811"/>
      <c r="CR23" s="811"/>
      <c r="CS23" s="811"/>
      <c r="CT23" s="811"/>
    </row>
    <row r="24" spans="1:98" s="27" customFormat="1" ht="5.5" customHeight="1" x14ac:dyDescent="0.35">
      <c r="A24" s="811"/>
      <c r="B24" s="810"/>
      <c r="C24" s="810"/>
      <c r="D24" s="810"/>
      <c r="E24" s="810"/>
      <c r="F24" s="810"/>
      <c r="G24" s="810"/>
      <c r="H24" s="810"/>
      <c r="I24" s="810"/>
      <c r="J24" s="810"/>
      <c r="K24" s="810"/>
      <c r="L24" s="810"/>
      <c r="M24" s="810"/>
      <c r="N24" s="810"/>
      <c r="O24" s="810"/>
      <c r="P24" s="810"/>
      <c r="Q24" s="810"/>
      <c r="R24" s="810"/>
      <c r="S24" s="810"/>
      <c r="T24" s="810"/>
      <c r="U24" s="810"/>
      <c r="V24" s="810"/>
      <c r="W24" s="810"/>
      <c r="X24" s="811"/>
      <c r="Y24" s="811"/>
      <c r="Z24" s="811"/>
      <c r="AA24" s="811"/>
      <c r="AB24" s="811"/>
      <c r="AC24" s="811"/>
      <c r="AD24" s="811"/>
      <c r="AE24" s="811"/>
      <c r="AF24" s="811"/>
      <c r="AG24" s="811"/>
      <c r="AH24" s="811"/>
      <c r="AI24" s="811"/>
      <c r="AJ24" s="811"/>
      <c r="AK24" s="811"/>
      <c r="AL24" s="811"/>
      <c r="AM24" s="811"/>
      <c r="AN24" s="811"/>
      <c r="AO24" s="811"/>
      <c r="AP24" s="811"/>
      <c r="AQ24" s="811"/>
      <c r="AR24" s="811"/>
      <c r="AS24" s="811"/>
      <c r="AT24" s="811"/>
      <c r="AU24" s="811"/>
      <c r="AV24" s="811"/>
      <c r="AW24" s="811"/>
      <c r="AX24" s="811"/>
      <c r="AY24" s="811"/>
      <c r="AZ24" s="811"/>
      <c r="BA24" s="811"/>
      <c r="BB24" s="811"/>
      <c r="BC24" s="811"/>
      <c r="BD24" s="811"/>
      <c r="BE24" s="811"/>
      <c r="BF24" s="811"/>
      <c r="BG24" s="811"/>
      <c r="BH24" s="811"/>
      <c r="BI24" s="811"/>
      <c r="BJ24" s="811"/>
      <c r="BK24" s="811"/>
      <c r="BL24" s="811"/>
      <c r="BM24" s="811"/>
      <c r="BN24" s="811"/>
      <c r="BO24" s="811"/>
      <c r="BP24" s="811"/>
      <c r="BQ24" s="811"/>
      <c r="BR24" s="811"/>
      <c r="BS24" s="811"/>
      <c r="BT24" s="811"/>
      <c r="BU24" s="811"/>
      <c r="BV24" s="811"/>
      <c r="BW24" s="811"/>
      <c r="BX24" s="811"/>
      <c r="BY24" s="811"/>
      <c r="BZ24" s="811"/>
      <c r="CA24" s="811"/>
      <c r="CB24" s="811"/>
      <c r="CC24" s="811"/>
      <c r="CD24" s="811"/>
      <c r="CE24" s="811"/>
      <c r="CF24" s="811"/>
      <c r="CG24" s="811"/>
      <c r="CH24" s="811"/>
      <c r="CI24" s="811"/>
      <c r="CJ24" s="811"/>
      <c r="CK24" s="811"/>
      <c r="CL24" s="811"/>
      <c r="CM24" s="811"/>
      <c r="CN24" s="811"/>
      <c r="CO24" s="811"/>
      <c r="CP24" s="811"/>
      <c r="CQ24" s="811"/>
      <c r="CR24" s="811"/>
      <c r="CS24" s="811"/>
      <c r="CT24" s="811"/>
    </row>
    <row r="25" spans="1:98" s="27" customFormat="1" x14ac:dyDescent="0.35">
      <c r="A25" s="811"/>
      <c r="B25" s="820" t="s">
        <v>685</v>
      </c>
      <c r="C25" s="819"/>
      <c r="D25" s="819"/>
      <c r="E25" s="811"/>
      <c r="F25" s="811"/>
      <c r="G25" s="811"/>
      <c r="H25" s="811"/>
      <c r="I25" s="811"/>
      <c r="J25" s="811"/>
      <c r="K25" s="810"/>
      <c r="L25" s="810"/>
      <c r="M25" s="810"/>
      <c r="N25" s="810"/>
      <c r="O25" s="810"/>
      <c r="P25" s="810"/>
      <c r="Q25" s="810"/>
      <c r="R25" s="810"/>
      <c r="S25" s="810"/>
      <c r="T25" s="810"/>
      <c r="U25" s="810"/>
      <c r="V25" s="810"/>
      <c r="W25" s="810"/>
      <c r="X25" s="811"/>
      <c r="Y25" s="811"/>
      <c r="Z25" s="811"/>
      <c r="AA25" s="811"/>
      <c r="AB25" s="811"/>
      <c r="AC25" s="811"/>
      <c r="AD25" s="811"/>
      <c r="AE25" s="811"/>
      <c r="AF25" s="811"/>
      <c r="AG25" s="811"/>
      <c r="AH25" s="811"/>
      <c r="AI25" s="811"/>
      <c r="AJ25" s="811"/>
      <c r="AK25" s="811"/>
      <c r="AL25" s="811"/>
      <c r="AM25" s="811"/>
      <c r="AN25" s="811"/>
      <c r="AO25" s="811"/>
      <c r="AP25" s="811"/>
      <c r="AQ25" s="811"/>
      <c r="AR25" s="811"/>
      <c r="AS25" s="811"/>
      <c r="AT25" s="811"/>
      <c r="AU25" s="811"/>
      <c r="AV25" s="811"/>
      <c r="AW25" s="811"/>
      <c r="AX25" s="811"/>
      <c r="AY25" s="811"/>
      <c r="AZ25" s="811"/>
      <c r="BA25" s="811"/>
      <c r="BB25" s="811"/>
      <c r="BC25" s="811"/>
      <c r="BD25" s="811"/>
      <c r="BE25" s="811"/>
      <c r="BF25" s="811"/>
      <c r="BG25" s="811"/>
      <c r="BH25" s="811"/>
      <c r="BI25" s="811"/>
      <c r="BJ25" s="811"/>
      <c r="BK25" s="811"/>
      <c r="BL25" s="811"/>
      <c r="BM25" s="811"/>
      <c r="BN25" s="811"/>
      <c r="BO25" s="811"/>
      <c r="BP25" s="811"/>
      <c r="BQ25" s="811"/>
      <c r="BR25" s="811"/>
      <c r="BS25" s="811"/>
      <c r="BT25" s="811"/>
      <c r="BU25" s="811"/>
      <c r="BV25" s="811"/>
      <c r="BW25" s="811"/>
      <c r="BX25" s="811"/>
      <c r="BY25" s="811"/>
      <c r="BZ25" s="811"/>
      <c r="CA25" s="811"/>
      <c r="CB25" s="811"/>
      <c r="CC25" s="811"/>
      <c r="CD25" s="811"/>
      <c r="CE25" s="811"/>
      <c r="CF25" s="811"/>
      <c r="CG25" s="811"/>
      <c r="CH25" s="811"/>
      <c r="CI25" s="811"/>
      <c r="CJ25" s="811"/>
      <c r="CK25" s="811"/>
      <c r="CL25" s="811"/>
      <c r="CM25" s="811"/>
      <c r="CN25" s="811"/>
      <c r="CO25" s="811"/>
      <c r="CP25" s="811"/>
      <c r="CQ25" s="811"/>
      <c r="CR25" s="811"/>
      <c r="CS25" s="811"/>
      <c r="CT25" s="811"/>
    </row>
    <row r="26" spans="1:98" s="27" customFormat="1" x14ac:dyDescent="0.35">
      <c r="A26" s="811"/>
      <c r="B26" s="817" t="s">
        <v>684</v>
      </c>
      <c r="C26" s="811"/>
      <c r="D26" s="811"/>
      <c r="E26" s="811"/>
      <c r="F26" s="811"/>
      <c r="G26" s="818"/>
      <c r="H26" s="818"/>
      <c r="I26" s="818"/>
      <c r="J26" s="818"/>
      <c r="K26" s="810"/>
      <c r="L26" s="810"/>
      <c r="M26" s="810"/>
      <c r="N26" s="810"/>
      <c r="O26" s="810"/>
      <c r="P26" s="810"/>
      <c r="Q26" s="810"/>
      <c r="R26" s="810"/>
      <c r="S26" s="810"/>
      <c r="T26" s="810"/>
      <c r="U26" s="810"/>
      <c r="V26" s="810"/>
      <c r="W26" s="810"/>
      <c r="X26" s="811"/>
      <c r="Y26" s="811"/>
      <c r="Z26" s="811"/>
      <c r="AA26" s="811"/>
      <c r="AB26" s="811"/>
      <c r="AC26" s="811"/>
      <c r="AD26" s="811"/>
      <c r="AE26" s="811"/>
      <c r="AF26" s="811"/>
      <c r="AG26" s="811"/>
      <c r="AH26" s="811"/>
      <c r="AI26" s="811"/>
      <c r="AJ26" s="811"/>
      <c r="AK26" s="811"/>
      <c r="AL26" s="811"/>
      <c r="AM26" s="811"/>
      <c r="AN26" s="811"/>
      <c r="AO26" s="811"/>
      <c r="AP26" s="811"/>
      <c r="AQ26" s="811"/>
      <c r="AR26" s="811"/>
      <c r="AS26" s="811"/>
      <c r="AT26" s="811"/>
      <c r="AU26" s="811"/>
      <c r="AV26" s="811"/>
      <c r="AW26" s="811"/>
      <c r="AX26" s="811"/>
      <c r="AY26" s="811"/>
      <c r="AZ26" s="811"/>
      <c r="BA26" s="811"/>
      <c r="BB26" s="811"/>
      <c r="BC26" s="811"/>
      <c r="BD26" s="811"/>
      <c r="BE26" s="811"/>
      <c r="BF26" s="811"/>
      <c r="BG26" s="811"/>
      <c r="BH26" s="811"/>
      <c r="BI26" s="811"/>
      <c r="BJ26" s="811"/>
      <c r="BK26" s="811"/>
      <c r="BL26" s="811"/>
      <c r="BM26" s="811"/>
      <c r="BN26" s="811"/>
      <c r="BO26" s="811"/>
      <c r="BP26" s="811"/>
      <c r="BQ26" s="811"/>
      <c r="BR26" s="811"/>
      <c r="BS26" s="811"/>
      <c r="BT26" s="811"/>
      <c r="BU26" s="811"/>
      <c r="BV26" s="811"/>
      <c r="BW26" s="811"/>
      <c r="BX26" s="811"/>
      <c r="BY26" s="811"/>
      <c r="BZ26" s="811"/>
      <c r="CA26" s="811"/>
      <c r="CB26" s="811"/>
      <c r="CC26" s="811"/>
      <c r="CD26" s="811"/>
      <c r="CE26" s="811"/>
      <c r="CF26" s="811"/>
      <c r="CG26" s="811"/>
      <c r="CH26" s="811"/>
      <c r="CI26" s="811"/>
      <c r="CJ26" s="811"/>
      <c r="CK26" s="811"/>
      <c r="CL26" s="811"/>
      <c r="CM26" s="811"/>
      <c r="CN26" s="811"/>
      <c r="CO26" s="811"/>
      <c r="CP26" s="811"/>
      <c r="CQ26" s="811"/>
      <c r="CR26" s="811"/>
      <c r="CS26" s="811"/>
      <c r="CT26" s="811"/>
    </row>
    <row r="27" spans="1:98" s="27" customFormat="1" x14ac:dyDescent="0.35">
      <c r="A27" s="811"/>
      <c r="B27" s="817" t="s">
        <v>683</v>
      </c>
      <c r="C27" s="811"/>
      <c r="D27" s="811"/>
      <c r="E27" s="811"/>
      <c r="F27" s="811"/>
      <c r="G27" s="811"/>
      <c r="H27" s="811"/>
      <c r="I27" s="811"/>
      <c r="J27" s="811"/>
      <c r="K27" s="810"/>
      <c r="L27" s="810"/>
      <c r="M27" s="810"/>
      <c r="N27" s="810"/>
      <c r="O27" s="810"/>
      <c r="P27" s="810"/>
      <c r="Q27" s="810"/>
      <c r="R27" s="810"/>
      <c r="S27" s="810"/>
      <c r="T27" s="810"/>
      <c r="U27" s="810"/>
      <c r="V27" s="810"/>
      <c r="W27" s="810"/>
      <c r="X27" s="811"/>
      <c r="Y27" s="811"/>
      <c r="Z27" s="811"/>
      <c r="AA27" s="811"/>
      <c r="AB27" s="811"/>
      <c r="AC27" s="811"/>
      <c r="AD27" s="811"/>
      <c r="AE27" s="811"/>
      <c r="AF27" s="811"/>
      <c r="AG27" s="811"/>
      <c r="AH27" s="811"/>
      <c r="AI27" s="811"/>
      <c r="AJ27" s="811"/>
      <c r="AK27" s="811"/>
      <c r="AL27" s="811"/>
      <c r="AM27" s="811"/>
      <c r="AN27" s="811"/>
      <c r="AO27" s="811"/>
      <c r="AP27" s="811"/>
      <c r="AQ27" s="811"/>
      <c r="AR27" s="811"/>
      <c r="AS27" s="811"/>
      <c r="AT27" s="811"/>
      <c r="AU27" s="811"/>
      <c r="AV27" s="811"/>
      <c r="AW27" s="811"/>
      <c r="AX27" s="811"/>
      <c r="AY27" s="811"/>
      <c r="AZ27" s="811"/>
      <c r="BA27" s="811"/>
      <c r="BB27" s="811"/>
      <c r="BC27" s="811"/>
      <c r="BD27" s="811"/>
      <c r="BE27" s="811"/>
      <c r="BF27" s="811"/>
      <c r="BG27" s="811"/>
      <c r="BH27" s="811"/>
      <c r="BI27" s="811"/>
      <c r="BJ27" s="811"/>
      <c r="BK27" s="811"/>
      <c r="BL27" s="811"/>
      <c r="BM27" s="811"/>
      <c r="BN27" s="811"/>
      <c r="BO27" s="811"/>
      <c r="BP27" s="811"/>
      <c r="BQ27" s="811"/>
      <c r="BR27" s="811"/>
      <c r="BS27" s="811"/>
      <c r="BT27" s="811"/>
      <c r="BU27" s="811"/>
      <c r="BV27" s="811"/>
      <c r="BW27" s="811"/>
      <c r="BX27" s="811"/>
      <c r="BY27" s="811"/>
      <c r="BZ27" s="811"/>
      <c r="CA27" s="811"/>
      <c r="CB27" s="811"/>
      <c r="CC27" s="811"/>
      <c r="CD27" s="811"/>
      <c r="CE27" s="811"/>
      <c r="CF27" s="811"/>
      <c r="CG27" s="811"/>
      <c r="CH27" s="811"/>
      <c r="CI27" s="811"/>
      <c r="CJ27" s="811"/>
      <c r="CK27" s="811"/>
      <c r="CL27" s="811"/>
      <c r="CM27" s="811"/>
      <c r="CN27" s="811"/>
      <c r="CO27" s="811"/>
      <c r="CP27" s="811"/>
      <c r="CQ27" s="811"/>
      <c r="CR27" s="811"/>
      <c r="CS27" s="811"/>
      <c r="CT27" s="811"/>
    </row>
    <row r="28" spans="1:98" s="27" customFormat="1" ht="14.25" customHeight="1" x14ac:dyDescent="0.35">
      <c r="A28" s="811"/>
      <c r="B28" s="816" t="s">
        <v>682</v>
      </c>
      <c r="C28" s="810"/>
      <c r="D28" s="810"/>
      <c r="E28" s="810"/>
      <c r="F28" s="810"/>
      <c r="G28" s="810"/>
      <c r="H28" s="810"/>
      <c r="I28" s="810"/>
      <c r="J28" s="810"/>
      <c r="K28" s="810"/>
      <c r="L28" s="810"/>
      <c r="M28" s="810"/>
      <c r="N28" s="810"/>
      <c r="O28" s="810"/>
      <c r="P28" s="810"/>
      <c r="Q28" s="810"/>
      <c r="R28" s="810"/>
      <c r="S28" s="810"/>
      <c r="T28" s="810"/>
      <c r="U28" s="810"/>
      <c r="V28" s="810"/>
      <c r="W28" s="810"/>
      <c r="X28" s="811"/>
      <c r="Y28" s="811"/>
      <c r="Z28" s="811"/>
      <c r="AA28" s="811"/>
      <c r="AB28" s="811"/>
      <c r="AC28" s="811"/>
      <c r="AD28" s="811"/>
      <c r="AE28" s="811"/>
      <c r="AF28" s="811"/>
      <c r="AG28" s="811"/>
      <c r="AH28" s="811"/>
      <c r="AI28" s="811"/>
      <c r="AJ28" s="811"/>
      <c r="AK28" s="811"/>
      <c r="AL28" s="811"/>
      <c r="AM28" s="811"/>
      <c r="AN28" s="811"/>
      <c r="AO28" s="811"/>
      <c r="AP28" s="811"/>
      <c r="AQ28" s="811"/>
      <c r="AR28" s="811"/>
      <c r="AS28" s="811"/>
      <c r="AT28" s="811"/>
      <c r="AU28" s="811"/>
      <c r="AV28" s="811"/>
      <c r="AW28" s="811"/>
      <c r="AX28" s="811"/>
      <c r="AY28" s="811"/>
      <c r="AZ28" s="811"/>
      <c r="BA28" s="811"/>
      <c r="BB28" s="811"/>
      <c r="BC28" s="811"/>
      <c r="BD28" s="811"/>
      <c r="BE28" s="811"/>
      <c r="BF28" s="811"/>
      <c r="BG28" s="811"/>
      <c r="BH28" s="811"/>
      <c r="BI28" s="811"/>
      <c r="BJ28" s="811"/>
      <c r="BK28" s="811"/>
      <c r="BL28" s="811"/>
      <c r="BM28" s="811"/>
      <c r="BN28" s="811"/>
      <c r="BO28" s="811"/>
      <c r="BP28" s="811"/>
      <c r="BQ28" s="811"/>
      <c r="BR28" s="811"/>
      <c r="BS28" s="811"/>
      <c r="BT28" s="811"/>
      <c r="BU28" s="811"/>
      <c r="BV28" s="811"/>
      <c r="BW28" s="811"/>
      <c r="BX28" s="811"/>
      <c r="BY28" s="811"/>
      <c r="BZ28" s="811"/>
      <c r="CA28" s="811"/>
      <c r="CB28" s="811"/>
      <c r="CC28" s="811"/>
      <c r="CD28" s="811"/>
      <c r="CE28" s="811"/>
      <c r="CF28" s="811"/>
      <c r="CG28" s="811"/>
      <c r="CH28" s="811"/>
      <c r="CI28" s="811"/>
      <c r="CJ28" s="811"/>
      <c r="CK28" s="811"/>
      <c r="CL28" s="811"/>
      <c r="CM28" s="811"/>
      <c r="CN28" s="811"/>
      <c r="CO28" s="811"/>
      <c r="CP28" s="811"/>
      <c r="CQ28" s="811"/>
      <c r="CR28" s="811"/>
      <c r="CS28" s="811"/>
      <c r="CT28" s="811"/>
    </row>
    <row r="29" spans="1:98" s="27" customFormat="1" ht="15" x14ac:dyDescent="0.35">
      <c r="A29" s="811"/>
      <c r="B29" s="816" t="s">
        <v>681</v>
      </c>
      <c r="C29" s="811"/>
      <c r="D29" s="810"/>
      <c r="E29" s="810"/>
      <c r="F29" s="810"/>
      <c r="G29" s="810"/>
      <c r="H29" s="810"/>
      <c r="I29" s="810"/>
      <c r="J29" s="810"/>
      <c r="K29" s="810"/>
      <c r="L29" s="810"/>
      <c r="M29" s="810"/>
      <c r="N29" s="810"/>
      <c r="O29" s="810"/>
      <c r="P29" s="810"/>
      <c r="Q29" s="810"/>
      <c r="R29" s="810"/>
      <c r="S29" s="810"/>
      <c r="T29" s="810"/>
      <c r="U29" s="810"/>
      <c r="V29" s="810"/>
      <c r="W29" s="810"/>
      <c r="X29" s="811"/>
      <c r="Y29" s="811"/>
      <c r="Z29" s="811"/>
      <c r="AA29" s="811"/>
      <c r="AB29" s="811"/>
      <c r="AC29" s="811"/>
      <c r="AD29" s="811"/>
      <c r="AE29" s="811"/>
      <c r="AF29" s="811"/>
      <c r="AG29" s="811"/>
      <c r="AH29" s="811"/>
      <c r="AI29" s="811"/>
      <c r="AJ29" s="811"/>
      <c r="AK29" s="811"/>
      <c r="AL29" s="811"/>
      <c r="AM29" s="811"/>
      <c r="AN29" s="811"/>
      <c r="AO29" s="811"/>
      <c r="AP29" s="811"/>
      <c r="AQ29" s="811"/>
      <c r="AR29" s="811"/>
      <c r="AS29" s="811"/>
      <c r="AT29" s="811"/>
      <c r="AU29" s="811"/>
      <c r="AV29" s="811"/>
      <c r="AW29" s="811"/>
      <c r="AX29" s="811"/>
      <c r="AY29" s="811"/>
      <c r="AZ29" s="811"/>
      <c r="BA29" s="811"/>
      <c r="BB29" s="811"/>
      <c r="BC29" s="811"/>
      <c r="BD29" s="811"/>
      <c r="BE29" s="811"/>
      <c r="BF29" s="811"/>
      <c r="BG29" s="811"/>
      <c r="BH29" s="811"/>
      <c r="BI29" s="811"/>
      <c r="BJ29" s="811"/>
      <c r="BK29" s="811"/>
      <c r="BL29" s="811"/>
      <c r="BM29" s="811"/>
      <c r="BN29" s="811"/>
      <c r="BO29" s="811"/>
      <c r="BP29" s="811"/>
      <c r="BQ29" s="811"/>
      <c r="BR29" s="811"/>
      <c r="BS29" s="811"/>
      <c r="BT29" s="811"/>
      <c r="BU29" s="811"/>
      <c r="BV29" s="811"/>
      <c r="BW29" s="811"/>
      <c r="BX29" s="811"/>
      <c r="BY29" s="811"/>
      <c r="BZ29" s="811"/>
      <c r="CA29" s="811"/>
      <c r="CB29" s="811"/>
      <c r="CC29" s="811"/>
      <c r="CD29" s="811"/>
      <c r="CE29" s="811"/>
      <c r="CF29" s="811"/>
      <c r="CG29" s="811"/>
      <c r="CH29" s="811"/>
      <c r="CI29" s="811"/>
      <c r="CJ29" s="811"/>
      <c r="CK29" s="811"/>
      <c r="CL29" s="811"/>
      <c r="CM29" s="811"/>
      <c r="CN29" s="811"/>
      <c r="CO29" s="811"/>
      <c r="CP29" s="811"/>
      <c r="CQ29" s="811"/>
      <c r="CR29" s="811"/>
      <c r="CS29" s="811"/>
      <c r="CT29" s="811"/>
    </row>
    <row r="30" spans="1:98" s="27" customFormat="1" ht="15" x14ac:dyDescent="0.35">
      <c r="A30" s="811"/>
      <c r="B30" s="816" t="s">
        <v>680</v>
      </c>
      <c r="C30" s="810"/>
      <c r="D30" s="810"/>
      <c r="E30" s="810"/>
      <c r="F30" s="810"/>
      <c r="G30" s="810"/>
      <c r="H30" s="810"/>
      <c r="I30" s="810"/>
      <c r="J30" s="810"/>
      <c r="K30" s="810"/>
      <c r="L30" s="810"/>
      <c r="M30" s="810"/>
      <c r="N30" s="810"/>
      <c r="O30" s="810"/>
      <c r="P30" s="810"/>
      <c r="Q30" s="810"/>
      <c r="R30" s="810"/>
      <c r="S30" s="810"/>
      <c r="T30" s="810"/>
      <c r="U30" s="810"/>
      <c r="V30" s="810"/>
      <c r="W30" s="810"/>
      <c r="X30" s="811"/>
      <c r="Y30" s="811"/>
      <c r="Z30" s="811"/>
      <c r="AA30" s="811"/>
      <c r="AB30" s="811"/>
      <c r="AC30" s="811"/>
      <c r="AD30" s="811"/>
      <c r="AE30" s="811"/>
      <c r="AF30" s="811"/>
      <c r="AG30" s="811"/>
      <c r="AH30" s="811"/>
      <c r="AI30" s="811"/>
      <c r="AJ30" s="811"/>
      <c r="AK30" s="811"/>
      <c r="AL30" s="811"/>
      <c r="AM30" s="811"/>
      <c r="AN30" s="811"/>
      <c r="AO30" s="811"/>
      <c r="AP30" s="811"/>
      <c r="AQ30" s="811"/>
      <c r="AR30" s="811"/>
      <c r="AS30" s="811"/>
      <c r="AT30" s="811"/>
      <c r="AU30" s="811"/>
      <c r="AV30" s="811"/>
      <c r="AW30" s="811"/>
      <c r="AX30" s="811"/>
      <c r="AY30" s="811"/>
      <c r="AZ30" s="811"/>
      <c r="BA30" s="811"/>
      <c r="BB30" s="811"/>
      <c r="BC30" s="811"/>
      <c r="BD30" s="811"/>
      <c r="BE30" s="811"/>
      <c r="BF30" s="811"/>
      <c r="BG30" s="811"/>
      <c r="BH30" s="811"/>
      <c r="BI30" s="811"/>
      <c r="BJ30" s="811"/>
      <c r="BK30" s="811"/>
      <c r="BL30" s="811"/>
      <c r="BM30" s="811"/>
      <c r="BN30" s="811"/>
      <c r="BO30" s="811"/>
      <c r="BP30" s="811"/>
      <c r="BQ30" s="811"/>
      <c r="BR30" s="811"/>
      <c r="BS30" s="811"/>
      <c r="BT30" s="811"/>
      <c r="BU30" s="811"/>
      <c r="BV30" s="811"/>
      <c r="BW30" s="811"/>
      <c r="BX30" s="811"/>
      <c r="BY30" s="811"/>
      <c r="BZ30" s="811"/>
      <c r="CA30" s="811"/>
      <c r="CB30" s="811"/>
      <c r="CC30" s="811"/>
      <c r="CD30" s="811"/>
      <c r="CE30" s="811"/>
      <c r="CF30" s="811"/>
      <c r="CG30" s="811"/>
      <c r="CH30" s="811"/>
      <c r="CI30" s="811"/>
      <c r="CJ30" s="811"/>
      <c r="CK30" s="811"/>
      <c r="CL30" s="811"/>
      <c r="CM30" s="811"/>
      <c r="CN30" s="811"/>
      <c r="CO30" s="811"/>
      <c r="CP30" s="811"/>
      <c r="CQ30" s="811"/>
      <c r="CR30" s="811"/>
      <c r="CS30" s="811"/>
      <c r="CT30" s="811"/>
    </row>
    <row r="31" spans="1:98" s="27" customFormat="1" x14ac:dyDescent="0.35">
      <c r="A31" s="811"/>
      <c r="B31" s="815" t="s">
        <v>679</v>
      </c>
      <c r="C31" s="811"/>
      <c r="D31" s="811"/>
      <c r="E31" s="811"/>
      <c r="F31" s="811"/>
      <c r="G31" s="811"/>
      <c r="H31" s="811"/>
      <c r="I31" s="811"/>
      <c r="J31" s="811"/>
      <c r="K31" s="811"/>
      <c r="L31" s="811"/>
      <c r="M31" s="811"/>
      <c r="N31" s="811"/>
      <c r="O31" s="811"/>
      <c r="P31" s="811"/>
      <c r="Q31" s="811"/>
      <c r="R31" s="811"/>
      <c r="S31" s="811"/>
      <c r="T31" s="811"/>
      <c r="U31" s="811"/>
      <c r="V31" s="811"/>
      <c r="W31" s="811"/>
      <c r="X31" s="811"/>
      <c r="Y31" s="811"/>
      <c r="Z31" s="811"/>
      <c r="AA31" s="811"/>
      <c r="AB31" s="811"/>
      <c r="AC31" s="811"/>
      <c r="AD31" s="811"/>
      <c r="AE31" s="811"/>
      <c r="AF31" s="811"/>
      <c r="AG31" s="811"/>
      <c r="AH31" s="811"/>
      <c r="AI31" s="811"/>
      <c r="AJ31" s="811"/>
      <c r="AK31" s="811"/>
      <c r="AL31" s="811"/>
      <c r="AM31" s="811"/>
      <c r="AN31" s="811"/>
      <c r="AO31" s="811"/>
      <c r="AP31" s="811"/>
      <c r="AQ31" s="811"/>
      <c r="AR31" s="811"/>
      <c r="AS31" s="811"/>
      <c r="AT31" s="811"/>
      <c r="AU31" s="811"/>
      <c r="AV31" s="811"/>
      <c r="AW31" s="811"/>
      <c r="AX31" s="811"/>
      <c r="AY31" s="811"/>
      <c r="AZ31" s="811"/>
      <c r="BA31" s="811"/>
      <c r="BB31" s="811"/>
      <c r="BC31" s="811"/>
      <c r="BD31" s="811"/>
      <c r="BE31" s="811"/>
      <c r="BF31" s="811"/>
      <c r="BG31" s="811"/>
      <c r="BH31" s="811"/>
      <c r="BI31" s="811"/>
      <c r="BJ31" s="811"/>
      <c r="BK31" s="811"/>
      <c r="BL31" s="811"/>
      <c r="BM31" s="811"/>
      <c r="BN31" s="811"/>
      <c r="BO31" s="811"/>
      <c r="BP31" s="811"/>
      <c r="BQ31" s="811"/>
      <c r="BR31" s="811"/>
      <c r="BS31" s="811"/>
      <c r="BT31" s="811"/>
      <c r="BU31" s="811"/>
      <c r="BV31" s="811"/>
      <c r="BW31" s="811"/>
      <c r="BX31" s="811"/>
      <c r="BY31" s="811"/>
      <c r="BZ31" s="811"/>
      <c r="CA31" s="811"/>
      <c r="CB31" s="811"/>
      <c r="CC31" s="811"/>
      <c r="CD31" s="811"/>
      <c r="CE31" s="811"/>
      <c r="CF31" s="811"/>
      <c r="CG31" s="811"/>
      <c r="CH31" s="811"/>
      <c r="CI31" s="811"/>
      <c r="CJ31" s="811"/>
      <c r="CK31" s="811"/>
      <c r="CL31" s="811"/>
      <c r="CM31" s="811"/>
      <c r="CN31" s="811"/>
      <c r="CO31" s="811"/>
      <c r="CP31" s="811"/>
      <c r="CQ31" s="811"/>
      <c r="CR31" s="811"/>
      <c r="CS31" s="811"/>
      <c r="CT31" s="811"/>
    </row>
    <row r="32" spans="1:98" s="27" customFormat="1" x14ac:dyDescent="0.35">
      <c r="A32" s="811"/>
      <c r="B32" s="813" t="s">
        <v>678</v>
      </c>
      <c r="C32" s="814"/>
      <c r="D32" s="814"/>
      <c r="E32" s="814"/>
      <c r="F32" s="814"/>
      <c r="G32" s="814"/>
      <c r="H32" s="814"/>
      <c r="I32" s="814"/>
      <c r="J32" s="814"/>
      <c r="K32" s="814"/>
      <c r="L32" s="814"/>
      <c r="M32" s="814"/>
      <c r="N32" s="814"/>
      <c r="O32" s="814"/>
      <c r="P32" s="814"/>
      <c r="Q32" s="814"/>
      <c r="R32" s="814"/>
      <c r="S32" s="814"/>
      <c r="T32" s="814"/>
      <c r="U32" s="814"/>
      <c r="V32" s="814"/>
      <c r="W32" s="811"/>
      <c r="X32" s="811"/>
      <c r="Y32" s="811"/>
      <c r="Z32" s="811"/>
      <c r="AA32" s="811"/>
      <c r="AB32" s="811"/>
      <c r="AC32" s="811"/>
      <c r="AD32" s="811"/>
      <c r="AE32" s="811"/>
      <c r="AF32" s="811"/>
      <c r="AG32" s="811"/>
      <c r="AH32" s="811"/>
      <c r="AI32" s="811"/>
      <c r="AJ32" s="811"/>
      <c r="AK32" s="811"/>
      <c r="AL32" s="811"/>
      <c r="AM32" s="811"/>
      <c r="AN32" s="811"/>
      <c r="AO32" s="811"/>
      <c r="AP32" s="811"/>
      <c r="AQ32" s="811"/>
      <c r="AR32" s="811"/>
      <c r="AS32" s="811"/>
      <c r="AT32" s="811"/>
      <c r="AU32" s="811"/>
      <c r="AV32" s="811"/>
      <c r="AW32" s="811"/>
      <c r="AX32" s="811"/>
      <c r="AY32" s="811"/>
      <c r="AZ32" s="811"/>
      <c r="BA32" s="811"/>
      <c r="BB32" s="811"/>
      <c r="BC32" s="811"/>
      <c r="BD32" s="811"/>
      <c r="BE32" s="811"/>
      <c r="BF32" s="811"/>
      <c r="BG32" s="811"/>
      <c r="BH32" s="811"/>
      <c r="BI32" s="811"/>
      <c r="BJ32" s="811"/>
      <c r="BK32" s="811"/>
      <c r="BL32" s="811"/>
      <c r="BM32" s="811"/>
      <c r="BN32" s="811"/>
      <c r="BO32" s="811"/>
      <c r="BP32" s="811"/>
      <c r="BQ32" s="811"/>
      <c r="BR32" s="811"/>
      <c r="BS32" s="811"/>
      <c r="BT32" s="811"/>
      <c r="BU32" s="811"/>
      <c r="BV32" s="811"/>
      <c r="BW32" s="811"/>
      <c r="BX32" s="811"/>
      <c r="BY32" s="811"/>
      <c r="BZ32" s="811"/>
      <c r="CA32" s="811"/>
      <c r="CB32" s="811"/>
      <c r="CC32" s="811"/>
      <c r="CD32" s="811"/>
      <c r="CE32" s="811"/>
      <c r="CF32" s="811"/>
      <c r="CG32" s="811"/>
      <c r="CH32" s="811"/>
      <c r="CI32" s="811"/>
      <c r="CJ32" s="811"/>
      <c r="CK32" s="811"/>
      <c r="CL32" s="811"/>
      <c r="CM32" s="811"/>
      <c r="CN32" s="811"/>
      <c r="CO32" s="811"/>
      <c r="CP32" s="811"/>
      <c r="CQ32" s="811"/>
      <c r="CR32" s="811"/>
      <c r="CS32" s="811"/>
      <c r="CT32" s="811"/>
    </row>
    <row r="33" spans="1:98" s="27" customFormat="1" x14ac:dyDescent="0.35">
      <c r="A33" s="811"/>
      <c r="B33" s="813" t="s">
        <v>677</v>
      </c>
      <c r="C33" s="811"/>
      <c r="D33" s="811"/>
      <c r="E33" s="811"/>
      <c r="F33" s="811"/>
      <c r="G33" s="811"/>
      <c r="H33" s="811"/>
      <c r="I33" s="811"/>
      <c r="J33" s="811"/>
      <c r="K33" s="811"/>
      <c r="L33" s="811"/>
      <c r="M33" s="811"/>
      <c r="N33" s="811"/>
      <c r="O33" s="811"/>
      <c r="P33" s="811"/>
      <c r="Q33" s="811"/>
      <c r="R33" s="811"/>
      <c r="S33" s="811"/>
      <c r="T33" s="811"/>
      <c r="U33" s="811"/>
      <c r="V33" s="811"/>
      <c r="W33" s="811"/>
      <c r="X33" s="811"/>
      <c r="Y33" s="811"/>
      <c r="Z33" s="811"/>
      <c r="AA33" s="811"/>
      <c r="AB33" s="811"/>
      <c r="AC33" s="811"/>
      <c r="AD33" s="811"/>
      <c r="AE33" s="811"/>
      <c r="AF33" s="811"/>
      <c r="AG33" s="811"/>
      <c r="AH33" s="811"/>
      <c r="AI33" s="811"/>
      <c r="AJ33" s="811"/>
      <c r="AK33" s="811"/>
      <c r="AL33" s="811"/>
      <c r="AM33" s="811"/>
      <c r="AN33" s="811"/>
      <c r="AO33" s="811"/>
      <c r="AP33" s="811"/>
      <c r="AQ33" s="811"/>
      <c r="AR33" s="811"/>
      <c r="AS33" s="811"/>
      <c r="AT33" s="811"/>
      <c r="AU33" s="811"/>
      <c r="AV33" s="811"/>
      <c r="AW33" s="811"/>
      <c r="AX33" s="811"/>
      <c r="AY33" s="811"/>
      <c r="AZ33" s="811"/>
      <c r="BA33" s="811"/>
      <c r="BB33" s="811"/>
      <c r="BC33" s="811"/>
      <c r="BD33" s="811"/>
      <c r="BE33" s="811"/>
      <c r="BF33" s="811"/>
      <c r="BG33" s="811"/>
      <c r="BH33" s="811"/>
      <c r="BI33" s="811"/>
      <c r="BJ33" s="811"/>
      <c r="BK33" s="811"/>
      <c r="BL33" s="811"/>
      <c r="BM33" s="811"/>
      <c r="BN33" s="811"/>
      <c r="BO33" s="811"/>
      <c r="BP33" s="811"/>
      <c r="BQ33" s="811"/>
      <c r="BR33" s="811"/>
      <c r="BS33" s="811"/>
      <c r="BT33" s="811"/>
      <c r="BU33" s="811"/>
      <c r="BV33" s="811"/>
      <c r="BW33" s="811"/>
      <c r="BX33" s="811"/>
      <c r="BY33" s="811"/>
      <c r="BZ33" s="811"/>
      <c r="CA33" s="811"/>
      <c r="CB33" s="811"/>
      <c r="CC33" s="811"/>
      <c r="CD33" s="811"/>
      <c r="CE33" s="811"/>
      <c r="CF33" s="811"/>
      <c r="CG33" s="811"/>
      <c r="CH33" s="811"/>
      <c r="CI33" s="811"/>
      <c r="CJ33" s="811"/>
      <c r="CK33" s="811"/>
      <c r="CL33" s="811"/>
      <c r="CM33" s="811"/>
      <c r="CN33" s="811"/>
      <c r="CO33" s="811"/>
      <c r="CP33" s="811"/>
      <c r="CQ33" s="811"/>
      <c r="CR33" s="811"/>
      <c r="CS33" s="811"/>
      <c r="CT33" s="811"/>
    </row>
    <row r="34" spans="1:98" s="27" customFormat="1" x14ac:dyDescent="0.35">
      <c r="A34" s="811"/>
      <c r="B34" s="813" t="s">
        <v>676</v>
      </c>
      <c r="C34" s="811"/>
      <c r="D34" s="811"/>
      <c r="E34" s="811"/>
      <c r="F34" s="811"/>
      <c r="G34" s="811"/>
      <c r="H34" s="811"/>
      <c r="I34" s="811"/>
      <c r="J34" s="811"/>
      <c r="K34" s="811"/>
      <c r="L34" s="811"/>
      <c r="M34" s="811"/>
      <c r="N34" s="811"/>
      <c r="O34" s="811"/>
      <c r="P34" s="811"/>
      <c r="Q34" s="811"/>
      <c r="R34" s="811"/>
      <c r="S34" s="811"/>
      <c r="T34" s="811"/>
      <c r="U34" s="811"/>
      <c r="V34" s="811"/>
      <c r="W34" s="811"/>
      <c r="X34" s="811"/>
      <c r="Y34" s="811"/>
      <c r="Z34" s="811"/>
      <c r="AA34" s="811"/>
      <c r="AB34" s="811"/>
      <c r="AC34" s="811"/>
      <c r="AD34" s="811"/>
      <c r="AE34" s="811"/>
      <c r="AF34" s="811"/>
      <c r="AG34" s="811"/>
      <c r="AH34" s="811"/>
      <c r="AI34" s="811"/>
      <c r="AJ34" s="811"/>
      <c r="AK34" s="811"/>
      <c r="AL34" s="811"/>
      <c r="AM34" s="811"/>
      <c r="AN34" s="811"/>
      <c r="AO34" s="811"/>
      <c r="AP34" s="811"/>
      <c r="AQ34" s="811"/>
      <c r="AR34" s="811"/>
      <c r="AS34" s="811"/>
      <c r="AT34" s="811"/>
      <c r="AU34" s="811"/>
      <c r="AV34" s="811"/>
      <c r="AW34" s="811"/>
      <c r="AX34" s="811"/>
      <c r="AY34" s="811"/>
      <c r="AZ34" s="811"/>
      <c r="BA34" s="811"/>
      <c r="BB34" s="811"/>
      <c r="BC34" s="811"/>
      <c r="BD34" s="811"/>
      <c r="BE34" s="811"/>
      <c r="BF34" s="811"/>
      <c r="BG34" s="811"/>
      <c r="BH34" s="811"/>
      <c r="BI34" s="811"/>
      <c r="BJ34" s="811"/>
      <c r="BK34" s="811"/>
      <c r="BL34" s="811"/>
      <c r="BM34" s="811"/>
      <c r="BN34" s="811"/>
      <c r="BO34" s="811"/>
      <c r="BP34" s="811"/>
      <c r="BQ34" s="811"/>
      <c r="BR34" s="811"/>
      <c r="BS34" s="811"/>
      <c r="BT34" s="811"/>
      <c r="BU34" s="811"/>
      <c r="BV34" s="811"/>
      <c r="BW34" s="811"/>
      <c r="BX34" s="811"/>
      <c r="BY34" s="811"/>
      <c r="BZ34" s="811"/>
      <c r="CA34" s="811"/>
      <c r="CB34" s="811"/>
      <c r="CC34" s="811"/>
      <c r="CD34" s="811"/>
      <c r="CE34" s="811"/>
      <c r="CF34" s="811"/>
      <c r="CG34" s="811"/>
      <c r="CH34" s="811"/>
      <c r="CI34" s="811"/>
      <c r="CJ34" s="811"/>
      <c r="CK34" s="811"/>
      <c r="CL34" s="811"/>
      <c r="CM34" s="811"/>
      <c r="CN34" s="811"/>
      <c r="CO34" s="811"/>
      <c r="CP34" s="811"/>
      <c r="CQ34" s="811"/>
      <c r="CR34" s="811"/>
      <c r="CS34" s="811"/>
      <c r="CT34" s="811"/>
    </row>
    <row r="35" spans="1:98" s="27" customFormat="1" x14ac:dyDescent="0.35">
      <c r="A35" s="811"/>
      <c r="B35" s="813" t="s">
        <v>675</v>
      </c>
      <c r="C35" s="811"/>
      <c r="D35" s="811"/>
      <c r="E35" s="811"/>
      <c r="F35" s="811"/>
      <c r="G35" s="811"/>
      <c r="H35" s="811"/>
      <c r="I35" s="811"/>
      <c r="J35" s="811"/>
      <c r="K35" s="811"/>
      <c r="L35" s="811"/>
      <c r="M35" s="811"/>
      <c r="N35" s="811"/>
      <c r="O35" s="811"/>
      <c r="P35" s="811"/>
      <c r="Q35" s="811"/>
      <c r="R35" s="811"/>
      <c r="S35" s="811"/>
      <c r="T35" s="811"/>
      <c r="U35" s="811"/>
      <c r="V35" s="811"/>
      <c r="W35" s="811"/>
      <c r="X35" s="811"/>
      <c r="Y35" s="811"/>
      <c r="Z35" s="811"/>
      <c r="AA35" s="811"/>
      <c r="AB35" s="811"/>
      <c r="AC35" s="811"/>
      <c r="AD35" s="811"/>
      <c r="AE35" s="811"/>
      <c r="AF35" s="811"/>
      <c r="AG35" s="811"/>
      <c r="AH35" s="811"/>
      <c r="AI35" s="811"/>
      <c r="AJ35" s="811"/>
      <c r="AK35" s="811"/>
      <c r="AL35" s="811"/>
      <c r="AM35" s="811"/>
      <c r="AN35" s="811"/>
      <c r="AO35" s="811"/>
      <c r="AP35" s="811"/>
      <c r="AQ35" s="811"/>
      <c r="AR35" s="811"/>
      <c r="AS35" s="811"/>
      <c r="AT35" s="811"/>
      <c r="AU35" s="811"/>
      <c r="AV35" s="811"/>
      <c r="AW35" s="811"/>
      <c r="AX35" s="811"/>
      <c r="AY35" s="811"/>
      <c r="AZ35" s="811"/>
      <c r="BA35" s="811"/>
      <c r="BB35" s="811"/>
      <c r="BC35" s="811"/>
      <c r="BD35" s="811"/>
      <c r="BE35" s="811"/>
      <c r="BF35" s="811"/>
      <c r="BG35" s="811"/>
      <c r="BH35" s="811"/>
      <c r="BI35" s="811"/>
      <c r="BJ35" s="811"/>
      <c r="BK35" s="811"/>
      <c r="BL35" s="811"/>
      <c r="BM35" s="811"/>
      <c r="BN35" s="811"/>
      <c r="BO35" s="811"/>
      <c r="BP35" s="811"/>
      <c r="BQ35" s="811"/>
      <c r="BR35" s="811"/>
      <c r="BS35" s="811"/>
      <c r="BT35" s="811"/>
      <c r="BU35" s="811"/>
      <c r="BV35" s="811"/>
      <c r="BW35" s="811"/>
      <c r="BX35" s="811"/>
      <c r="BY35" s="811"/>
      <c r="BZ35" s="811"/>
      <c r="CA35" s="811"/>
      <c r="CB35" s="811"/>
      <c r="CC35" s="811"/>
      <c r="CD35" s="811"/>
      <c r="CE35" s="811"/>
      <c r="CF35" s="811"/>
      <c r="CG35" s="811"/>
      <c r="CH35" s="811"/>
      <c r="CI35" s="811"/>
      <c r="CJ35" s="811"/>
      <c r="CK35" s="811"/>
      <c r="CL35" s="811"/>
      <c r="CM35" s="811"/>
      <c r="CN35" s="811"/>
      <c r="CO35" s="811"/>
      <c r="CP35" s="811"/>
      <c r="CQ35" s="811"/>
      <c r="CR35" s="811"/>
      <c r="CS35" s="811"/>
      <c r="CT35" s="811"/>
    </row>
    <row r="36" spans="1:98" s="27" customFormat="1" x14ac:dyDescent="0.35">
      <c r="A36" s="811"/>
      <c r="B36" s="813" t="s">
        <v>674</v>
      </c>
      <c r="C36" s="811"/>
      <c r="D36" s="811"/>
      <c r="E36" s="811"/>
      <c r="F36" s="811"/>
      <c r="G36" s="811"/>
      <c r="H36" s="811"/>
      <c r="I36" s="811"/>
      <c r="J36" s="811"/>
      <c r="K36" s="811"/>
      <c r="L36" s="811"/>
      <c r="M36" s="811"/>
      <c r="N36" s="811"/>
      <c r="O36" s="811"/>
      <c r="P36" s="811"/>
      <c r="Q36" s="811"/>
      <c r="R36" s="811"/>
      <c r="S36" s="811"/>
      <c r="T36" s="811"/>
      <c r="U36" s="811"/>
      <c r="V36" s="811"/>
      <c r="W36" s="811"/>
      <c r="X36" s="811"/>
      <c r="Y36" s="811"/>
      <c r="Z36" s="811"/>
      <c r="AA36" s="811"/>
      <c r="AB36" s="811"/>
      <c r="AC36" s="811"/>
      <c r="AD36" s="811"/>
      <c r="AE36" s="811"/>
      <c r="AF36" s="811"/>
      <c r="AG36" s="811"/>
      <c r="AH36" s="811"/>
      <c r="AI36" s="811"/>
      <c r="AJ36" s="811"/>
      <c r="AK36" s="811"/>
      <c r="AL36" s="811"/>
      <c r="AM36" s="811"/>
      <c r="AN36" s="811"/>
      <c r="AO36" s="811"/>
      <c r="AP36" s="811"/>
      <c r="AQ36" s="811"/>
      <c r="AR36" s="811"/>
      <c r="AS36" s="811"/>
      <c r="AT36" s="811"/>
      <c r="AU36" s="811"/>
      <c r="AV36" s="811"/>
      <c r="AW36" s="811"/>
      <c r="AX36" s="811"/>
      <c r="AY36" s="811"/>
      <c r="AZ36" s="811"/>
      <c r="BA36" s="811"/>
      <c r="BB36" s="811"/>
      <c r="BC36" s="811"/>
      <c r="BD36" s="811"/>
      <c r="BE36" s="811"/>
      <c r="BF36" s="811"/>
      <c r="BG36" s="811"/>
      <c r="BH36" s="811"/>
      <c r="BI36" s="811"/>
      <c r="BJ36" s="811"/>
      <c r="BK36" s="811"/>
      <c r="BL36" s="811"/>
      <c r="BM36" s="811"/>
      <c r="BN36" s="811"/>
      <c r="BO36" s="811"/>
      <c r="BP36" s="811"/>
      <c r="BQ36" s="811"/>
      <c r="BR36" s="811"/>
      <c r="BS36" s="811"/>
      <c r="BT36" s="811"/>
      <c r="BU36" s="811"/>
      <c r="BV36" s="811"/>
      <c r="BW36" s="811"/>
      <c r="BX36" s="811"/>
      <c r="BY36" s="811"/>
      <c r="BZ36" s="811"/>
      <c r="CA36" s="811"/>
      <c r="CB36" s="811"/>
      <c r="CC36" s="811"/>
      <c r="CD36" s="811"/>
      <c r="CE36" s="811"/>
      <c r="CF36" s="811"/>
      <c r="CG36" s="811"/>
      <c r="CH36" s="811"/>
      <c r="CI36" s="811"/>
      <c r="CJ36" s="811"/>
      <c r="CK36" s="811"/>
      <c r="CL36" s="811"/>
      <c r="CM36" s="811"/>
      <c r="CN36" s="811"/>
      <c r="CO36" s="811"/>
      <c r="CP36" s="811"/>
      <c r="CQ36" s="811"/>
      <c r="CR36" s="811"/>
      <c r="CS36" s="811"/>
      <c r="CT36" s="811"/>
    </row>
    <row r="37" spans="1:98" s="27" customFormat="1" x14ac:dyDescent="0.35">
      <c r="A37" s="811"/>
      <c r="B37" s="813" t="s">
        <v>673</v>
      </c>
      <c r="C37" s="811"/>
      <c r="D37" s="811"/>
      <c r="E37" s="811"/>
      <c r="F37" s="811"/>
      <c r="G37" s="811"/>
      <c r="H37" s="811"/>
      <c r="I37" s="811"/>
      <c r="J37" s="811"/>
      <c r="K37" s="811"/>
      <c r="L37" s="811"/>
      <c r="M37" s="811"/>
      <c r="N37" s="811"/>
      <c r="O37" s="811"/>
      <c r="P37" s="811"/>
      <c r="Q37" s="811"/>
      <c r="R37" s="811"/>
      <c r="S37" s="811"/>
      <c r="T37" s="811"/>
      <c r="U37" s="811"/>
      <c r="V37" s="811"/>
      <c r="W37" s="811"/>
      <c r="X37" s="811"/>
      <c r="Y37" s="811"/>
      <c r="Z37" s="811"/>
      <c r="AA37" s="811"/>
      <c r="AB37" s="811"/>
      <c r="AC37" s="811"/>
      <c r="AD37" s="811"/>
      <c r="AE37" s="811"/>
      <c r="AF37" s="811"/>
      <c r="AG37" s="811"/>
      <c r="AH37" s="811"/>
      <c r="AI37" s="811"/>
      <c r="AJ37" s="811"/>
      <c r="AK37" s="811"/>
      <c r="AL37" s="811"/>
      <c r="AM37" s="811"/>
      <c r="AN37" s="811"/>
      <c r="AO37" s="811"/>
      <c r="AP37" s="811"/>
      <c r="AQ37" s="811"/>
      <c r="AR37" s="811"/>
      <c r="AS37" s="811"/>
      <c r="AT37" s="811"/>
      <c r="AU37" s="811"/>
      <c r="AV37" s="811"/>
      <c r="AW37" s="811"/>
      <c r="AX37" s="811"/>
      <c r="AY37" s="811"/>
      <c r="AZ37" s="811"/>
      <c r="BA37" s="811"/>
      <c r="BB37" s="811"/>
      <c r="BC37" s="811"/>
      <c r="BD37" s="811"/>
      <c r="BE37" s="811"/>
      <c r="BF37" s="811"/>
      <c r="BG37" s="811"/>
      <c r="BH37" s="811"/>
      <c r="BI37" s="811"/>
      <c r="BJ37" s="811"/>
      <c r="BK37" s="811"/>
      <c r="BL37" s="811"/>
      <c r="BM37" s="811"/>
      <c r="BN37" s="811"/>
      <c r="BO37" s="811"/>
      <c r="BP37" s="811"/>
      <c r="BQ37" s="811"/>
      <c r="BR37" s="811"/>
      <c r="BS37" s="811"/>
      <c r="BT37" s="811"/>
      <c r="BU37" s="811"/>
      <c r="BV37" s="811"/>
      <c r="BW37" s="811"/>
      <c r="BX37" s="811"/>
      <c r="BY37" s="811"/>
      <c r="BZ37" s="811"/>
      <c r="CA37" s="811"/>
      <c r="CB37" s="811"/>
      <c r="CC37" s="811"/>
      <c r="CD37" s="811"/>
      <c r="CE37" s="811"/>
      <c r="CF37" s="811"/>
      <c r="CG37" s="811"/>
      <c r="CH37" s="811"/>
      <c r="CI37" s="811"/>
      <c r="CJ37" s="811"/>
      <c r="CK37" s="811"/>
      <c r="CL37" s="811"/>
      <c r="CM37" s="811"/>
      <c r="CN37" s="811"/>
      <c r="CO37" s="811"/>
      <c r="CP37" s="811"/>
      <c r="CQ37" s="811"/>
      <c r="CR37" s="811"/>
      <c r="CS37" s="811"/>
      <c r="CT37" s="811"/>
    </row>
    <row r="38" spans="1:98" s="27" customFormat="1" x14ac:dyDescent="0.35">
      <c r="A38" s="811"/>
      <c r="B38" s="813" t="s">
        <v>672</v>
      </c>
      <c r="C38" s="811"/>
      <c r="D38" s="811"/>
      <c r="E38" s="811"/>
      <c r="F38" s="811"/>
      <c r="G38" s="811"/>
      <c r="H38" s="811"/>
      <c r="I38" s="811"/>
      <c r="J38" s="811"/>
      <c r="K38" s="811"/>
      <c r="L38" s="811"/>
      <c r="M38" s="811"/>
      <c r="N38" s="811"/>
      <c r="O38" s="811"/>
      <c r="P38" s="811"/>
      <c r="Q38" s="811"/>
      <c r="R38" s="811"/>
      <c r="S38" s="811"/>
      <c r="T38" s="811"/>
      <c r="U38" s="811"/>
      <c r="V38" s="811"/>
      <c r="W38" s="811"/>
      <c r="X38" s="811"/>
      <c r="Y38" s="811"/>
      <c r="Z38" s="811"/>
      <c r="AA38" s="811"/>
      <c r="AB38" s="811"/>
      <c r="AC38" s="811"/>
      <c r="AD38" s="811"/>
      <c r="AE38" s="811"/>
      <c r="AF38" s="811"/>
      <c r="AG38" s="811"/>
      <c r="AH38" s="811"/>
      <c r="AI38" s="811"/>
      <c r="AJ38" s="811"/>
      <c r="AK38" s="811"/>
      <c r="AL38" s="811"/>
      <c r="AM38" s="811"/>
      <c r="AN38" s="811"/>
      <c r="AO38" s="811"/>
      <c r="AP38" s="811"/>
      <c r="AQ38" s="811"/>
      <c r="AR38" s="811"/>
      <c r="AS38" s="811"/>
      <c r="AT38" s="811"/>
      <c r="AU38" s="811"/>
      <c r="AV38" s="811"/>
      <c r="AW38" s="811"/>
      <c r="AX38" s="811"/>
      <c r="AY38" s="811"/>
      <c r="AZ38" s="811"/>
      <c r="BA38" s="811"/>
      <c r="BB38" s="811"/>
      <c r="BC38" s="811"/>
      <c r="BD38" s="811"/>
      <c r="BE38" s="811"/>
      <c r="BF38" s="811"/>
      <c r="BG38" s="811"/>
      <c r="BH38" s="811"/>
      <c r="BI38" s="811"/>
      <c r="BJ38" s="811"/>
      <c r="BK38" s="811"/>
      <c r="BL38" s="811"/>
      <c r="BM38" s="811"/>
      <c r="BN38" s="811"/>
      <c r="BO38" s="811"/>
      <c r="BP38" s="811"/>
      <c r="BQ38" s="811"/>
      <c r="BR38" s="811"/>
      <c r="BS38" s="811"/>
      <c r="BT38" s="811"/>
      <c r="BU38" s="811"/>
      <c r="BV38" s="811"/>
      <c r="BW38" s="811"/>
      <c r="BX38" s="811"/>
      <c r="BY38" s="811"/>
      <c r="BZ38" s="811"/>
      <c r="CA38" s="811"/>
      <c r="CB38" s="811"/>
      <c r="CC38" s="811"/>
      <c r="CD38" s="811"/>
      <c r="CE38" s="811"/>
      <c r="CF38" s="811"/>
      <c r="CG38" s="811"/>
      <c r="CH38" s="811"/>
      <c r="CI38" s="811"/>
      <c r="CJ38" s="811"/>
      <c r="CK38" s="811"/>
      <c r="CL38" s="811"/>
      <c r="CM38" s="811"/>
      <c r="CN38" s="811"/>
      <c r="CO38" s="811"/>
      <c r="CP38" s="811"/>
      <c r="CQ38" s="811"/>
      <c r="CR38" s="811"/>
      <c r="CS38" s="811"/>
      <c r="CT38" s="811"/>
    </row>
    <row r="39" spans="1:98" s="27" customFormat="1" x14ac:dyDescent="0.35">
      <c r="A39" s="811"/>
      <c r="B39" s="813" t="s">
        <v>671</v>
      </c>
      <c r="C39" s="811"/>
      <c r="D39" s="811"/>
      <c r="E39" s="811"/>
      <c r="F39" s="811"/>
      <c r="G39" s="811"/>
      <c r="H39" s="811"/>
      <c r="I39" s="811"/>
      <c r="J39" s="811"/>
      <c r="K39" s="811"/>
      <c r="L39" s="811"/>
      <c r="M39" s="811"/>
      <c r="N39" s="811"/>
      <c r="O39" s="811"/>
      <c r="P39" s="811"/>
      <c r="Q39" s="811"/>
      <c r="R39" s="811"/>
      <c r="S39" s="811"/>
      <c r="T39" s="811"/>
      <c r="U39" s="811"/>
      <c r="V39" s="811"/>
      <c r="W39" s="811"/>
      <c r="X39" s="811"/>
      <c r="Y39" s="811"/>
      <c r="Z39" s="811"/>
      <c r="AA39" s="811"/>
      <c r="AB39" s="811"/>
      <c r="AC39" s="811"/>
      <c r="AD39" s="811"/>
      <c r="AE39" s="811"/>
      <c r="AF39" s="811"/>
      <c r="AG39" s="811"/>
      <c r="AH39" s="811"/>
      <c r="AI39" s="811"/>
      <c r="AJ39" s="811"/>
      <c r="AK39" s="811"/>
      <c r="AL39" s="811"/>
      <c r="AM39" s="811"/>
      <c r="AN39" s="811"/>
      <c r="AO39" s="811"/>
      <c r="AP39" s="811"/>
      <c r="AQ39" s="811"/>
      <c r="AR39" s="811"/>
      <c r="AS39" s="811"/>
      <c r="AT39" s="811"/>
      <c r="AU39" s="811"/>
      <c r="AV39" s="811"/>
      <c r="AW39" s="811"/>
      <c r="AX39" s="811"/>
      <c r="AY39" s="811"/>
      <c r="AZ39" s="811"/>
      <c r="BA39" s="811"/>
      <c r="BB39" s="811"/>
      <c r="BC39" s="811"/>
      <c r="BD39" s="811"/>
      <c r="BE39" s="811"/>
      <c r="BF39" s="811"/>
      <c r="BG39" s="811"/>
      <c r="BH39" s="811"/>
      <c r="BI39" s="811"/>
      <c r="BJ39" s="811"/>
      <c r="BK39" s="811"/>
      <c r="BL39" s="811"/>
      <c r="BM39" s="811"/>
      <c r="BN39" s="811"/>
      <c r="BO39" s="811"/>
      <c r="BP39" s="811"/>
      <c r="BQ39" s="811"/>
      <c r="BR39" s="811"/>
      <c r="BS39" s="811"/>
      <c r="BT39" s="811"/>
      <c r="BU39" s="811"/>
      <c r="BV39" s="811"/>
      <c r="BW39" s="811"/>
      <c r="BX39" s="811"/>
      <c r="BY39" s="811"/>
      <c r="BZ39" s="811"/>
      <c r="CA39" s="811"/>
      <c r="CB39" s="811"/>
      <c r="CC39" s="811"/>
      <c r="CD39" s="811"/>
      <c r="CE39" s="811"/>
      <c r="CF39" s="811"/>
      <c r="CG39" s="811"/>
      <c r="CH39" s="811"/>
      <c r="CI39" s="811"/>
      <c r="CJ39" s="811"/>
      <c r="CK39" s="811"/>
      <c r="CL39" s="811"/>
      <c r="CM39" s="811"/>
      <c r="CN39" s="811"/>
      <c r="CO39" s="811"/>
      <c r="CP39" s="811"/>
      <c r="CQ39" s="811"/>
      <c r="CR39" s="811"/>
      <c r="CS39" s="811"/>
      <c r="CT39" s="811"/>
    </row>
    <row r="40" spans="1:98" s="27" customFormat="1" x14ac:dyDescent="0.35">
      <c r="A40" s="811"/>
      <c r="B40" s="813" t="s">
        <v>670</v>
      </c>
      <c r="C40" s="812"/>
      <c r="D40" s="812"/>
      <c r="E40" s="811"/>
      <c r="F40" s="811"/>
      <c r="G40" s="811"/>
      <c r="H40" s="811"/>
      <c r="I40" s="811"/>
      <c r="J40" s="811"/>
      <c r="K40" s="811"/>
      <c r="L40" s="811"/>
      <c r="M40" s="811"/>
      <c r="N40" s="811"/>
      <c r="O40" s="811"/>
      <c r="P40" s="811"/>
      <c r="Q40" s="811"/>
      <c r="R40" s="811"/>
      <c r="S40" s="811"/>
      <c r="T40" s="811"/>
      <c r="U40" s="811"/>
      <c r="V40" s="811"/>
      <c r="W40" s="811"/>
      <c r="X40" s="811"/>
      <c r="Y40" s="811"/>
      <c r="Z40" s="811"/>
      <c r="AA40" s="811"/>
      <c r="AB40" s="811"/>
      <c r="AC40" s="811"/>
      <c r="AD40" s="811"/>
      <c r="AE40" s="811"/>
      <c r="AF40" s="811"/>
      <c r="AG40" s="811"/>
      <c r="AH40" s="811"/>
      <c r="AI40" s="811"/>
      <c r="AJ40" s="811"/>
      <c r="AK40" s="811"/>
      <c r="AL40" s="811"/>
      <c r="AM40" s="811"/>
      <c r="AN40" s="811"/>
      <c r="AO40" s="811"/>
      <c r="AP40" s="811"/>
      <c r="AQ40" s="811"/>
      <c r="AR40" s="811"/>
      <c r="AS40" s="811"/>
      <c r="AT40" s="811"/>
      <c r="AU40" s="811"/>
      <c r="AV40" s="811"/>
      <c r="AW40" s="811"/>
      <c r="AX40" s="811"/>
      <c r="AY40" s="811"/>
      <c r="AZ40" s="811"/>
      <c r="BA40" s="811"/>
      <c r="BB40" s="811"/>
      <c r="BC40" s="811"/>
      <c r="BD40" s="811"/>
      <c r="BE40" s="811"/>
      <c r="BF40" s="811"/>
      <c r="BG40" s="811"/>
      <c r="BH40" s="811"/>
      <c r="BI40" s="811"/>
      <c r="BJ40" s="811"/>
      <c r="BK40" s="811"/>
      <c r="BL40" s="811"/>
      <c r="BM40" s="811"/>
      <c r="BN40" s="811"/>
      <c r="BO40" s="811"/>
      <c r="BP40" s="811"/>
      <c r="BQ40" s="811"/>
      <c r="BR40" s="811"/>
      <c r="BS40" s="811"/>
      <c r="BT40" s="811"/>
      <c r="BU40" s="811"/>
      <c r="BV40" s="811"/>
      <c r="BW40" s="811"/>
      <c r="BX40" s="811"/>
      <c r="BY40" s="811"/>
      <c r="BZ40" s="811"/>
      <c r="CA40" s="811"/>
      <c r="CB40" s="811"/>
      <c r="CC40" s="811"/>
      <c r="CD40" s="811"/>
      <c r="CE40" s="811"/>
      <c r="CF40" s="811"/>
      <c r="CG40" s="811"/>
      <c r="CH40" s="811"/>
      <c r="CI40" s="811"/>
      <c r="CJ40" s="811"/>
      <c r="CK40" s="811"/>
      <c r="CL40" s="811"/>
      <c r="CM40" s="811"/>
      <c r="CN40" s="811"/>
      <c r="CO40" s="811"/>
      <c r="CP40" s="811"/>
      <c r="CQ40" s="811"/>
      <c r="CR40" s="811"/>
      <c r="CS40" s="811"/>
      <c r="CT40" s="811"/>
    </row>
    <row r="41" spans="1:98" s="27" customFormat="1" x14ac:dyDescent="0.35">
      <c r="A41" s="811"/>
      <c r="B41" s="813" t="s">
        <v>669</v>
      </c>
      <c r="C41" s="812"/>
      <c r="D41" s="812"/>
      <c r="E41" s="811"/>
      <c r="F41" s="811"/>
      <c r="G41" s="811"/>
      <c r="H41" s="811"/>
      <c r="I41" s="811"/>
      <c r="J41" s="811"/>
      <c r="K41" s="811"/>
      <c r="L41" s="811"/>
      <c r="M41" s="811"/>
      <c r="N41" s="811"/>
      <c r="O41" s="811"/>
      <c r="P41" s="811"/>
      <c r="Q41" s="811"/>
      <c r="R41" s="811"/>
      <c r="S41" s="811"/>
      <c r="T41" s="811"/>
      <c r="U41" s="811"/>
      <c r="V41" s="811"/>
      <c r="W41" s="811"/>
      <c r="X41" s="811"/>
      <c r="Y41" s="811"/>
      <c r="Z41" s="811"/>
      <c r="AA41" s="811"/>
      <c r="AB41" s="811"/>
      <c r="AC41" s="811"/>
      <c r="AD41" s="811"/>
      <c r="AE41" s="811"/>
      <c r="AF41" s="811"/>
      <c r="AG41" s="811"/>
      <c r="AH41" s="811"/>
      <c r="AI41" s="811"/>
      <c r="AJ41" s="811"/>
      <c r="AK41" s="811"/>
      <c r="AL41" s="811"/>
      <c r="AM41" s="811"/>
      <c r="AN41" s="811"/>
      <c r="AO41" s="811"/>
      <c r="AP41" s="811"/>
      <c r="AQ41" s="811"/>
      <c r="AR41" s="811"/>
      <c r="AS41" s="811"/>
      <c r="AT41" s="811"/>
      <c r="AU41" s="811"/>
      <c r="AV41" s="811"/>
      <c r="AW41" s="811"/>
      <c r="AX41" s="811"/>
      <c r="AY41" s="811"/>
      <c r="AZ41" s="811"/>
      <c r="BA41" s="811"/>
      <c r="BB41" s="811"/>
      <c r="BC41" s="811"/>
      <c r="BD41" s="811"/>
      <c r="BE41" s="811"/>
      <c r="BF41" s="811"/>
      <c r="BG41" s="811"/>
      <c r="BH41" s="811"/>
      <c r="BI41" s="811"/>
      <c r="BJ41" s="811"/>
      <c r="BK41" s="811"/>
      <c r="BL41" s="811"/>
      <c r="BM41" s="811"/>
      <c r="BN41" s="811"/>
      <c r="BO41" s="811"/>
      <c r="BP41" s="811"/>
      <c r="BQ41" s="811"/>
      <c r="BR41" s="811"/>
      <c r="BS41" s="811"/>
      <c r="BT41" s="811"/>
      <c r="BU41" s="811"/>
      <c r="BV41" s="811"/>
      <c r="BW41" s="811"/>
      <c r="BX41" s="811"/>
      <c r="BY41" s="811"/>
      <c r="BZ41" s="811"/>
      <c r="CA41" s="811"/>
      <c r="CB41" s="811"/>
      <c r="CC41" s="811"/>
      <c r="CD41" s="811"/>
      <c r="CE41" s="811"/>
      <c r="CF41" s="811"/>
      <c r="CG41" s="811"/>
      <c r="CH41" s="811"/>
      <c r="CI41" s="811"/>
      <c r="CJ41" s="811"/>
      <c r="CK41" s="811"/>
      <c r="CL41" s="811"/>
      <c r="CM41" s="811"/>
      <c r="CN41" s="811"/>
      <c r="CO41" s="811"/>
      <c r="CP41" s="811"/>
      <c r="CQ41" s="811"/>
      <c r="CR41" s="811"/>
      <c r="CS41" s="811"/>
      <c r="CT41" s="811"/>
    </row>
    <row r="42" spans="1:98" x14ac:dyDescent="0.35">
      <c r="AY42" s="811"/>
      <c r="AZ42" s="811"/>
      <c r="BA42" s="811"/>
      <c r="BB42" s="811"/>
      <c r="BC42" s="811"/>
      <c r="BD42" s="811"/>
      <c r="BE42" s="811"/>
      <c r="BF42" s="811"/>
      <c r="BG42" s="811"/>
      <c r="BH42" s="811"/>
      <c r="BI42" s="811"/>
      <c r="BJ42" s="811"/>
      <c r="BK42" s="811"/>
      <c r="BL42" s="811"/>
    </row>
    <row r="43" spans="1:98" x14ac:dyDescent="0.35">
      <c r="AY43" s="811"/>
      <c r="AZ43" s="811"/>
      <c r="BA43" s="811"/>
      <c r="BB43" s="811"/>
      <c r="BC43" s="811"/>
      <c r="BD43" s="811"/>
      <c r="BE43" s="811"/>
      <c r="BF43" s="811"/>
      <c r="BG43" s="811"/>
      <c r="BH43" s="811"/>
      <c r="BI43" s="811"/>
      <c r="BJ43" s="811"/>
      <c r="BK43" s="811"/>
      <c r="BL43" s="811"/>
    </row>
    <row r="44" spans="1:98" x14ac:dyDescent="0.35">
      <c r="AY44" s="811"/>
      <c r="AZ44" s="811"/>
      <c r="BA44" s="811"/>
      <c r="BB44" s="811"/>
      <c r="BC44" s="811"/>
      <c r="BD44" s="811"/>
      <c r="BE44" s="811"/>
      <c r="BF44" s="811"/>
      <c r="BG44" s="811"/>
      <c r="BH44" s="811"/>
      <c r="BI44" s="811"/>
      <c r="BJ44" s="811"/>
      <c r="BK44" s="811"/>
      <c r="BL44" s="811"/>
    </row>
    <row r="45" spans="1:98" x14ac:dyDescent="0.35">
      <c r="AY45" s="811"/>
      <c r="AZ45" s="811"/>
      <c r="BA45" s="811"/>
      <c r="BB45" s="811"/>
      <c r="BC45" s="811"/>
      <c r="BD45" s="811"/>
      <c r="BE45" s="811"/>
      <c r="BF45" s="811"/>
      <c r="BG45" s="811"/>
      <c r="BH45" s="811"/>
      <c r="BI45" s="811"/>
      <c r="BJ45" s="811"/>
      <c r="BK45" s="811"/>
      <c r="BL45" s="811"/>
    </row>
    <row r="46" spans="1:98" x14ac:dyDescent="0.35">
      <c r="AY46" s="811"/>
      <c r="AZ46" s="811"/>
      <c r="BA46" s="811"/>
      <c r="BB46" s="811"/>
      <c r="BC46" s="811"/>
      <c r="BD46" s="811"/>
      <c r="BE46" s="811"/>
      <c r="BF46" s="811"/>
      <c r="BG46" s="811"/>
      <c r="BH46" s="811"/>
      <c r="BI46" s="811"/>
      <c r="BJ46" s="811"/>
      <c r="BK46" s="811"/>
      <c r="BL46" s="811"/>
    </row>
    <row r="47" spans="1:98" x14ac:dyDescent="0.35">
      <c r="AY47" s="811"/>
      <c r="AZ47" s="811"/>
      <c r="BA47" s="811"/>
      <c r="BB47" s="811"/>
      <c r="BC47" s="811"/>
      <c r="BD47" s="811"/>
      <c r="BE47" s="811"/>
      <c r="BF47" s="811"/>
      <c r="BG47" s="811"/>
      <c r="BH47" s="811"/>
      <c r="BI47" s="811"/>
      <c r="BJ47" s="811"/>
      <c r="BK47" s="811"/>
      <c r="BL47" s="811"/>
    </row>
    <row r="48" spans="1:98" x14ac:dyDescent="0.35">
      <c r="AY48" s="811"/>
      <c r="AZ48" s="811"/>
      <c r="BA48" s="811"/>
      <c r="BB48" s="811"/>
      <c r="BC48" s="811"/>
      <c r="BD48" s="811"/>
      <c r="BE48" s="811"/>
      <c r="BF48" s="811"/>
      <c r="BG48" s="811"/>
      <c r="BH48" s="811"/>
      <c r="BI48" s="811"/>
      <c r="BJ48" s="811"/>
      <c r="BK48" s="811"/>
      <c r="BL48" s="811"/>
    </row>
    <row r="49" spans="51:64" x14ac:dyDescent="0.35">
      <c r="AY49" s="811"/>
      <c r="AZ49" s="811"/>
      <c r="BA49" s="811"/>
      <c r="BB49" s="811"/>
      <c r="BC49" s="811"/>
      <c r="BD49" s="811"/>
      <c r="BE49" s="811"/>
      <c r="BF49" s="811"/>
      <c r="BG49" s="811"/>
      <c r="BH49" s="811"/>
      <c r="BI49" s="811"/>
      <c r="BJ49" s="811"/>
      <c r="BK49" s="811"/>
      <c r="BL49" s="811"/>
    </row>
    <row r="50" spans="51:64" x14ac:dyDescent="0.35">
      <c r="AY50" s="811"/>
      <c r="AZ50" s="811"/>
      <c r="BA50" s="811"/>
      <c r="BB50" s="811"/>
      <c r="BC50" s="811"/>
      <c r="BD50" s="811"/>
      <c r="BE50" s="811"/>
      <c r="BF50" s="811"/>
      <c r="BG50" s="811"/>
      <c r="BH50" s="811"/>
      <c r="BI50" s="811"/>
      <c r="BJ50" s="811"/>
      <c r="BK50" s="811"/>
      <c r="BL50" s="811"/>
    </row>
    <row r="51" spans="51:64" x14ac:dyDescent="0.35">
      <c r="AY51" s="811"/>
      <c r="AZ51" s="811"/>
      <c r="BA51" s="811"/>
      <c r="BB51" s="811"/>
      <c r="BC51" s="811"/>
      <c r="BD51" s="811"/>
      <c r="BE51" s="811"/>
      <c r="BF51" s="811"/>
      <c r="BG51" s="811"/>
      <c r="BH51" s="811"/>
      <c r="BI51" s="811"/>
      <c r="BJ51" s="811"/>
      <c r="BK51" s="811"/>
      <c r="BL51" s="811"/>
    </row>
    <row r="52" spans="51:64" x14ac:dyDescent="0.35">
      <c r="AY52" s="811"/>
      <c r="AZ52" s="811"/>
      <c r="BA52" s="811"/>
      <c r="BB52" s="811"/>
      <c r="BC52" s="811"/>
      <c r="BD52" s="811"/>
      <c r="BE52" s="811"/>
      <c r="BF52" s="811"/>
      <c r="BG52" s="811"/>
      <c r="BH52" s="811"/>
      <c r="BI52" s="811"/>
      <c r="BJ52" s="811"/>
      <c r="BK52" s="811"/>
      <c r="BL52" s="811"/>
    </row>
    <row r="53" spans="51:64" x14ac:dyDescent="0.35">
      <c r="AY53" s="811"/>
      <c r="AZ53" s="811"/>
      <c r="BA53" s="811"/>
      <c r="BB53" s="811"/>
      <c r="BC53" s="811"/>
      <c r="BD53" s="811"/>
      <c r="BE53" s="811"/>
      <c r="BF53" s="811"/>
      <c r="BG53" s="811"/>
      <c r="BH53" s="811"/>
      <c r="BI53" s="811"/>
      <c r="BJ53" s="811"/>
      <c r="BK53" s="811"/>
      <c r="BL53" s="811"/>
    </row>
    <row r="54" spans="51:64" x14ac:dyDescent="0.35">
      <c r="AY54" s="811"/>
      <c r="AZ54" s="811"/>
      <c r="BA54" s="811"/>
      <c r="BB54" s="811"/>
      <c r="BC54" s="811"/>
      <c r="BD54" s="811"/>
      <c r="BE54" s="811"/>
      <c r="BF54" s="811"/>
      <c r="BG54" s="811"/>
      <c r="BH54" s="811"/>
      <c r="BI54" s="811"/>
      <c r="BJ54" s="811"/>
      <c r="BK54" s="811"/>
      <c r="BL54" s="811"/>
    </row>
    <row r="55" spans="51:64" x14ac:dyDescent="0.35">
      <c r="AY55" s="811"/>
      <c r="AZ55" s="811"/>
      <c r="BA55" s="811"/>
      <c r="BB55" s="811"/>
      <c r="BC55" s="811"/>
      <c r="BD55" s="811"/>
      <c r="BE55" s="811"/>
      <c r="BF55" s="811"/>
      <c r="BG55" s="811"/>
      <c r="BH55" s="811"/>
      <c r="BI55" s="811"/>
      <c r="BJ55" s="811"/>
      <c r="BK55" s="811"/>
      <c r="BL55" s="811"/>
    </row>
  </sheetData>
  <mergeCells count="55">
    <mergeCell ref="U4:X4"/>
    <mergeCell ref="U5:V5"/>
    <mergeCell ref="W5:X5"/>
    <mergeCell ref="P4:S4"/>
    <mergeCell ref="K4:N4"/>
    <mergeCell ref="R5:S5"/>
    <mergeCell ref="CC4:CF4"/>
    <mergeCell ref="CC5:CD5"/>
    <mergeCell ref="CE5:CF5"/>
    <mergeCell ref="B2:D2"/>
    <mergeCell ref="Z4:AC4"/>
    <mergeCell ref="Z5:AA5"/>
    <mergeCell ref="AB5:AC5"/>
    <mergeCell ref="C4:D4"/>
    <mergeCell ref="B4:B6"/>
    <mergeCell ref="C5:D5"/>
    <mergeCell ref="P5:Q5"/>
    <mergeCell ref="M5:N5"/>
    <mergeCell ref="K5:L5"/>
    <mergeCell ref="G26:H26"/>
    <mergeCell ref="I26:J26"/>
    <mergeCell ref="K23:S23"/>
    <mergeCell ref="AY5:AZ5"/>
    <mergeCell ref="BA5:BB5"/>
    <mergeCell ref="BD4:BG4"/>
    <mergeCell ref="BD5:BE5"/>
    <mergeCell ref="BF5:BG5"/>
    <mergeCell ref="BI5:BJ5"/>
    <mergeCell ref="F4:I4"/>
    <mergeCell ref="F5:G5"/>
    <mergeCell ref="H5:I5"/>
    <mergeCell ref="BX4:CA4"/>
    <mergeCell ref="BX5:BY5"/>
    <mergeCell ref="BZ5:CA5"/>
    <mergeCell ref="AT4:AW4"/>
    <mergeCell ref="AT5:AU5"/>
    <mergeCell ref="AV5:AW5"/>
    <mergeCell ref="AY4:BB4"/>
    <mergeCell ref="BK5:BL5"/>
    <mergeCell ref="BN4:BQ4"/>
    <mergeCell ref="BN5:BO5"/>
    <mergeCell ref="BS4:BV4"/>
    <mergeCell ref="BS5:BT5"/>
    <mergeCell ref="BU5:BV5"/>
    <mergeCell ref="BI4:BL4"/>
    <mergeCell ref="BP5:BQ5"/>
    <mergeCell ref="AE4:AH4"/>
    <mergeCell ref="AE5:AF5"/>
    <mergeCell ref="AG5:AH5"/>
    <mergeCell ref="AO4:AR4"/>
    <mergeCell ref="AO5:AP5"/>
    <mergeCell ref="AQ5:AR5"/>
    <mergeCell ref="AJ4:AM4"/>
    <mergeCell ref="AJ5:AK5"/>
    <mergeCell ref="AL5:AM5"/>
  </mergeCells>
  <hyperlinks>
    <hyperlink ref="S2" location="Contents!A1" display="Contents page"/>
  </hyperlink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CT41"/>
  <sheetViews>
    <sheetView showGridLines="0" zoomScale="90" zoomScaleNormal="90" workbookViewId="0">
      <selection activeCell="K39" sqref="K39"/>
    </sheetView>
  </sheetViews>
  <sheetFormatPr defaultColWidth="9.1796875" defaultRowHeight="14.5" x14ac:dyDescent="0.35"/>
  <cols>
    <col min="1" max="1" width="1" style="509" customWidth="1"/>
    <col min="2" max="2" width="25.81640625" style="54" customWidth="1"/>
    <col min="3" max="3" width="14.453125" style="54" customWidth="1"/>
    <col min="4" max="4" width="15.7265625" style="54" customWidth="1"/>
    <col min="5" max="5" width="2.453125" style="54" customWidth="1"/>
    <col min="6" max="6" width="11.453125" style="54" customWidth="1"/>
    <col min="7" max="7" width="10.453125" style="54" customWidth="1"/>
    <col min="8" max="8" width="10" style="54" customWidth="1"/>
    <col min="9" max="9" width="10.453125" style="54" customWidth="1"/>
    <col min="10" max="10" width="2.54296875" style="870" customWidth="1"/>
    <col min="11" max="12" width="10" style="870" customWidth="1"/>
    <col min="13" max="13" width="10.54296875" style="870" customWidth="1"/>
    <col min="14" max="14" width="10.1796875" style="870" customWidth="1"/>
    <col min="15" max="15" width="5" style="870" customWidth="1"/>
    <col min="16" max="16" width="12.54296875" style="870" customWidth="1"/>
    <col min="17" max="17" width="13.26953125" style="870" customWidth="1"/>
    <col min="18" max="18" width="12" style="870" customWidth="1"/>
    <col min="19" max="19" width="11.54296875" style="870" customWidth="1"/>
    <col min="20" max="20" width="7.1796875" style="870" customWidth="1"/>
    <col min="21" max="23" width="11.54296875" style="870" customWidth="1"/>
    <col min="24" max="24" width="14.26953125" style="870" customWidth="1"/>
    <col min="25" max="25" width="7.26953125" style="870" customWidth="1"/>
    <col min="26" max="28" width="14.26953125" style="870" customWidth="1"/>
    <col min="29" max="29" width="14.453125" style="870" customWidth="1"/>
    <col min="30" max="30" width="6.1796875" style="870" customWidth="1"/>
    <col min="31" max="31" width="13.7265625" style="870" customWidth="1"/>
    <col min="32" max="32" width="16.26953125" style="870" customWidth="1"/>
    <col min="33" max="33" width="12.1796875" style="870" customWidth="1"/>
    <col min="34" max="34" width="14.453125" style="870" customWidth="1"/>
    <col min="35" max="35" width="4.81640625" style="870" customWidth="1"/>
    <col min="36" max="36" width="14.7265625" style="870" customWidth="1"/>
    <col min="37" max="37" width="13.26953125" style="870" customWidth="1"/>
    <col min="38" max="38" width="14.453125" style="870" customWidth="1"/>
    <col min="39" max="39" width="11.54296875" style="870" customWidth="1"/>
    <col min="40" max="40" width="5" style="870" customWidth="1"/>
    <col min="41" max="41" width="13.1796875" style="870" customWidth="1"/>
    <col min="42" max="42" width="13.81640625" style="870" customWidth="1"/>
    <col min="43" max="43" width="12" style="870" customWidth="1"/>
    <col min="44" max="44" width="11.453125" style="870" customWidth="1"/>
    <col min="45" max="45" width="4.54296875" style="870" customWidth="1"/>
    <col min="46" max="46" width="15" style="870" customWidth="1"/>
    <col min="47" max="47" width="13" style="870" customWidth="1"/>
    <col min="48" max="48" width="12.453125" style="300" customWidth="1"/>
    <col min="49" max="49" width="10.81640625" style="300" customWidth="1"/>
    <col min="50" max="98" width="9.1796875" style="300"/>
    <col min="99" max="16384" width="9.1796875" style="509"/>
  </cols>
  <sheetData>
    <row r="1" spans="2:49" ht="6.25" customHeight="1" x14ac:dyDescent="0.35"/>
    <row r="2" spans="2:49" x14ac:dyDescent="0.35">
      <c r="B2" s="869" t="s">
        <v>710</v>
      </c>
      <c r="C2" s="869"/>
      <c r="D2" s="869"/>
      <c r="E2" s="869"/>
      <c r="F2" s="869"/>
      <c r="G2" s="869"/>
      <c r="H2" s="869"/>
      <c r="I2" s="869"/>
      <c r="J2" s="869"/>
      <c r="X2" s="897"/>
      <c r="Y2" s="897"/>
      <c r="Z2" s="897"/>
      <c r="AA2" s="897"/>
      <c r="AB2" s="897"/>
      <c r="AC2" s="901" t="s">
        <v>28</v>
      </c>
    </row>
    <row r="3" spans="2:49" x14ac:dyDescent="0.35">
      <c r="B3" s="900"/>
      <c r="C3" s="899"/>
      <c r="D3" s="899"/>
      <c r="E3" s="900"/>
      <c r="F3" s="899"/>
      <c r="G3" s="899"/>
      <c r="H3" s="899"/>
      <c r="I3" s="899"/>
      <c r="J3" s="898"/>
      <c r="K3" s="897"/>
    </row>
    <row r="4" spans="2:49" ht="15" customHeight="1" x14ac:dyDescent="0.35">
      <c r="B4" s="866" t="s">
        <v>668</v>
      </c>
      <c r="C4" s="859" t="s">
        <v>705</v>
      </c>
      <c r="D4" s="858"/>
      <c r="E4" s="896"/>
      <c r="F4" s="859" t="s">
        <v>704</v>
      </c>
      <c r="G4" s="865"/>
      <c r="H4" s="865"/>
      <c r="I4" s="865"/>
      <c r="J4" s="886"/>
      <c r="K4" s="859" t="s">
        <v>703</v>
      </c>
      <c r="L4" s="865"/>
      <c r="M4" s="865"/>
      <c r="N4" s="865"/>
      <c r="O4" s="861"/>
      <c r="P4" s="859" t="s">
        <v>696</v>
      </c>
      <c r="Q4" s="865"/>
      <c r="R4" s="865"/>
      <c r="S4" s="858"/>
      <c r="T4" s="861"/>
      <c r="U4" s="859" t="s">
        <v>695</v>
      </c>
      <c r="V4" s="865"/>
      <c r="W4" s="865"/>
      <c r="X4" s="858"/>
      <c r="Y4" s="861"/>
      <c r="Z4" s="859" t="s">
        <v>694</v>
      </c>
      <c r="AA4" s="865"/>
      <c r="AB4" s="865"/>
      <c r="AC4" s="858"/>
      <c r="AD4" s="892"/>
      <c r="AE4" s="859" t="s">
        <v>693</v>
      </c>
      <c r="AF4" s="865"/>
      <c r="AG4" s="865"/>
      <c r="AH4" s="858"/>
      <c r="AI4" s="892"/>
      <c r="AJ4" s="859" t="s">
        <v>692</v>
      </c>
      <c r="AK4" s="865"/>
      <c r="AL4" s="865"/>
      <c r="AM4" s="858"/>
      <c r="AO4" s="859" t="s">
        <v>690</v>
      </c>
      <c r="AP4" s="865"/>
      <c r="AQ4" s="865"/>
      <c r="AR4" s="858"/>
      <c r="AS4" s="857"/>
      <c r="AT4" s="859" t="s">
        <v>689</v>
      </c>
      <c r="AU4" s="865"/>
      <c r="AV4" s="865"/>
      <c r="AW4" s="858"/>
    </row>
    <row r="5" spans="2:49" ht="27.25" customHeight="1" x14ac:dyDescent="0.35">
      <c r="B5" s="863"/>
      <c r="C5" s="894" t="s">
        <v>688</v>
      </c>
      <c r="D5" s="895"/>
      <c r="E5" s="896"/>
      <c r="F5" s="894" t="s">
        <v>667</v>
      </c>
      <c r="G5" s="895"/>
      <c r="H5" s="894" t="s">
        <v>666</v>
      </c>
      <c r="I5" s="893"/>
      <c r="J5" s="886"/>
      <c r="K5" s="859" t="s">
        <v>667</v>
      </c>
      <c r="L5" s="858"/>
      <c r="M5" s="859" t="s">
        <v>666</v>
      </c>
      <c r="N5" s="865"/>
      <c r="O5" s="861"/>
      <c r="P5" s="859" t="s">
        <v>667</v>
      </c>
      <c r="Q5" s="858"/>
      <c r="R5" s="859" t="s">
        <v>666</v>
      </c>
      <c r="S5" s="858"/>
      <c r="T5" s="861"/>
      <c r="U5" s="859" t="s">
        <v>667</v>
      </c>
      <c r="V5" s="858"/>
      <c r="W5" s="859" t="s">
        <v>666</v>
      </c>
      <c r="X5" s="858"/>
      <c r="Y5" s="861"/>
      <c r="Z5" s="859" t="s">
        <v>667</v>
      </c>
      <c r="AA5" s="858"/>
      <c r="AB5" s="859" t="s">
        <v>666</v>
      </c>
      <c r="AC5" s="858"/>
      <c r="AD5" s="892"/>
      <c r="AE5" s="859" t="s">
        <v>667</v>
      </c>
      <c r="AF5" s="858"/>
      <c r="AG5" s="859" t="s">
        <v>666</v>
      </c>
      <c r="AH5" s="858"/>
      <c r="AI5" s="892"/>
      <c r="AJ5" s="859" t="s">
        <v>667</v>
      </c>
      <c r="AK5" s="858"/>
      <c r="AL5" s="859" t="s">
        <v>666</v>
      </c>
      <c r="AM5" s="858"/>
      <c r="AO5" s="859" t="s">
        <v>667</v>
      </c>
      <c r="AP5" s="858"/>
      <c r="AQ5" s="859" t="s">
        <v>666</v>
      </c>
      <c r="AR5" s="858"/>
      <c r="AS5" s="857"/>
      <c r="AT5" s="859" t="s">
        <v>667</v>
      </c>
      <c r="AU5" s="858"/>
      <c r="AV5" s="859" t="s">
        <v>666</v>
      </c>
      <c r="AW5" s="858"/>
    </row>
    <row r="6" spans="2:49" ht="22.5" customHeight="1" x14ac:dyDescent="0.35">
      <c r="B6" s="855"/>
      <c r="C6" s="889" t="s">
        <v>664</v>
      </c>
      <c r="D6" s="891" t="s">
        <v>665</v>
      </c>
      <c r="E6" s="890"/>
      <c r="F6" s="889" t="s">
        <v>664</v>
      </c>
      <c r="G6" s="889" t="s">
        <v>665</v>
      </c>
      <c r="H6" s="889" t="s">
        <v>664</v>
      </c>
      <c r="I6" s="888" t="s">
        <v>665</v>
      </c>
      <c r="J6" s="886"/>
      <c r="K6" s="889" t="s">
        <v>664</v>
      </c>
      <c r="L6" s="889" t="s">
        <v>665</v>
      </c>
      <c r="M6" s="889" t="s">
        <v>664</v>
      </c>
      <c r="N6" s="888" t="s">
        <v>665</v>
      </c>
      <c r="O6" s="887"/>
      <c r="P6" s="849" t="s">
        <v>664</v>
      </c>
      <c r="Q6" s="849" t="s">
        <v>665</v>
      </c>
      <c r="R6" s="849" t="s">
        <v>664</v>
      </c>
      <c r="S6" s="848" t="s">
        <v>665</v>
      </c>
      <c r="T6" s="852"/>
      <c r="U6" s="849" t="s">
        <v>664</v>
      </c>
      <c r="V6" s="849" t="s">
        <v>665</v>
      </c>
      <c r="W6" s="849" t="s">
        <v>664</v>
      </c>
      <c r="X6" s="848" t="s">
        <v>665</v>
      </c>
      <c r="Y6" s="850"/>
      <c r="Z6" s="849" t="s">
        <v>664</v>
      </c>
      <c r="AA6" s="849" t="s">
        <v>665</v>
      </c>
      <c r="AB6" s="849" t="s">
        <v>664</v>
      </c>
      <c r="AC6" s="848" t="s">
        <v>665</v>
      </c>
      <c r="AE6" s="849" t="s">
        <v>664</v>
      </c>
      <c r="AF6" s="849" t="s">
        <v>665</v>
      </c>
      <c r="AG6" s="849" t="s">
        <v>664</v>
      </c>
      <c r="AH6" s="848" t="s">
        <v>665</v>
      </c>
      <c r="AJ6" s="849" t="s">
        <v>664</v>
      </c>
      <c r="AK6" s="849" t="s">
        <v>665</v>
      </c>
      <c r="AL6" s="849" t="s">
        <v>664</v>
      </c>
      <c r="AM6" s="848" t="s">
        <v>665</v>
      </c>
      <c r="AO6" s="849" t="s">
        <v>664</v>
      </c>
      <c r="AP6" s="849" t="s">
        <v>665</v>
      </c>
      <c r="AQ6" s="849" t="s">
        <v>664</v>
      </c>
      <c r="AR6" s="848" t="s">
        <v>665</v>
      </c>
      <c r="AS6" s="810"/>
      <c r="AT6" s="849" t="s">
        <v>664</v>
      </c>
      <c r="AU6" s="849" t="s">
        <v>665</v>
      </c>
      <c r="AV6" s="849" t="s">
        <v>664</v>
      </c>
      <c r="AW6" s="848" t="s">
        <v>665</v>
      </c>
    </row>
    <row r="7" spans="2:49" x14ac:dyDescent="0.35">
      <c r="B7" s="847" t="s">
        <v>663</v>
      </c>
      <c r="C7" s="841">
        <v>775</v>
      </c>
      <c r="D7" s="840">
        <v>50</v>
      </c>
      <c r="E7" s="841"/>
      <c r="F7" s="841">
        <v>83</v>
      </c>
      <c r="G7" s="841">
        <v>1</v>
      </c>
      <c r="H7" s="841">
        <v>1035</v>
      </c>
      <c r="I7" s="841">
        <v>71</v>
      </c>
      <c r="J7" s="886"/>
      <c r="K7" s="841">
        <v>81</v>
      </c>
      <c r="L7" s="841">
        <v>1</v>
      </c>
      <c r="M7" s="841">
        <v>1775</v>
      </c>
      <c r="N7" s="841">
        <v>90</v>
      </c>
      <c r="O7" s="841"/>
      <c r="P7" s="837">
        <v>0</v>
      </c>
      <c r="Q7" s="837">
        <v>0</v>
      </c>
      <c r="R7" s="837">
        <v>2957</v>
      </c>
      <c r="S7" s="836">
        <v>37</v>
      </c>
      <c r="T7" s="837"/>
      <c r="U7" s="837">
        <v>148</v>
      </c>
      <c r="V7" s="837">
        <v>0</v>
      </c>
      <c r="W7" s="837">
        <v>2865</v>
      </c>
      <c r="X7" s="836">
        <v>37</v>
      </c>
      <c r="Y7" s="838"/>
      <c r="Z7" s="837">
        <v>184</v>
      </c>
      <c r="AA7" s="837">
        <v>2</v>
      </c>
      <c r="AB7" s="837">
        <v>2941</v>
      </c>
      <c r="AC7" s="836">
        <v>47</v>
      </c>
      <c r="AE7" s="837">
        <v>152</v>
      </c>
      <c r="AF7" s="837">
        <v>2</v>
      </c>
      <c r="AG7" s="837">
        <v>2892</v>
      </c>
      <c r="AH7" s="836">
        <v>35</v>
      </c>
      <c r="AJ7" s="837">
        <v>61</v>
      </c>
      <c r="AK7" s="837">
        <v>0</v>
      </c>
      <c r="AL7" s="837">
        <v>2916</v>
      </c>
      <c r="AM7" s="836">
        <v>32</v>
      </c>
      <c r="AO7" s="837">
        <v>128</v>
      </c>
      <c r="AP7" s="837">
        <v>100</v>
      </c>
      <c r="AQ7" s="837">
        <v>3039</v>
      </c>
      <c r="AR7" s="836">
        <v>32</v>
      </c>
      <c r="AS7" s="810"/>
      <c r="AT7" s="837">
        <v>222</v>
      </c>
      <c r="AU7" s="837">
        <v>41</v>
      </c>
      <c r="AV7" s="837">
        <v>2872</v>
      </c>
      <c r="AW7" s="836">
        <v>50</v>
      </c>
    </row>
    <row r="8" spans="2:49" x14ac:dyDescent="0.35">
      <c r="B8" s="844" t="s">
        <v>662</v>
      </c>
      <c r="C8" s="841">
        <v>515</v>
      </c>
      <c r="D8" s="840">
        <v>14</v>
      </c>
      <c r="E8" s="841"/>
      <c r="F8" s="841">
        <v>0</v>
      </c>
      <c r="G8" s="841">
        <v>0</v>
      </c>
      <c r="H8" s="841">
        <v>496</v>
      </c>
      <c r="I8" s="841">
        <v>5</v>
      </c>
      <c r="J8" s="886"/>
      <c r="K8" s="841">
        <v>0</v>
      </c>
      <c r="L8" s="841">
        <v>0</v>
      </c>
      <c r="M8" s="841">
        <v>711</v>
      </c>
      <c r="N8" s="841">
        <v>7</v>
      </c>
      <c r="O8" s="841"/>
      <c r="P8" s="837">
        <v>0</v>
      </c>
      <c r="Q8" s="837">
        <v>0</v>
      </c>
      <c r="R8" s="837">
        <v>805</v>
      </c>
      <c r="S8" s="836">
        <v>4</v>
      </c>
      <c r="T8" s="837"/>
      <c r="U8" s="837">
        <v>0</v>
      </c>
      <c r="V8" s="837">
        <v>0</v>
      </c>
      <c r="W8" s="837">
        <v>836</v>
      </c>
      <c r="X8" s="836">
        <v>5</v>
      </c>
      <c r="Y8" s="838"/>
      <c r="Z8" s="837">
        <v>0</v>
      </c>
      <c r="AA8" s="837">
        <v>0</v>
      </c>
      <c r="AB8" s="837">
        <v>836</v>
      </c>
      <c r="AC8" s="836">
        <v>5</v>
      </c>
      <c r="AE8" s="837">
        <v>0</v>
      </c>
      <c r="AF8" s="837">
        <v>0</v>
      </c>
      <c r="AG8" s="837">
        <v>759</v>
      </c>
      <c r="AH8" s="836">
        <v>4</v>
      </c>
      <c r="AJ8" s="837">
        <v>0</v>
      </c>
      <c r="AK8" s="837">
        <v>0</v>
      </c>
      <c r="AL8" s="837">
        <v>792</v>
      </c>
      <c r="AM8" s="836">
        <v>3</v>
      </c>
      <c r="AO8" s="837">
        <v>0</v>
      </c>
      <c r="AP8" s="837">
        <v>0</v>
      </c>
      <c r="AQ8" s="837">
        <v>775</v>
      </c>
      <c r="AR8" s="836">
        <v>2</v>
      </c>
      <c r="AS8" s="810"/>
      <c r="AT8" s="837">
        <v>0</v>
      </c>
      <c r="AU8" s="837">
        <v>0</v>
      </c>
      <c r="AV8" s="837">
        <v>848</v>
      </c>
      <c r="AW8" s="836">
        <v>4</v>
      </c>
    </row>
    <row r="9" spans="2:49" x14ac:dyDescent="0.35">
      <c r="B9" s="844" t="s">
        <v>661</v>
      </c>
      <c r="C9" s="841">
        <v>336</v>
      </c>
      <c r="D9" s="840">
        <v>4</v>
      </c>
      <c r="E9" s="841"/>
      <c r="F9" s="841">
        <v>0</v>
      </c>
      <c r="G9" s="841">
        <v>0</v>
      </c>
      <c r="H9" s="841">
        <v>457</v>
      </c>
      <c r="I9" s="841">
        <v>51</v>
      </c>
      <c r="J9" s="886"/>
      <c r="K9" s="841">
        <v>0</v>
      </c>
      <c r="L9" s="841">
        <v>0</v>
      </c>
      <c r="M9" s="841">
        <v>862</v>
      </c>
      <c r="N9" s="841">
        <v>110</v>
      </c>
      <c r="O9" s="841"/>
      <c r="P9" s="837">
        <v>0</v>
      </c>
      <c r="Q9" s="837">
        <v>0</v>
      </c>
      <c r="R9" s="837">
        <v>999</v>
      </c>
      <c r="S9" s="836">
        <v>52</v>
      </c>
      <c r="T9" s="837"/>
      <c r="U9" s="837">
        <v>0</v>
      </c>
      <c r="V9" s="837">
        <v>0</v>
      </c>
      <c r="W9" s="837">
        <v>1026</v>
      </c>
      <c r="X9" s="836">
        <v>65</v>
      </c>
      <c r="Y9" s="838"/>
      <c r="Z9" s="837">
        <v>0</v>
      </c>
      <c r="AA9" s="837">
        <v>0</v>
      </c>
      <c r="AB9" s="837">
        <v>912</v>
      </c>
      <c r="AC9" s="836">
        <v>8</v>
      </c>
      <c r="AE9" s="837">
        <v>0</v>
      </c>
      <c r="AF9" s="837">
        <v>0</v>
      </c>
      <c r="AG9" s="837">
        <v>994</v>
      </c>
      <c r="AH9" s="836">
        <v>79</v>
      </c>
      <c r="AJ9" s="837">
        <v>0</v>
      </c>
      <c r="AK9" s="837">
        <v>0</v>
      </c>
      <c r="AL9" s="837">
        <v>1103</v>
      </c>
      <c r="AM9" s="836">
        <v>91</v>
      </c>
      <c r="AO9" s="837">
        <v>75</v>
      </c>
      <c r="AP9" s="837">
        <v>0</v>
      </c>
      <c r="AQ9" s="837">
        <v>1110</v>
      </c>
      <c r="AR9" s="836">
        <v>96</v>
      </c>
      <c r="AS9" s="810"/>
      <c r="AT9" s="837">
        <v>109</v>
      </c>
      <c r="AU9" s="837">
        <v>37</v>
      </c>
      <c r="AV9" s="837">
        <v>1089</v>
      </c>
      <c r="AW9" s="836">
        <v>62</v>
      </c>
    </row>
    <row r="10" spans="2:49" x14ac:dyDescent="0.35">
      <c r="B10" s="844" t="s">
        <v>660</v>
      </c>
      <c r="C10" s="841">
        <v>1329</v>
      </c>
      <c r="D10" s="840">
        <v>78</v>
      </c>
      <c r="E10" s="841"/>
      <c r="F10" s="841">
        <v>43</v>
      </c>
      <c r="G10" s="841">
        <v>5</v>
      </c>
      <c r="H10" s="841">
        <v>2218</v>
      </c>
      <c r="I10" s="841">
        <v>136</v>
      </c>
      <c r="J10" s="886"/>
      <c r="K10" s="841">
        <v>133</v>
      </c>
      <c r="L10" s="841">
        <v>22</v>
      </c>
      <c r="M10" s="841">
        <v>2292</v>
      </c>
      <c r="N10" s="841">
        <v>114</v>
      </c>
      <c r="O10" s="841"/>
      <c r="P10" s="837">
        <v>0</v>
      </c>
      <c r="Q10" s="837">
        <v>0</v>
      </c>
      <c r="R10" s="837">
        <v>2786</v>
      </c>
      <c r="S10" s="836">
        <v>48</v>
      </c>
      <c r="T10" s="837"/>
      <c r="U10" s="837">
        <v>0</v>
      </c>
      <c r="V10" s="837">
        <v>0</v>
      </c>
      <c r="W10" s="837">
        <v>2953</v>
      </c>
      <c r="X10" s="836">
        <v>13</v>
      </c>
      <c r="Y10" s="838"/>
      <c r="Z10" s="837">
        <v>0</v>
      </c>
      <c r="AA10" s="837">
        <v>0</v>
      </c>
      <c r="AB10" s="837">
        <v>2876</v>
      </c>
      <c r="AC10" s="836">
        <v>13</v>
      </c>
      <c r="AE10" s="837">
        <v>0</v>
      </c>
      <c r="AF10" s="837">
        <v>0</v>
      </c>
      <c r="AG10" s="837">
        <v>2872</v>
      </c>
      <c r="AH10" s="836">
        <v>19</v>
      </c>
      <c r="AJ10" s="837">
        <v>0</v>
      </c>
      <c r="AK10" s="837">
        <v>0</v>
      </c>
      <c r="AL10" s="837">
        <v>2924</v>
      </c>
      <c r="AM10" s="836">
        <v>77</v>
      </c>
      <c r="AO10" s="837">
        <v>0</v>
      </c>
      <c r="AP10" s="837">
        <v>0</v>
      </c>
      <c r="AQ10" s="837">
        <v>2942</v>
      </c>
      <c r="AR10" s="836">
        <v>22</v>
      </c>
      <c r="AS10" s="810"/>
      <c r="AT10" s="837">
        <v>70</v>
      </c>
      <c r="AU10" s="837">
        <v>40</v>
      </c>
      <c r="AV10" s="837">
        <v>2872</v>
      </c>
      <c r="AW10" s="836">
        <v>45</v>
      </c>
    </row>
    <row r="11" spans="2:49" x14ac:dyDescent="0.35">
      <c r="B11" s="844" t="s">
        <v>659</v>
      </c>
      <c r="C11" s="841">
        <v>692</v>
      </c>
      <c r="D11" s="840">
        <v>497</v>
      </c>
      <c r="E11" s="841"/>
      <c r="F11" s="841">
        <v>53</v>
      </c>
      <c r="G11" s="841">
        <v>39</v>
      </c>
      <c r="H11" s="841">
        <v>720</v>
      </c>
      <c r="I11" s="841">
        <v>279</v>
      </c>
      <c r="J11" s="886"/>
      <c r="K11" s="841">
        <v>291</v>
      </c>
      <c r="L11" s="841">
        <v>149</v>
      </c>
      <c r="M11" s="841">
        <v>1278</v>
      </c>
      <c r="N11" s="841">
        <v>670</v>
      </c>
      <c r="O11" s="841"/>
      <c r="P11" s="837">
        <v>0</v>
      </c>
      <c r="Q11" s="837">
        <v>0</v>
      </c>
      <c r="R11" s="837">
        <v>2547</v>
      </c>
      <c r="S11" s="836">
        <v>225</v>
      </c>
      <c r="T11" s="837"/>
      <c r="U11" s="837">
        <v>0</v>
      </c>
      <c r="V11" s="837">
        <v>0</v>
      </c>
      <c r="W11" s="837">
        <v>2511</v>
      </c>
      <c r="X11" s="836">
        <v>200</v>
      </c>
      <c r="Y11" s="838"/>
      <c r="Z11" s="837">
        <v>70</v>
      </c>
      <c r="AA11" s="837">
        <v>0</v>
      </c>
      <c r="AB11" s="837">
        <v>2529</v>
      </c>
      <c r="AC11" s="836">
        <v>334</v>
      </c>
      <c r="AE11" s="837">
        <v>71</v>
      </c>
      <c r="AF11" s="837">
        <v>52</v>
      </c>
      <c r="AG11" s="837">
        <v>2429</v>
      </c>
      <c r="AH11" s="836">
        <v>223</v>
      </c>
      <c r="AJ11" s="837">
        <v>122</v>
      </c>
      <c r="AK11" s="837">
        <v>52</v>
      </c>
      <c r="AL11" s="837">
        <v>2402</v>
      </c>
      <c r="AM11" s="836">
        <v>411</v>
      </c>
      <c r="AO11" s="837">
        <v>0</v>
      </c>
      <c r="AP11" s="837">
        <v>0</v>
      </c>
      <c r="AQ11" s="837">
        <v>2601</v>
      </c>
      <c r="AR11" s="836">
        <v>328</v>
      </c>
      <c r="AS11" s="810"/>
      <c r="AT11" s="837">
        <v>18</v>
      </c>
      <c r="AU11" s="837">
        <v>0</v>
      </c>
      <c r="AV11" s="837">
        <v>2649</v>
      </c>
      <c r="AW11" s="836">
        <v>317</v>
      </c>
    </row>
    <row r="12" spans="2:49" x14ac:dyDescent="0.35">
      <c r="B12" s="844" t="s">
        <v>658</v>
      </c>
      <c r="C12" s="841">
        <v>125</v>
      </c>
      <c r="D12" s="840">
        <v>232</v>
      </c>
      <c r="E12" s="841"/>
      <c r="F12" s="841">
        <v>0</v>
      </c>
      <c r="G12" s="841">
        <v>0</v>
      </c>
      <c r="H12" s="841">
        <v>2292</v>
      </c>
      <c r="I12" s="841">
        <v>173</v>
      </c>
      <c r="J12" s="886"/>
      <c r="K12" s="841">
        <v>42</v>
      </c>
      <c r="L12" s="841">
        <v>1</v>
      </c>
      <c r="M12" s="841">
        <v>3504</v>
      </c>
      <c r="N12" s="841">
        <v>200</v>
      </c>
      <c r="O12" s="841"/>
      <c r="P12" s="837">
        <v>0</v>
      </c>
      <c r="Q12" s="837">
        <v>0</v>
      </c>
      <c r="R12" s="837">
        <v>3750</v>
      </c>
      <c r="S12" s="836">
        <v>125</v>
      </c>
      <c r="T12" s="837"/>
      <c r="U12" s="837">
        <v>0</v>
      </c>
      <c r="V12" s="837">
        <v>0</v>
      </c>
      <c r="W12" s="837">
        <v>3734</v>
      </c>
      <c r="X12" s="836">
        <v>294</v>
      </c>
      <c r="Y12" s="838"/>
      <c r="Z12" s="837">
        <v>0</v>
      </c>
      <c r="AA12" s="837">
        <v>0</v>
      </c>
      <c r="AB12" s="837">
        <v>3710</v>
      </c>
      <c r="AC12" s="836">
        <v>200</v>
      </c>
      <c r="AE12" s="837">
        <v>0</v>
      </c>
      <c r="AF12" s="837">
        <v>0</v>
      </c>
      <c r="AG12" s="837">
        <v>3647</v>
      </c>
      <c r="AH12" s="836">
        <v>245</v>
      </c>
      <c r="AJ12" s="837">
        <v>82</v>
      </c>
      <c r="AK12" s="837">
        <v>85</v>
      </c>
      <c r="AL12" s="837">
        <v>3587</v>
      </c>
      <c r="AM12" s="836">
        <v>256</v>
      </c>
      <c r="AO12" s="837">
        <v>209</v>
      </c>
      <c r="AP12" s="837">
        <v>43</v>
      </c>
      <c r="AQ12" s="837">
        <v>3585</v>
      </c>
      <c r="AR12" s="836">
        <v>317</v>
      </c>
      <c r="AS12" s="810"/>
      <c r="AT12" s="837">
        <v>134</v>
      </c>
      <c r="AU12" s="837">
        <v>51</v>
      </c>
      <c r="AV12" s="837">
        <v>3770</v>
      </c>
      <c r="AW12" s="836">
        <v>403</v>
      </c>
    </row>
    <row r="13" spans="2:49" x14ac:dyDescent="0.35">
      <c r="B13" s="844" t="s">
        <v>657</v>
      </c>
      <c r="C13" s="841">
        <v>3961</v>
      </c>
      <c r="D13" s="840">
        <v>748</v>
      </c>
      <c r="E13" s="841"/>
      <c r="F13" s="841">
        <v>136</v>
      </c>
      <c r="G13" s="841">
        <v>43</v>
      </c>
      <c r="H13" s="841">
        <v>5888</v>
      </c>
      <c r="I13" s="841">
        <v>552</v>
      </c>
      <c r="J13" s="886"/>
      <c r="K13" s="841">
        <v>98</v>
      </c>
      <c r="L13" s="841">
        <v>36</v>
      </c>
      <c r="M13" s="841">
        <v>7423</v>
      </c>
      <c r="N13" s="841">
        <v>327</v>
      </c>
      <c r="O13" s="841"/>
      <c r="P13" s="837">
        <v>0</v>
      </c>
      <c r="Q13" s="837">
        <v>0</v>
      </c>
      <c r="R13" s="837">
        <v>8414</v>
      </c>
      <c r="S13" s="836">
        <v>163</v>
      </c>
      <c r="T13" s="837"/>
      <c r="U13" s="837">
        <v>58</v>
      </c>
      <c r="V13" s="837">
        <v>36</v>
      </c>
      <c r="W13" s="837">
        <v>8377</v>
      </c>
      <c r="X13" s="836">
        <v>130</v>
      </c>
      <c r="Y13" s="838"/>
      <c r="Z13" s="837">
        <v>78</v>
      </c>
      <c r="AA13" s="837">
        <v>89</v>
      </c>
      <c r="AB13" s="837">
        <v>8271</v>
      </c>
      <c r="AC13" s="836">
        <v>152</v>
      </c>
      <c r="AE13" s="837">
        <v>332</v>
      </c>
      <c r="AF13" s="837">
        <v>148</v>
      </c>
      <c r="AG13" s="837">
        <v>8066</v>
      </c>
      <c r="AH13" s="836">
        <v>205</v>
      </c>
      <c r="AJ13" s="837">
        <v>464</v>
      </c>
      <c r="AK13" s="837">
        <v>284</v>
      </c>
      <c r="AL13" s="837">
        <v>7822</v>
      </c>
      <c r="AM13" s="836">
        <v>226</v>
      </c>
      <c r="AO13" s="837">
        <v>786</v>
      </c>
      <c r="AP13" s="837">
        <v>374</v>
      </c>
      <c r="AQ13" s="837">
        <v>7607</v>
      </c>
      <c r="AR13" s="836">
        <v>207</v>
      </c>
      <c r="AS13" s="810"/>
      <c r="AT13" s="837">
        <v>1213</v>
      </c>
      <c r="AU13" s="837">
        <v>367</v>
      </c>
      <c r="AV13" s="837">
        <v>7266</v>
      </c>
      <c r="AW13" s="836">
        <v>365</v>
      </c>
    </row>
    <row r="14" spans="2:49" x14ac:dyDescent="0.35">
      <c r="B14" s="843" t="s">
        <v>656</v>
      </c>
      <c r="C14" s="841">
        <v>773</v>
      </c>
      <c r="D14" s="840">
        <v>29</v>
      </c>
      <c r="E14" s="841"/>
      <c r="F14" s="841">
        <v>37</v>
      </c>
      <c r="G14" s="841">
        <v>19</v>
      </c>
      <c r="H14" s="841">
        <v>1658</v>
      </c>
      <c r="I14" s="841">
        <v>7</v>
      </c>
      <c r="J14" s="886"/>
      <c r="K14" s="841">
        <v>75</v>
      </c>
      <c r="L14" s="841">
        <v>1</v>
      </c>
      <c r="M14" s="841">
        <v>2148</v>
      </c>
      <c r="N14" s="841">
        <v>9</v>
      </c>
      <c r="O14" s="841"/>
      <c r="P14" s="837">
        <v>0</v>
      </c>
      <c r="Q14" s="837">
        <v>0</v>
      </c>
      <c r="R14" s="837">
        <v>2453</v>
      </c>
      <c r="S14" s="836">
        <v>18</v>
      </c>
      <c r="T14" s="837"/>
      <c r="U14" s="837">
        <v>0</v>
      </c>
      <c r="V14" s="837">
        <v>0</v>
      </c>
      <c r="W14" s="837">
        <v>2519</v>
      </c>
      <c r="X14" s="836">
        <v>10</v>
      </c>
      <c r="Y14" s="838"/>
      <c r="Z14" s="837">
        <v>103</v>
      </c>
      <c r="AA14" s="837">
        <v>40</v>
      </c>
      <c r="AB14" s="837">
        <v>2457</v>
      </c>
      <c r="AC14" s="836">
        <v>6</v>
      </c>
      <c r="AE14" s="837">
        <v>109</v>
      </c>
      <c r="AF14" s="837">
        <v>34</v>
      </c>
      <c r="AG14" s="837">
        <v>2459</v>
      </c>
      <c r="AH14" s="836">
        <v>36</v>
      </c>
      <c r="AJ14" s="837">
        <v>246</v>
      </c>
      <c r="AK14" s="837">
        <v>0</v>
      </c>
      <c r="AL14" s="837">
        <v>2254</v>
      </c>
      <c r="AM14" s="836">
        <v>16</v>
      </c>
      <c r="AO14" s="837">
        <v>100</v>
      </c>
      <c r="AP14" s="837">
        <v>0</v>
      </c>
      <c r="AQ14" s="837">
        <v>2517</v>
      </c>
      <c r="AR14" s="836">
        <v>27</v>
      </c>
      <c r="AS14" s="810"/>
      <c r="AT14" s="837">
        <v>65</v>
      </c>
      <c r="AU14" s="837">
        <v>39</v>
      </c>
      <c r="AV14" s="837">
        <v>2481</v>
      </c>
      <c r="AW14" s="836">
        <v>19</v>
      </c>
    </row>
    <row r="15" spans="2:49" x14ac:dyDescent="0.35">
      <c r="B15" s="843" t="s">
        <v>655</v>
      </c>
      <c r="C15" s="841">
        <v>902</v>
      </c>
      <c r="D15" s="840">
        <v>341</v>
      </c>
      <c r="E15" s="841"/>
      <c r="F15" s="841">
        <v>250</v>
      </c>
      <c r="G15" s="841">
        <v>21</v>
      </c>
      <c r="H15" s="841">
        <v>2497</v>
      </c>
      <c r="I15" s="841">
        <v>312</v>
      </c>
      <c r="J15" s="886"/>
      <c r="K15" s="841">
        <v>338</v>
      </c>
      <c r="L15" s="841">
        <v>3</v>
      </c>
      <c r="M15" s="841">
        <v>3517</v>
      </c>
      <c r="N15" s="841">
        <v>187</v>
      </c>
      <c r="O15" s="841"/>
      <c r="P15" s="837">
        <v>0</v>
      </c>
      <c r="Q15" s="837">
        <v>0</v>
      </c>
      <c r="R15" s="837">
        <v>3897</v>
      </c>
      <c r="S15" s="836">
        <v>306</v>
      </c>
      <c r="T15" s="837"/>
      <c r="U15" s="837">
        <v>233</v>
      </c>
      <c r="V15" s="837">
        <v>1</v>
      </c>
      <c r="W15" s="837">
        <v>3783</v>
      </c>
      <c r="X15" s="836">
        <v>322</v>
      </c>
      <c r="Y15" s="838"/>
      <c r="Z15" s="837">
        <v>278</v>
      </c>
      <c r="AA15" s="837">
        <v>28</v>
      </c>
      <c r="AB15" s="837">
        <v>3922</v>
      </c>
      <c r="AC15" s="836">
        <v>288</v>
      </c>
      <c r="AE15" s="837">
        <v>183</v>
      </c>
      <c r="AF15" s="837">
        <v>34</v>
      </c>
      <c r="AG15" s="837">
        <v>3911</v>
      </c>
      <c r="AH15" s="836">
        <v>320</v>
      </c>
      <c r="AJ15" s="837">
        <v>573</v>
      </c>
      <c r="AK15" s="837">
        <v>27</v>
      </c>
      <c r="AL15" s="837">
        <v>3587</v>
      </c>
      <c r="AM15" s="836">
        <v>351</v>
      </c>
      <c r="AO15" s="837">
        <v>519</v>
      </c>
      <c r="AP15" s="837">
        <v>14</v>
      </c>
      <c r="AQ15" s="837">
        <v>3664</v>
      </c>
      <c r="AR15" s="836">
        <v>302</v>
      </c>
      <c r="AS15" s="810"/>
      <c r="AT15" s="837">
        <v>196</v>
      </c>
      <c r="AU15" s="837">
        <v>1</v>
      </c>
      <c r="AV15" s="837">
        <v>4101</v>
      </c>
      <c r="AW15" s="836">
        <v>351</v>
      </c>
    </row>
    <row r="16" spans="2:49" x14ac:dyDescent="0.35">
      <c r="B16" s="843" t="s">
        <v>654</v>
      </c>
      <c r="C16" s="841">
        <v>4348</v>
      </c>
      <c r="D16" s="840">
        <v>439</v>
      </c>
      <c r="E16" s="841"/>
      <c r="F16" s="841">
        <v>387</v>
      </c>
      <c r="G16" s="841">
        <v>139</v>
      </c>
      <c r="H16" s="841">
        <v>2590</v>
      </c>
      <c r="I16" s="841">
        <v>269</v>
      </c>
      <c r="J16" s="886"/>
      <c r="K16" s="841">
        <v>1283</v>
      </c>
      <c r="L16" s="841">
        <v>86</v>
      </c>
      <c r="M16" s="841">
        <v>4138</v>
      </c>
      <c r="N16" s="841">
        <v>143</v>
      </c>
      <c r="O16" s="841"/>
      <c r="P16" s="837">
        <v>0</v>
      </c>
      <c r="Q16" s="837">
        <v>0</v>
      </c>
      <c r="R16" s="837">
        <v>4408</v>
      </c>
      <c r="S16" s="836">
        <v>118</v>
      </c>
      <c r="T16" s="837"/>
      <c r="U16" s="837">
        <v>0</v>
      </c>
      <c r="V16" s="837">
        <v>0</v>
      </c>
      <c r="W16" s="837">
        <v>4056</v>
      </c>
      <c r="X16" s="836">
        <v>144</v>
      </c>
      <c r="Y16" s="838"/>
      <c r="Z16" s="837">
        <v>32</v>
      </c>
      <c r="AA16" s="837">
        <v>37</v>
      </c>
      <c r="AB16" s="837">
        <v>3744</v>
      </c>
      <c r="AC16" s="836">
        <v>98</v>
      </c>
      <c r="AE16" s="837">
        <v>70</v>
      </c>
      <c r="AF16" s="837">
        <v>29</v>
      </c>
      <c r="AG16" s="837">
        <v>4171</v>
      </c>
      <c r="AH16" s="836">
        <v>226</v>
      </c>
      <c r="AJ16" s="837">
        <v>613</v>
      </c>
      <c r="AK16" s="837">
        <v>62</v>
      </c>
      <c r="AL16" s="837">
        <v>3736</v>
      </c>
      <c r="AM16" s="836">
        <v>143</v>
      </c>
      <c r="AO16" s="837">
        <v>423</v>
      </c>
      <c r="AP16" s="837">
        <v>66</v>
      </c>
      <c r="AQ16" s="837">
        <v>4076</v>
      </c>
      <c r="AR16" s="836">
        <v>195</v>
      </c>
      <c r="AS16" s="810"/>
      <c r="AT16" s="837">
        <v>209</v>
      </c>
      <c r="AU16" s="837">
        <v>52</v>
      </c>
      <c r="AV16" s="837">
        <v>3508</v>
      </c>
      <c r="AW16" s="836">
        <v>192</v>
      </c>
    </row>
    <row r="17" spans="2:49" x14ac:dyDescent="0.35">
      <c r="B17" s="843" t="s">
        <v>653</v>
      </c>
      <c r="C17" s="841">
        <v>136</v>
      </c>
      <c r="D17" s="840">
        <v>0</v>
      </c>
      <c r="E17" s="841"/>
      <c r="F17" s="841">
        <v>0</v>
      </c>
      <c r="G17" s="841">
        <v>0</v>
      </c>
      <c r="H17" s="841">
        <v>113</v>
      </c>
      <c r="I17" s="841">
        <v>4</v>
      </c>
      <c r="J17" s="886"/>
      <c r="K17" s="841">
        <v>0</v>
      </c>
      <c r="L17" s="841">
        <v>0</v>
      </c>
      <c r="M17" s="841">
        <v>92</v>
      </c>
      <c r="N17" s="841">
        <v>5</v>
      </c>
      <c r="O17" s="841"/>
      <c r="P17" s="837">
        <v>0</v>
      </c>
      <c r="Q17" s="837">
        <v>0</v>
      </c>
      <c r="R17" s="837">
        <v>140</v>
      </c>
      <c r="S17" s="836">
        <v>13</v>
      </c>
      <c r="T17" s="837"/>
      <c r="U17" s="837">
        <v>0</v>
      </c>
      <c r="V17" s="837">
        <v>0</v>
      </c>
      <c r="W17" s="837">
        <v>133</v>
      </c>
      <c r="X17" s="836">
        <v>6</v>
      </c>
      <c r="Y17" s="838"/>
      <c r="Z17" s="837">
        <v>0</v>
      </c>
      <c r="AA17" s="837">
        <v>0</v>
      </c>
      <c r="AB17" s="837">
        <v>173</v>
      </c>
      <c r="AC17" s="836">
        <v>30</v>
      </c>
      <c r="AE17" s="837">
        <v>0</v>
      </c>
      <c r="AF17" s="837">
        <v>0</v>
      </c>
      <c r="AG17" s="837">
        <v>145</v>
      </c>
      <c r="AH17" s="836">
        <v>0</v>
      </c>
      <c r="AJ17" s="837">
        <v>0</v>
      </c>
      <c r="AK17" s="837">
        <v>0</v>
      </c>
      <c r="AL17" s="837">
        <v>155</v>
      </c>
      <c r="AM17" s="836">
        <v>7</v>
      </c>
      <c r="AO17" s="837">
        <v>0</v>
      </c>
      <c r="AP17" s="837">
        <v>0</v>
      </c>
      <c r="AQ17" s="837">
        <v>182</v>
      </c>
      <c r="AR17" s="836">
        <v>6</v>
      </c>
      <c r="AS17" s="810"/>
      <c r="AT17" s="837">
        <v>0</v>
      </c>
      <c r="AU17" s="837">
        <v>0</v>
      </c>
      <c r="AV17" s="837">
        <v>153</v>
      </c>
      <c r="AW17" s="836">
        <v>0</v>
      </c>
    </row>
    <row r="18" spans="2:49" x14ac:dyDescent="0.35">
      <c r="B18" s="843" t="s">
        <v>652</v>
      </c>
      <c r="C18" s="841">
        <v>184</v>
      </c>
      <c r="D18" s="840">
        <v>9</v>
      </c>
      <c r="E18" s="841"/>
      <c r="F18" s="841">
        <v>0</v>
      </c>
      <c r="G18" s="841">
        <v>0</v>
      </c>
      <c r="H18" s="841">
        <v>153</v>
      </c>
      <c r="I18" s="841">
        <v>8</v>
      </c>
      <c r="J18" s="886"/>
      <c r="K18" s="841">
        <v>0</v>
      </c>
      <c r="L18" s="841">
        <v>0</v>
      </c>
      <c r="M18" s="841">
        <v>166</v>
      </c>
      <c r="N18" s="841">
        <v>11</v>
      </c>
      <c r="O18" s="841"/>
      <c r="P18" s="837">
        <v>0</v>
      </c>
      <c r="Q18" s="837">
        <v>0</v>
      </c>
      <c r="R18" s="837">
        <v>218</v>
      </c>
      <c r="S18" s="836">
        <v>7</v>
      </c>
      <c r="T18" s="837"/>
      <c r="U18" s="837">
        <v>0</v>
      </c>
      <c r="V18" s="837">
        <v>0</v>
      </c>
      <c r="W18" s="837">
        <v>233</v>
      </c>
      <c r="X18" s="836">
        <v>7</v>
      </c>
      <c r="Y18" s="838"/>
      <c r="Z18" s="837">
        <v>0</v>
      </c>
      <c r="AA18" s="837">
        <v>0</v>
      </c>
      <c r="AB18" s="837">
        <v>214</v>
      </c>
      <c r="AC18" s="836">
        <v>11</v>
      </c>
      <c r="AE18" s="837">
        <v>0</v>
      </c>
      <c r="AF18" s="837">
        <v>0</v>
      </c>
      <c r="AG18" s="837">
        <v>234</v>
      </c>
      <c r="AH18" s="836">
        <v>6</v>
      </c>
      <c r="AJ18" s="837">
        <v>0</v>
      </c>
      <c r="AK18" s="837">
        <v>0</v>
      </c>
      <c r="AL18" s="837">
        <v>227</v>
      </c>
      <c r="AM18" s="836">
        <v>4</v>
      </c>
      <c r="AO18" s="837">
        <v>0</v>
      </c>
      <c r="AP18" s="837">
        <v>0</v>
      </c>
      <c r="AQ18" s="837">
        <v>245</v>
      </c>
      <c r="AR18" s="836">
        <v>7</v>
      </c>
      <c r="AS18" s="810"/>
      <c r="AT18" s="837">
        <v>0</v>
      </c>
      <c r="AU18" s="837">
        <v>0</v>
      </c>
      <c r="AV18" s="837">
        <v>235</v>
      </c>
      <c r="AW18" s="836">
        <v>6</v>
      </c>
    </row>
    <row r="19" spans="2:49" x14ac:dyDescent="0.35">
      <c r="B19" s="843" t="s">
        <v>651</v>
      </c>
      <c r="C19" s="841">
        <v>631</v>
      </c>
      <c r="D19" s="840">
        <v>79</v>
      </c>
      <c r="E19" s="841"/>
      <c r="F19" s="841">
        <v>139</v>
      </c>
      <c r="G19" s="841">
        <v>2</v>
      </c>
      <c r="H19" s="841">
        <v>1924</v>
      </c>
      <c r="I19" s="841">
        <v>86</v>
      </c>
      <c r="J19" s="886"/>
      <c r="K19" s="841">
        <v>337</v>
      </c>
      <c r="L19" s="841">
        <v>3</v>
      </c>
      <c r="M19" s="841">
        <v>2521</v>
      </c>
      <c r="N19" s="841">
        <v>128</v>
      </c>
      <c r="O19" s="841"/>
      <c r="P19" s="837">
        <v>64</v>
      </c>
      <c r="Q19" s="837">
        <v>48</v>
      </c>
      <c r="R19" s="837">
        <v>3142</v>
      </c>
      <c r="S19" s="836">
        <v>95</v>
      </c>
      <c r="T19" s="837"/>
      <c r="U19" s="837">
        <v>21</v>
      </c>
      <c r="V19" s="837">
        <v>0</v>
      </c>
      <c r="W19" s="837">
        <v>3211</v>
      </c>
      <c r="X19" s="836">
        <v>122</v>
      </c>
      <c r="Y19" s="838"/>
      <c r="Z19" s="837">
        <v>136</v>
      </c>
      <c r="AA19" s="837">
        <v>62</v>
      </c>
      <c r="AB19" s="837">
        <v>3077</v>
      </c>
      <c r="AC19" s="836">
        <v>115</v>
      </c>
      <c r="AE19" s="837">
        <v>0</v>
      </c>
      <c r="AF19" s="837">
        <v>0</v>
      </c>
      <c r="AG19" s="837">
        <v>3216</v>
      </c>
      <c r="AH19" s="836">
        <v>144</v>
      </c>
      <c r="AJ19" s="837">
        <v>0</v>
      </c>
      <c r="AK19" s="837">
        <v>0</v>
      </c>
      <c r="AL19" s="837">
        <v>3121</v>
      </c>
      <c r="AM19" s="836">
        <v>144</v>
      </c>
      <c r="AO19" s="837">
        <v>0</v>
      </c>
      <c r="AP19" s="837">
        <v>0</v>
      </c>
      <c r="AQ19" s="837">
        <v>3280</v>
      </c>
      <c r="AR19" s="836">
        <v>110</v>
      </c>
      <c r="AS19" s="810"/>
      <c r="AT19" s="837">
        <v>8</v>
      </c>
      <c r="AU19" s="837">
        <v>1</v>
      </c>
      <c r="AV19" s="837">
        <v>3086</v>
      </c>
      <c r="AW19" s="836">
        <v>89</v>
      </c>
    </row>
    <row r="20" spans="2:49" x14ac:dyDescent="0.35">
      <c r="B20" s="843" t="s">
        <v>650</v>
      </c>
      <c r="C20" s="841">
        <v>189</v>
      </c>
      <c r="D20" s="840">
        <v>0</v>
      </c>
      <c r="E20" s="841"/>
      <c r="F20" s="841">
        <v>0</v>
      </c>
      <c r="G20" s="841">
        <v>0</v>
      </c>
      <c r="H20" s="841">
        <v>181</v>
      </c>
      <c r="I20" s="841">
        <v>2</v>
      </c>
      <c r="J20" s="886"/>
      <c r="K20" s="841">
        <v>0</v>
      </c>
      <c r="L20" s="841">
        <v>0</v>
      </c>
      <c r="M20" s="841">
        <v>246</v>
      </c>
      <c r="N20" s="841">
        <v>1</v>
      </c>
      <c r="O20" s="841"/>
      <c r="P20" s="837">
        <v>0</v>
      </c>
      <c r="Q20" s="837">
        <v>0</v>
      </c>
      <c r="R20" s="837">
        <v>287</v>
      </c>
      <c r="S20" s="836">
        <v>2</v>
      </c>
      <c r="T20" s="837"/>
      <c r="U20" s="837">
        <v>0</v>
      </c>
      <c r="V20" s="837">
        <v>0</v>
      </c>
      <c r="W20" s="837">
        <v>313</v>
      </c>
      <c r="X20" s="836">
        <v>8</v>
      </c>
      <c r="Y20" s="838"/>
      <c r="Z20" s="837">
        <v>0</v>
      </c>
      <c r="AA20" s="837">
        <v>0</v>
      </c>
      <c r="AB20" s="837">
        <v>318</v>
      </c>
      <c r="AC20" s="836">
        <v>0</v>
      </c>
      <c r="AE20" s="837">
        <v>0</v>
      </c>
      <c r="AF20" s="837">
        <v>0</v>
      </c>
      <c r="AG20" s="837">
        <v>320</v>
      </c>
      <c r="AH20" s="836">
        <v>3</v>
      </c>
      <c r="AJ20" s="837">
        <v>0</v>
      </c>
      <c r="AK20" s="837">
        <v>0</v>
      </c>
      <c r="AL20" s="837">
        <v>308</v>
      </c>
      <c r="AM20" s="836">
        <v>4</v>
      </c>
      <c r="AO20" s="837">
        <v>36</v>
      </c>
      <c r="AP20" s="837">
        <v>18</v>
      </c>
      <c r="AQ20" s="837">
        <v>361</v>
      </c>
      <c r="AR20" s="836">
        <v>2</v>
      </c>
      <c r="AS20" s="810"/>
      <c r="AT20" s="837">
        <v>41</v>
      </c>
      <c r="AU20" s="837">
        <v>13</v>
      </c>
      <c r="AV20" s="837">
        <v>353</v>
      </c>
      <c r="AW20" s="836">
        <v>5</v>
      </c>
    </row>
    <row r="21" spans="2:49" x14ac:dyDescent="0.35">
      <c r="B21" s="835" t="s">
        <v>649</v>
      </c>
      <c r="C21" s="830">
        <v>14896</v>
      </c>
      <c r="D21" s="830">
        <v>2520</v>
      </c>
      <c r="E21" s="834"/>
      <c r="F21" s="830">
        <f>SUM(F7:F20)</f>
        <v>1128</v>
      </c>
      <c r="G21" s="830">
        <f>SUM(G7:G20)</f>
        <v>269</v>
      </c>
      <c r="H21" s="830">
        <f>SUM(H7:H20)</f>
        <v>22222</v>
      </c>
      <c r="I21" s="830">
        <f>SUM(I7:I20)</f>
        <v>1955</v>
      </c>
      <c r="J21" s="886"/>
      <c r="K21" s="830">
        <v>2678</v>
      </c>
      <c r="L21" s="830">
        <v>302</v>
      </c>
      <c r="M21" s="830">
        <v>30673</v>
      </c>
      <c r="N21" s="885">
        <v>2002</v>
      </c>
      <c r="O21" s="831"/>
      <c r="P21" s="826">
        <v>64</v>
      </c>
      <c r="Q21" s="826">
        <v>48</v>
      </c>
      <c r="R21" s="826">
        <v>36803</v>
      </c>
      <c r="S21" s="826">
        <v>1213</v>
      </c>
      <c r="T21" s="884"/>
      <c r="U21" s="826">
        <v>460</v>
      </c>
      <c r="V21" s="826">
        <v>37</v>
      </c>
      <c r="W21" s="826">
        <v>36550</v>
      </c>
      <c r="X21" s="826">
        <v>1363</v>
      </c>
      <c r="Y21" s="828"/>
      <c r="Z21" s="826">
        <v>880</v>
      </c>
      <c r="AA21" s="826">
        <v>258</v>
      </c>
      <c r="AB21" s="826">
        <v>35980</v>
      </c>
      <c r="AC21" s="826">
        <v>1307</v>
      </c>
      <c r="AE21" s="826">
        <f>SUM(AE7:AE20)</f>
        <v>917</v>
      </c>
      <c r="AF21" s="826">
        <f>SUM(AF7:AF20)</f>
        <v>299</v>
      </c>
      <c r="AG21" s="826">
        <f>SUM(AG7:AG20)</f>
        <v>36115</v>
      </c>
      <c r="AH21" s="826">
        <f>SUM(AH7:AH20)</f>
        <v>1545</v>
      </c>
      <c r="AJ21" s="826">
        <v>2161</v>
      </c>
      <c r="AK21" s="826">
        <v>510</v>
      </c>
      <c r="AL21" s="826">
        <v>34934</v>
      </c>
      <c r="AM21" s="826">
        <v>1765</v>
      </c>
      <c r="AO21" s="826">
        <v>2276</v>
      </c>
      <c r="AP21" s="826">
        <v>615</v>
      </c>
      <c r="AQ21" s="826">
        <v>35984</v>
      </c>
      <c r="AR21" s="826">
        <v>1653</v>
      </c>
      <c r="AS21" s="810"/>
      <c r="AT21" s="826">
        <v>2285</v>
      </c>
      <c r="AU21" s="826">
        <v>642</v>
      </c>
      <c r="AV21" s="826">
        <v>35283</v>
      </c>
      <c r="AW21" s="826">
        <v>1908</v>
      </c>
    </row>
    <row r="22" spans="2:49" ht="4.75" customHeight="1" x14ac:dyDescent="0.35">
      <c r="C22" s="881"/>
      <c r="D22" s="881"/>
      <c r="E22" s="881"/>
      <c r="F22" s="881"/>
      <c r="G22" s="883"/>
      <c r="H22" s="872"/>
      <c r="I22" s="872"/>
      <c r="M22" s="871"/>
      <c r="N22" s="871"/>
      <c r="O22" s="871"/>
      <c r="P22" s="871"/>
      <c r="Q22" s="871"/>
      <c r="R22" s="871"/>
      <c r="S22" s="871"/>
      <c r="T22" s="871"/>
      <c r="U22" s="871"/>
      <c r="V22" s="871"/>
      <c r="W22" s="871"/>
      <c r="X22" s="871"/>
      <c r="Y22" s="871"/>
      <c r="Z22" s="871"/>
      <c r="AA22" s="871"/>
      <c r="AB22" s="871"/>
      <c r="AC22" s="871"/>
      <c r="AD22" s="871"/>
      <c r="AE22" s="871"/>
      <c r="AF22" s="871"/>
      <c r="AG22" s="871"/>
      <c r="AH22" s="871"/>
      <c r="AI22" s="871"/>
      <c r="AJ22" s="871"/>
    </row>
    <row r="23" spans="2:49" x14ac:dyDescent="0.35">
      <c r="B23" s="882" t="s">
        <v>687</v>
      </c>
      <c r="C23" s="881"/>
      <c r="D23" s="881"/>
      <c r="E23" s="881"/>
      <c r="F23" s="881"/>
      <c r="G23" s="881"/>
      <c r="M23" s="871"/>
      <c r="N23" s="871"/>
      <c r="O23" s="871"/>
      <c r="P23" s="871"/>
      <c r="Q23" s="871"/>
      <c r="R23" s="871"/>
      <c r="S23" s="871"/>
      <c r="T23" s="871"/>
      <c r="U23" s="871"/>
      <c r="V23" s="871"/>
      <c r="W23" s="871"/>
      <c r="X23" s="871"/>
      <c r="Y23" s="871"/>
      <c r="Z23" s="871"/>
      <c r="AA23" s="871"/>
      <c r="AB23" s="871"/>
      <c r="AC23" s="871"/>
      <c r="AD23" s="871"/>
      <c r="AE23" s="871"/>
      <c r="AF23" s="871"/>
      <c r="AG23" s="871"/>
      <c r="AH23" s="871"/>
      <c r="AI23" s="871"/>
      <c r="AJ23" s="871"/>
    </row>
    <row r="24" spans="2:49" ht="4.75" customHeight="1" x14ac:dyDescent="0.35">
      <c r="B24" s="880"/>
      <c r="M24" s="871"/>
      <c r="N24" s="871"/>
      <c r="O24" s="871"/>
      <c r="P24" s="871"/>
      <c r="Q24" s="871"/>
      <c r="R24" s="871"/>
      <c r="S24" s="871"/>
      <c r="T24" s="871"/>
      <c r="U24" s="871"/>
      <c r="V24" s="871"/>
      <c r="W24" s="871"/>
      <c r="X24" s="871"/>
      <c r="Y24" s="871"/>
      <c r="Z24" s="871"/>
      <c r="AA24" s="871"/>
      <c r="AB24" s="871"/>
      <c r="AC24" s="871"/>
      <c r="AD24" s="871"/>
      <c r="AE24" s="871"/>
      <c r="AF24" s="871"/>
      <c r="AG24" s="871"/>
      <c r="AH24" s="871"/>
      <c r="AI24" s="871"/>
      <c r="AJ24" s="871"/>
    </row>
    <row r="25" spans="2:49" x14ac:dyDescent="0.35">
      <c r="B25" s="879" t="s">
        <v>685</v>
      </c>
      <c r="C25" s="878"/>
      <c r="D25" s="878"/>
      <c r="E25" s="872"/>
      <c r="F25" s="872"/>
      <c r="G25" s="872"/>
      <c r="H25" s="872"/>
      <c r="I25" s="872"/>
      <c r="J25" s="871"/>
      <c r="M25" s="871"/>
      <c r="N25" s="871"/>
      <c r="O25" s="871"/>
      <c r="P25" s="871"/>
      <c r="Q25" s="871"/>
      <c r="R25" s="871"/>
      <c r="S25" s="871"/>
      <c r="T25" s="871"/>
      <c r="U25" s="871"/>
      <c r="V25" s="871"/>
      <c r="W25" s="871"/>
      <c r="X25" s="871"/>
      <c r="Y25" s="871"/>
      <c r="Z25" s="871"/>
      <c r="AA25" s="871"/>
      <c r="AB25" s="871"/>
      <c r="AC25" s="871"/>
      <c r="AD25" s="871"/>
      <c r="AE25" s="871"/>
      <c r="AF25" s="871"/>
      <c r="AG25" s="871"/>
      <c r="AH25" s="871"/>
      <c r="AI25" s="871"/>
      <c r="AJ25" s="871"/>
    </row>
    <row r="26" spans="2:49" x14ac:dyDescent="0.35">
      <c r="B26" s="877" t="s">
        <v>709</v>
      </c>
      <c r="C26" s="872"/>
      <c r="D26" s="872"/>
      <c r="E26" s="872"/>
      <c r="F26" s="872"/>
      <c r="G26" s="876"/>
      <c r="H26" s="876"/>
      <c r="I26" s="875"/>
      <c r="J26" s="875"/>
      <c r="M26" s="871"/>
      <c r="N26" s="871"/>
      <c r="O26" s="871"/>
      <c r="P26" s="871"/>
      <c r="Q26" s="871"/>
      <c r="R26" s="871"/>
      <c r="S26" s="871"/>
      <c r="T26" s="871"/>
      <c r="U26" s="871"/>
      <c r="V26" s="871"/>
      <c r="W26" s="871"/>
      <c r="X26" s="871"/>
      <c r="Y26" s="871"/>
      <c r="Z26" s="871"/>
      <c r="AA26" s="871"/>
      <c r="AB26" s="871"/>
      <c r="AC26" s="871"/>
      <c r="AD26" s="871"/>
      <c r="AE26" s="871"/>
      <c r="AF26" s="871"/>
      <c r="AG26" s="871"/>
      <c r="AH26" s="871"/>
      <c r="AI26" s="871"/>
      <c r="AJ26" s="871"/>
    </row>
    <row r="27" spans="2:49" x14ac:dyDescent="0.35">
      <c r="B27" s="817" t="s">
        <v>683</v>
      </c>
      <c r="C27" s="872"/>
      <c r="D27" s="872"/>
      <c r="E27" s="872"/>
      <c r="F27" s="872"/>
      <c r="G27" s="872"/>
      <c r="H27" s="872"/>
      <c r="I27" s="872"/>
      <c r="J27" s="871"/>
      <c r="M27" s="871"/>
      <c r="N27" s="871"/>
      <c r="O27" s="871"/>
      <c r="P27" s="871"/>
      <c r="Q27" s="871"/>
      <c r="R27" s="871"/>
      <c r="S27" s="871"/>
      <c r="T27" s="871"/>
      <c r="U27" s="871"/>
      <c r="V27" s="871"/>
      <c r="W27" s="871"/>
      <c r="X27" s="871"/>
      <c r="Y27" s="871"/>
      <c r="Z27" s="871"/>
      <c r="AA27" s="871"/>
      <c r="AB27" s="871"/>
      <c r="AC27" s="871"/>
      <c r="AD27" s="871"/>
      <c r="AE27" s="871"/>
      <c r="AF27" s="871"/>
      <c r="AG27" s="871"/>
      <c r="AH27" s="871"/>
      <c r="AI27" s="871"/>
      <c r="AJ27" s="871"/>
    </row>
    <row r="28" spans="2:49" ht="15" x14ac:dyDescent="0.35">
      <c r="B28" s="817" t="s">
        <v>708</v>
      </c>
      <c r="M28" s="871"/>
      <c r="N28" s="871"/>
      <c r="O28" s="871"/>
      <c r="P28" s="871"/>
      <c r="Q28" s="871"/>
      <c r="R28" s="871"/>
      <c r="S28" s="871"/>
      <c r="T28" s="871"/>
      <c r="U28" s="871"/>
      <c r="V28" s="871"/>
      <c r="W28" s="871"/>
      <c r="X28" s="871"/>
      <c r="Y28" s="871"/>
      <c r="Z28" s="871"/>
      <c r="AA28" s="871"/>
      <c r="AB28" s="871"/>
      <c r="AC28" s="871"/>
      <c r="AD28" s="871"/>
      <c r="AE28" s="871"/>
      <c r="AF28" s="871"/>
      <c r="AG28" s="871"/>
      <c r="AH28" s="871"/>
      <c r="AI28" s="871"/>
      <c r="AJ28" s="871"/>
    </row>
    <row r="29" spans="2:49" ht="15" x14ac:dyDescent="0.35">
      <c r="B29" s="817" t="s">
        <v>707</v>
      </c>
      <c r="C29" s="872"/>
      <c r="M29" s="871"/>
      <c r="N29" s="871"/>
      <c r="O29" s="871"/>
      <c r="P29" s="871"/>
      <c r="Q29" s="871"/>
      <c r="R29" s="871"/>
      <c r="S29" s="871"/>
      <c r="T29" s="871"/>
      <c r="U29" s="871"/>
      <c r="V29" s="871"/>
      <c r="W29" s="871"/>
      <c r="X29" s="871"/>
      <c r="Y29" s="871"/>
      <c r="Z29" s="871"/>
      <c r="AA29" s="871"/>
      <c r="AB29" s="871"/>
      <c r="AC29" s="871"/>
      <c r="AD29" s="871"/>
      <c r="AE29" s="871"/>
      <c r="AF29" s="871"/>
      <c r="AG29" s="871"/>
      <c r="AH29" s="871"/>
      <c r="AI29" s="871"/>
      <c r="AJ29" s="871"/>
    </row>
    <row r="30" spans="2:49" x14ac:dyDescent="0.35">
      <c r="B30" s="817"/>
      <c r="M30" s="871"/>
      <c r="N30" s="871"/>
      <c r="O30" s="871"/>
      <c r="P30" s="871"/>
      <c r="Q30" s="871"/>
      <c r="R30" s="871"/>
      <c r="S30" s="871"/>
      <c r="T30" s="871"/>
      <c r="U30" s="871"/>
      <c r="V30" s="871"/>
      <c r="W30" s="871"/>
      <c r="X30" s="871"/>
      <c r="Y30" s="871"/>
      <c r="Z30" s="871"/>
      <c r="AA30" s="871"/>
      <c r="AB30" s="871"/>
      <c r="AC30" s="871"/>
      <c r="AD30" s="871"/>
      <c r="AE30" s="871"/>
      <c r="AF30" s="871"/>
      <c r="AG30" s="871"/>
      <c r="AH30" s="871"/>
      <c r="AI30" s="871"/>
      <c r="AJ30" s="871"/>
    </row>
    <row r="31" spans="2:49" x14ac:dyDescent="0.35">
      <c r="B31" s="874"/>
      <c r="C31" s="873"/>
      <c r="D31" s="873"/>
      <c r="E31" s="872"/>
      <c r="F31" s="872"/>
      <c r="G31" s="872"/>
      <c r="H31" s="872"/>
      <c r="I31" s="872"/>
      <c r="J31" s="871"/>
      <c r="K31" s="871"/>
      <c r="L31" s="871"/>
      <c r="M31" s="871"/>
      <c r="N31" s="871"/>
      <c r="O31" s="871"/>
      <c r="P31" s="871"/>
      <c r="Q31" s="871"/>
      <c r="R31" s="871"/>
      <c r="S31" s="871"/>
      <c r="T31" s="871"/>
      <c r="U31" s="871"/>
      <c r="V31" s="871"/>
      <c r="W31" s="871"/>
      <c r="X31" s="871"/>
      <c r="Y31" s="871"/>
      <c r="Z31" s="871"/>
      <c r="AA31" s="871"/>
      <c r="AB31" s="871"/>
      <c r="AC31" s="871"/>
      <c r="AD31" s="871"/>
      <c r="AE31" s="871"/>
      <c r="AF31" s="871"/>
      <c r="AG31" s="871"/>
      <c r="AH31" s="871"/>
      <c r="AI31" s="871"/>
      <c r="AJ31" s="871"/>
    </row>
    <row r="32" spans="2:49" x14ac:dyDescent="0.35">
      <c r="B32" s="874"/>
      <c r="C32" s="873"/>
      <c r="D32" s="873"/>
      <c r="E32" s="872"/>
      <c r="F32" s="872"/>
      <c r="G32" s="872"/>
      <c r="H32" s="872"/>
      <c r="I32" s="872"/>
      <c r="J32" s="871"/>
      <c r="K32" s="871"/>
      <c r="L32" s="871"/>
      <c r="M32" s="871"/>
      <c r="N32" s="871"/>
      <c r="O32" s="871"/>
      <c r="P32" s="871"/>
      <c r="Q32" s="871"/>
      <c r="R32" s="871"/>
      <c r="S32" s="871"/>
      <c r="T32" s="871"/>
      <c r="U32" s="871"/>
      <c r="V32" s="871"/>
      <c r="W32" s="871"/>
      <c r="X32" s="871"/>
      <c r="Y32" s="871"/>
      <c r="Z32" s="871"/>
      <c r="AA32" s="871"/>
      <c r="AB32" s="871"/>
      <c r="AC32" s="871"/>
      <c r="AD32" s="871"/>
      <c r="AE32" s="871"/>
      <c r="AF32" s="871"/>
      <c r="AG32" s="871"/>
      <c r="AH32" s="871"/>
      <c r="AI32" s="871"/>
      <c r="AJ32" s="871"/>
    </row>
    <row r="33" spans="2:36" x14ac:dyDescent="0.35">
      <c r="B33" s="872"/>
      <c r="C33" s="872"/>
      <c r="D33" s="872"/>
      <c r="E33" s="872"/>
      <c r="F33" s="872"/>
      <c r="G33" s="872"/>
      <c r="H33" s="872"/>
      <c r="I33" s="872"/>
      <c r="J33" s="871"/>
      <c r="K33" s="871"/>
      <c r="L33" s="871"/>
      <c r="M33" s="871"/>
      <c r="N33" s="871"/>
      <c r="O33" s="871"/>
      <c r="P33" s="871"/>
      <c r="Q33" s="871"/>
      <c r="R33" s="871"/>
      <c r="S33" s="871"/>
      <c r="T33" s="871"/>
      <c r="U33" s="871"/>
      <c r="V33" s="871"/>
      <c r="W33" s="871"/>
      <c r="X33" s="871"/>
      <c r="Y33" s="871"/>
      <c r="Z33" s="871"/>
      <c r="AA33" s="871"/>
      <c r="AB33" s="871"/>
      <c r="AC33" s="871"/>
      <c r="AD33" s="871"/>
      <c r="AE33" s="871"/>
      <c r="AF33" s="871"/>
      <c r="AG33" s="871"/>
      <c r="AH33" s="871"/>
      <c r="AI33" s="871"/>
      <c r="AJ33" s="871"/>
    </row>
    <row r="34" spans="2:36" x14ac:dyDescent="0.35">
      <c r="B34" s="872"/>
      <c r="C34" s="872"/>
      <c r="D34" s="872"/>
      <c r="E34" s="872"/>
      <c r="F34" s="872"/>
      <c r="G34" s="872"/>
      <c r="H34" s="872"/>
      <c r="I34" s="872"/>
      <c r="J34" s="871"/>
      <c r="K34" s="871"/>
      <c r="L34" s="871"/>
      <c r="M34" s="871"/>
      <c r="N34" s="871"/>
      <c r="O34" s="871"/>
      <c r="P34" s="871"/>
      <c r="Q34" s="871"/>
      <c r="R34" s="871"/>
      <c r="S34" s="871"/>
      <c r="T34" s="871"/>
      <c r="U34" s="871"/>
      <c r="V34" s="871"/>
      <c r="W34" s="871"/>
      <c r="X34" s="871"/>
      <c r="Y34" s="871"/>
      <c r="Z34" s="871"/>
      <c r="AA34" s="871"/>
      <c r="AB34" s="871"/>
      <c r="AC34" s="871"/>
      <c r="AD34" s="871"/>
      <c r="AE34" s="871"/>
      <c r="AF34" s="871"/>
      <c r="AG34" s="871"/>
      <c r="AH34" s="871"/>
      <c r="AI34" s="871"/>
      <c r="AJ34" s="871"/>
    </row>
    <row r="35" spans="2:36" x14ac:dyDescent="0.35">
      <c r="B35" s="872"/>
      <c r="C35" s="872"/>
      <c r="D35" s="872"/>
      <c r="E35" s="872"/>
      <c r="F35" s="872"/>
      <c r="G35" s="872"/>
      <c r="H35" s="872"/>
      <c r="I35" s="872"/>
      <c r="J35" s="871"/>
      <c r="K35" s="871"/>
      <c r="L35" s="871"/>
      <c r="M35" s="871"/>
      <c r="N35" s="871"/>
      <c r="O35" s="871"/>
      <c r="P35" s="871"/>
      <c r="Q35" s="871"/>
      <c r="R35" s="871"/>
      <c r="S35" s="871"/>
      <c r="T35" s="871"/>
      <c r="U35" s="871"/>
      <c r="V35" s="871"/>
      <c r="W35" s="871"/>
      <c r="X35" s="871"/>
      <c r="Y35" s="871"/>
      <c r="Z35" s="871"/>
      <c r="AA35" s="871"/>
      <c r="AB35" s="871"/>
      <c r="AC35" s="871"/>
      <c r="AD35" s="871"/>
      <c r="AE35" s="871"/>
      <c r="AF35" s="871"/>
      <c r="AG35" s="871"/>
      <c r="AH35" s="871"/>
      <c r="AI35" s="871"/>
      <c r="AJ35" s="871"/>
    </row>
    <row r="36" spans="2:36" x14ac:dyDescent="0.35">
      <c r="B36" s="872"/>
      <c r="C36" s="872"/>
      <c r="D36" s="872"/>
      <c r="E36" s="872"/>
      <c r="F36" s="872"/>
      <c r="G36" s="872"/>
      <c r="H36" s="872"/>
      <c r="I36" s="872"/>
      <c r="J36" s="871"/>
      <c r="K36" s="871"/>
      <c r="L36" s="871"/>
      <c r="M36" s="871"/>
      <c r="N36" s="871"/>
      <c r="O36" s="871"/>
      <c r="P36" s="871"/>
      <c r="Q36" s="871"/>
      <c r="R36" s="871"/>
      <c r="S36" s="871"/>
      <c r="T36" s="871"/>
      <c r="U36" s="871"/>
      <c r="V36" s="871"/>
      <c r="W36" s="871"/>
      <c r="X36" s="871"/>
      <c r="Y36" s="871"/>
      <c r="Z36" s="871"/>
      <c r="AA36" s="871"/>
      <c r="AB36" s="871"/>
      <c r="AC36" s="871"/>
      <c r="AD36" s="871"/>
      <c r="AE36" s="871"/>
      <c r="AF36" s="871"/>
      <c r="AG36" s="871"/>
      <c r="AH36" s="871"/>
      <c r="AI36" s="871"/>
      <c r="AJ36" s="871"/>
    </row>
    <row r="37" spans="2:36" x14ac:dyDescent="0.35">
      <c r="B37" s="872"/>
      <c r="C37" s="872"/>
      <c r="D37" s="872"/>
      <c r="E37" s="872"/>
      <c r="F37" s="872"/>
      <c r="G37" s="872"/>
      <c r="H37" s="872"/>
      <c r="I37" s="872"/>
      <c r="J37" s="871"/>
      <c r="K37" s="871"/>
      <c r="L37" s="871"/>
      <c r="M37" s="871"/>
      <c r="N37" s="871"/>
      <c r="O37" s="871"/>
      <c r="P37" s="871"/>
      <c r="Q37" s="871"/>
      <c r="R37" s="871"/>
      <c r="S37" s="871"/>
      <c r="T37" s="871"/>
      <c r="U37" s="871"/>
      <c r="V37" s="871"/>
      <c r="W37" s="871"/>
      <c r="X37" s="871"/>
      <c r="Y37" s="871"/>
      <c r="Z37" s="871"/>
      <c r="AA37" s="871"/>
      <c r="AB37" s="871"/>
      <c r="AC37" s="871"/>
      <c r="AD37" s="871"/>
      <c r="AE37" s="871"/>
      <c r="AF37" s="871"/>
      <c r="AG37" s="871"/>
      <c r="AH37" s="871"/>
      <c r="AI37" s="871"/>
      <c r="AJ37" s="871"/>
    </row>
    <row r="38" spans="2:36" x14ac:dyDescent="0.35">
      <c r="B38" s="872"/>
      <c r="C38" s="872"/>
      <c r="D38" s="872"/>
      <c r="E38" s="872"/>
      <c r="F38" s="872"/>
      <c r="G38" s="872"/>
      <c r="H38" s="872"/>
      <c r="I38" s="872"/>
      <c r="J38" s="871"/>
      <c r="K38" s="871"/>
      <c r="L38" s="871"/>
      <c r="M38" s="871"/>
      <c r="N38" s="871"/>
      <c r="O38" s="871"/>
      <c r="P38" s="871"/>
      <c r="Q38" s="871"/>
      <c r="R38" s="871"/>
      <c r="S38" s="871"/>
      <c r="T38" s="871"/>
      <c r="U38" s="871"/>
      <c r="V38" s="871"/>
      <c r="W38" s="871"/>
      <c r="X38" s="871"/>
      <c r="Y38" s="871"/>
      <c r="Z38" s="871"/>
      <c r="AA38" s="871"/>
      <c r="AB38" s="871"/>
      <c r="AC38" s="871"/>
      <c r="AD38" s="871"/>
      <c r="AE38" s="871"/>
      <c r="AF38" s="871"/>
      <c r="AG38" s="871"/>
      <c r="AH38" s="871"/>
      <c r="AI38" s="871"/>
      <c r="AJ38" s="871"/>
    </row>
    <row r="39" spans="2:36" x14ac:dyDescent="0.35">
      <c r="B39" s="872"/>
      <c r="C39" s="872"/>
      <c r="D39" s="872"/>
      <c r="E39" s="872"/>
      <c r="F39" s="872"/>
      <c r="G39" s="872"/>
      <c r="H39" s="872"/>
      <c r="I39" s="872"/>
      <c r="J39" s="871"/>
      <c r="K39" s="871"/>
      <c r="L39" s="871"/>
      <c r="M39" s="871"/>
      <c r="N39" s="871"/>
      <c r="O39" s="871"/>
      <c r="P39" s="871"/>
      <c r="Q39" s="871"/>
      <c r="R39" s="871"/>
      <c r="S39" s="871"/>
      <c r="T39" s="871"/>
      <c r="U39" s="871"/>
      <c r="V39" s="871"/>
      <c r="W39" s="871"/>
      <c r="X39" s="871"/>
      <c r="Y39" s="871"/>
      <c r="Z39" s="871"/>
      <c r="AA39" s="871"/>
      <c r="AB39" s="871"/>
      <c r="AC39" s="871"/>
      <c r="AD39" s="871"/>
      <c r="AE39" s="871"/>
      <c r="AF39" s="871"/>
      <c r="AG39" s="871"/>
      <c r="AH39" s="871"/>
      <c r="AI39" s="871"/>
      <c r="AJ39" s="871"/>
    </row>
    <row r="40" spans="2:36" x14ac:dyDescent="0.35">
      <c r="B40" s="872"/>
      <c r="C40" s="872"/>
      <c r="D40" s="872"/>
      <c r="E40" s="872"/>
      <c r="F40" s="872"/>
      <c r="G40" s="872"/>
      <c r="H40" s="872"/>
      <c r="I40" s="872"/>
      <c r="J40" s="871"/>
      <c r="K40" s="871"/>
      <c r="L40" s="871"/>
      <c r="M40" s="871"/>
      <c r="N40" s="871"/>
      <c r="O40" s="871"/>
      <c r="P40" s="871"/>
      <c r="Q40" s="871"/>
      <c r="R40" s="871"/>
      <c r="S40" s="871"/>
      <c r="T40" s="871"/>
      <c r="U40" s="871"/>
      <c r="V40" s="871"/>
      <c r="W40" s="871"/>
      <c r="X40" s="871"/>
      <c r="Y40" s="871"/>
      <c r="Z40" s="871"/>
      <c r="AA40" s="871"/>
      <c r="AB40" s="871"/>
      <c r="AC40" s="871"/>
      <c r="AD40" s="871"/>
      <c r="AE40" s="871"/>
      <c r="AF40" s="871"/>
      <c r="AG40" s="871"/>
      <c r="AH40" s="871"/>
      <c r="AI40" s="871"/>
      <c r="AJ40" s="871"/>
    </row>
    <row r="41" spans="2:36" x14ac:dyDescent="0.35">
      <c r="B41" s="872"/>
      <c r="C41" s="872"/>
      <c r="D41" s="872"/>
      <c r="E41" s="872"/>
      <c r="F41" s="872"/>
      <c r="G41" s="872"/>
      <c r="H41" s="872"/>
      <c r="I41" s="872"/>
      <c r="J41" s="871"/>
      <c r="K41" s="871"/>
      <c r="L41" s="871"/>
      <c r="M41" s="871"/>
      <c r="N41" s="871"/>
      <c r="O41" s="871"/>
      <c r="P41" s="871"/>
      <c r="Q41" s="871"/>
      <c r="R41" s="871"/>
      <c r="S41" s="871"/>
      <c r="T41" s="871"/>
      <c r="U41" s="871"/>
      <c r="V41" s="871"/>
      <c r="W41" s="871"/>
      <c r="X41" s="871"/>
      <c r="Y41" s="871"/>
      <c r="Z41" s="871"/>
      <c r="AA41" s="871"/>
      <c r="AB41" s="871"/>
      <c r="AC41" s="871"/>
      <c r="AD41" s="871"/>
      <c r="AE41" s="871"/>
      <c r="AF41" s="871"/>
      <c r="AG41" s="871"/>
      <c r="AH41" s="871"/>
      <c r="AI41" s="871"/>
      <c r="AJ41" s="871"/>
    </row>
  </sheetData>
  <mergeCells count="33">
    <mergeCell ref="AO4:AR4"/>
    <mergeCell ref="AT4:AW4"/>
    <mergeCell ref="AO5:AP5"/>
    <mergeCell ref="AQ5:AR5"/>
    <mergeCell ref="AT5:AU5"/>
    <mergeCell ref="AV5:AW5"/>
    <mergeCell ref="H5:I5"/>
    <mergeCell ref="AE4:AH4"/>
    <mergeCell ref="AE5:AF5"/>
    <mergeCell ref="AG5:AH5"/>
    <mergeCell ref="Z4:AC4"/>
    <mergeCell ref="Z5:AA5"/>
    <mergeCell ref="AB5:AC5"/>
    <mergeCell ref="W5:X5"/>
    <mergeCell ref="AJ4:AM4"/>
    <mergeCell ref="AJ5:AK5"/>
    <mergeCell ref="AL5:AM5"/>
    <mergeCell ref="B2:J2"/>
    <mergeCell ref="B4:B6"/>
    <mergeCell ref="C4:D4"/>
    <mergeCell ref="F4:I4"/>
    <mergeCell ref="C5:D5"/>
    <mergeCell ref="F5:G5"/>
    <mergeCell ref="U4:X4"/>
    <mergeCell ref="U5:V5"/>
    <mergeCell ref="G26:H26"/>
    <mergeCell ref="I26:J26"/>
    <mergeCell ref="P4:S4"/>
    <mergeCell ref="P5:Q5"/>
    <mergeCell ref="R5:S5"/>
    <mergeCell ref="K4:N4"/>
    <mergeCell ref="K5:L5"/>
    <mergeCell ref="M5:N5"/>
  </mergeCells>
  <hyperlinks>
    <hyperlink ref="AC2"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26"/>
  <sheetViews>
    <sheetView showGridLines="0" zoomScaleNormal="100" workbookViewId="0">
      <pane xSplit="2" ySplit="3" topLeftCell="C706"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19"/>
      <c r="B1" s="730" t="s">
        <v>282</v>
      </c>
      <c r="C1" s="730"/>
      <c r="D1" s="730"/>
      <c r="E1" s="730"/>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2"/>
      <c r="B255" s="51">
        <v>44189</v>
      </c>
      <c r="C255" s="39"/>
    </row>
    <row r="256" spans="1:3" x14ac:dyDescent="0.35">
      <c r="A256" s="392"/>
      <c r="B256" s="51">
        <v>44190</v>
      </c>
      <c r="C256" s="39"/>
    </row>
    <row r="257" spans="1:3" x14ac:dyDescent="0.35">
      <c r="A257" s="392"/>
      <c r="B257" s="51">
        <v>44191</v>
      </c>
      <c r="C257" s="39"/>
    </row>
    <row r="258" spans="1:3" x14ac:dyDescent="0.35">
      <c r="A258" s="392"/>
      <c r="B258" s="51">
        <v>44192</v>
      </c>
      <c r="C258" s="39"/>
    </row>
    <row r="259" spans="1:3" x14ac:dyDescent="0.35">
      <c r="A259" s="392"/>
      <c r="B259" s="51">
        <v>44193</v>
      </c>
      <c r="C259" s="39"/>
    </row>
    <row r="260" spans="1:3" x14ac:dyDescent="0.35">
      <c r="A260" s="51">
        <v>44194</v>
      </c>
      <c r="B260" s="51">
        <v>44194</v>
      </c>
      <c r="C260" s="39">
        <v>967</v>
      </c>
    </row>
    <row r="261" spans="1:3" x14ac:dyDescent="0.35">
      <c r="A261" s="392"/>
      <c r="B261" s="51">
        <v>44195</v>
      </c>
      <c r="C261" s="39"/>
    </row>
    <row r="262" spans="1:3" x14ac:dyDescent="0.35">
      <c r="A262" s="392"/>
      <c r="B262" s="51">
        <v>44196</v>
      </c>
      <c r="C262" s="39"/>
    </row>
    <row r="263" spans="1:3" x14ac:dyDescent="0.35">
      <c r="A263" s="392"/>
      <c r="B263" s="51">
        <v>44197</v>
      </c>
      <c r="C263" s="39"/>
    </row>
    <row r="264" spans="1:3" x14ac:dyDescent="0.35">
      <c r="A264" s="392"/>
      <c r="B264" s="51">
        <v>44198</v>
      </c>
      <c r="C264" s="39"/>
    </row>
    <row r="265" spans="1:3" x14ac:dyDescent="0.35">
      <c r="A265" s="392"/>
      <c r="B265" s="51">
        <v>44199</v>
      </c>
      <c r="C265" s="39"/>
    </row>
    <row r="266" spans="1:3" x14ac:dyDescent="0.35">
      <c r="A266" s="392"/>
      <c r="B266" s="51">
        <v>44200</v>
      </c>
      <c r="C266" s="39"/>
    </row>
    <row r="267" spans="1:3" x14ac:dyDescent="0.35">
      <c r="A267" s="51">
        <v>44201</v>
      </c>
      <c r="B267" s="51">
        <v>44201</v>
      </c>
      <c r="C267" s="39">
        <v>1019</v>
      </c>
    </row>
    <row r="268" spans="1:3" x14ac:dyDescent="0.35">
      <c r="A268" s="392"/>
      <c r="B268" s="51">
        <v>44202</v>
      </c>
      <c r="C268" s="39"/>
    </row>
    <row r="269" spans="1:3" x14ac:dyDescent="0.35">
      <c r="A269" s="392"/>
      <c r="B269" s="51">
        <v>44203</v>
      </c>
      <c r="C269" s="39"/>
    </row>
    <row r="270" spans="1:3" x14ac:dyDescent="0.35">
      <c r="A270" s="392"/>
      <c r="B270" s="51">
        <v>44204</v>
      </c>
      <c r="C270" s="39"/>
    </row>
    <row r="271" spans="1:3" x14ac:dyDescent="0.35">
      <c r="A271" s="392"/>
      <c r="B271" s="51">
        <v>44205</v>
      </c>
      <c r="C271" s="39"/>
    </row>
    <row r="272" spans="1:3" x14ac:dyDescent="0.35">
      <c r="A272" s="392"/>
      <c r="B272" s="51">
        <v>44206</v>
      </c>
      <c r="C272" s="39"/>
    </row>
    <row r="273" spans="1:3" x14ac:dyDescent="0.35">
      <c r="A273" s="392"/>
      <c r="B273" s="51">
        <v>44207</v>
      </c>
      <c r="C273" s="39"/>
    </row>
    <row r="274" spans="1:3" x14ac:dyDescent="0.35">
      <c r="A274" s="392"/>
      <c r="B274" s="51">
        <v>44208</v>
      </c>
      <c r="C274" s="39"/>
    </row>
    <row r="275" spans="1:3" x14ac:dyDescent="0.35">
      <c r="A275" s="51">
        <v>44209</v>
      </c>
      <c r="B275" s="51">
        <v>44209</v>
      </c>
      <c r="C275" s="39">
        <v>1110</v>
      </c>
    </row>
    <row r="276" spans="1:3" x14ac:dyDescent="0.35">
      <c r="A276" s="392"/>
      <c r="B276" s="51">
        <v>44210</v>
      </c>
      <c r="C276" s="39"/>
    </row>
    <row r="277" spans="1:3" x14ac:dyDescent="0.35">
      <c r="A277" s="392"/>
      <c r="B277" s="51">
        <v>44211</v>
      </c>
      <c r="C277" s="39"/>
    </row>
    <row r="278" spans="1:3" x14ac:dyDescent="0.35">
      <c r="A278" s="392"/>
      <c r="B278" s="51">
        <v>44212</v>
      </c>
      <c r="C278" s="39"/>
    </row>
    <row r="279" spans="1:3" x14ac:dyDescent="0.35">
      <c r="A279" s="392"/>
      <c r="B279" s="51">
        <v>44213</v>
      </c>
      <c r="C279" s="39"/>
    </row>
    <row r="280" spans="1:3" x14ac:dyDescent="0.35">
      <c r="A280" s="392"/>
      <c r="B280" s="51">
        <v>44214</v>
      </c>
      <c r="C280" s="39"/>
    </row>
    <row r="281" spans="1:3" x14ac:dyDescent="0.35">
      <c r="A281" s="392"/>
      <c r="B281" s="51">
        <v>44215</v>
      </c>
      <c r="C281" s="39"/>
    </row>
    <row r="282" spans="1:3" x14ac:dyDescent="0.35">
      <c r="A282" s="51">
        <v>44216</v>
      </c>
      <c r="B282" s="51">
        <v>44216</v>
      </c>
      <c r="C282" s="39">
        <v>1100</v>
      </c>
    </row>
    <row r="283" spans="1:3" x14ac:dyDescent="0.35">
      <c r="A283" s="392"/>
      <c r="B283" s="51">
        <v>44217</v>
      </c>
      <c r="C283" s="39"/>
    </row>
    <row r="284" spans="1:3" x14ac:dyDescent="0.35">
      <c r="A284" s="392"/>
      <c r="B284" s="51">
        <v>44218</v>
      </c>
      <c r="C284" s="39"/>
    </row>
    <row r="285" spans="1:3" x14ac:dyDescent="0.35">
      <c r="A285" s="392"/>
      <c r="B285" s="51">
        <v>44219</v>
      </c>
      <c r="C285" s="39"/>
    </row>
    <row r="286" spans="1:3" x14ac:dyDescent="0.35">
      <c r="A286" s="392"/>
      <c r="B286" s="51">
        <v>44220</v>
      </c>
      <c r="C286" s="39"/>
    </row>
    <row r="287" spans="1:3" x14ac:dyDescent="0.35">
      <c r="A287" s="392"/>
      <c r="B287" s="51">
        <v>44221</v>
      </c>
      <c r="C287" s="39"/>
    </row>
    <row r="288" spans="1:3" x14ac:dyDescent="0.35">
      <c r="A288" s="392"/>
      <c r="B288" s="51">
        <v>44222</v>
      </c>
      <c r="C288" s="39"/>
    </row>
    <row r="289" spans="1:3" x14ac:dyDescent="0.35">
      <c r="A289" s="51">
        <v>44223</v>
      </c>
      <c r="B289" s="51">
        <v>44223</v>
      </c>
      <c r="C289" s="39">
        <v>1084</v>
      </c>
    </row>
    <row r="290" spans="1:3" x14ac:dyDescent="0.35">
      <c r="A290" s="392"/>
      <c r="B290" s="51">
        <v>44224</v>
      </c>
      <c r="C290" s="39"/>
    </row>
    <row r="291" spans="1:3" x14ac:dyDescent="0.35">
      <c r="A291" s="392"/>
      <c r="B291" s="51">
        <v>44225</v>
      </c>
      <c r="C291" s="39"/>
    </row>
    <row r="292" spans="1:3" x14ac:dyDescent="0.35">
      <c r="A292" s="392"/>
      <c r="B292" s="51">
        <v>44226</v>
      </c>
      <c r="C292" s="39"/>
    </row>
    <row r="293" spans="1:3" x14ac:dyDescent="0.35">
      <c r="A293" s="392"/>
      <c r="B293" s="51">
        <v>44227</v>
      </c>
      <c r="C293" s="39"/>
    </row>
    <row r="294" spans="1:3" x14ac:dyDescent="0.35">
      <c r="A294" s="392"/>
      <c r="B294" s="51">
        <v>44228</v>
      </c>
      <c r="C294" s="39"/>
    </row>
    <row r="295" spans="1:3" x14ac:dyDescent="0.35">
      <c r="A295" s="392"/>
      <c r="B295" s="51">
        <v>44229</v>
      </c>
      <c r="C295" s="39"/>
    </row>
    <row r="296" spans="1:3" x14ac:dyDescent="0.35">
      <c r="A296" s="51">
        <v>44230</v>
      </c>
      <c r="B296" s="51">
        <v>44230</v>
      </c>
      <c r="C296" s="39">
        <v>1097</v>
      </c>
    </row>
    <row r="297" spans="1:3" x14ac:dyDescent="0.35">
      <c r="A297" s="392"/>
      <c r="B297" s="51">
        <v>44231</v>
      </c>
      <c r="C297" s="39"/>
    </row>
    <row r="298" spans="1:3" x14ac:dyDescent="0.35">
      <c r="A298" s="392"/>
      <c r="B298" s="51">
        <v>44232</v>
      </c>
      <c r="C298" s="39"/>
    </row>
    <row r="299" spans="1:3" x14ac:dyDescent="0.35">
      <c r="A299" s="392"/>
      <c r="B299" s="51">
        <v>44233</v>
      </c>
      <c r="C299" s="39"/>
    </row>
    <row r="300" spans="1:3" x14ac:dyDescent="0.35">
      <c r="A300" s="392"/>
      <c r="B300" s="51">
        <v>44234</v>
      </c>
      <c r="C300" s="39"/>
    </row>
    <row r="301" spans="1:3" x14ac:dyDescent="0.35">
      <c r="A301" s="392"/>
      <c r="B301" s="51">
        <v>44235</v>
      </c>
      <c r="C301" s="39"/>
    </row>
    <row r="302" spans="1:3" x14ac:dyDescent="0.35">
      <c r="A302" s="392"/>
      <c r="B302" s="51">
        <v>44236</v>
      </c>
      <c r="C302" s="39"/>
    </row>
    <row r="303" spans="1:3" x14ac:dyDescent="0.35">
      <c r="A303" s="51">
        <v>44237</v>
      </c>
      <c r="B303" s="51">
        <v>44237</v>
      </c>
      <c r="C303" s="39">
        <v>1046</v>
      </c>
    </row>
    <row r="304" spans="1:3" x14ac:dyDescent="0.35">
      <c r="A304" s="392"/>
      <c r="B304" s="51">
        <v>44238</v>
      </c>
      <c r="C304" s="39"/>
    </row>
    <row r="305" spans="1:3" x14ac:dyDescent="0.35">
      <c r="A305" s="392"/>
      <c r="B305" s="51">
        <v>44239</v>
      </c>
      <c r="C305" s="39"/>
    </row>
    <row r="306" spans="1:3" x14ac:dyDescent="0.35">
      <c r="A306" s="392"/>
      <c r="B306" s="51">
        <v>44240</v>
      </c>
      <c r="C306" s="39"/>
    </row>
    <row r="307" spans="1:3" x14ac:dyDescent="0.35">
      <c r="A307" s="392"/>
      <c r="B307" s="51">
        <v>44241</v>
      </c>
      <c r="C307" s="39"/>
    </row>
    <row r="308" spans="1:3" x14ac:dyDescent="0.35">
      <c r="A308" s="392"/>
      <c r="B308" s="51">
        <v>44242</v>
      </c>
      <c r="C308" s="39"/>
    </row>
    <row r="309" spans="1:3" x14ac:dyDescent="0.35">
      <c r="A309" s="392"/>
      <c r="B309" s="51">
        <v>44243</v>
      </c>
      <c r="C309" s="39"/>
    </row>
    <row r="310" spans="1:3" x14ac:dyDescent="0.35">
      <c r="A310" s="51">
        <v>44244</v>
      </c>
      <c r="B310" s="51">
        <v>44244</v>
      </c>
      <c r="C310" s="39">
        <v>1009</v>
      </c>
    </row>
    <row r="311" spans="1:3" x14ac:dyDescent="0.35">
      <c r="A311" s="392"/>
      <c r="B311" s="51">
        <v>44245</v>
      </c>
      <c r="C311" s="39"/>
    </row>
    <row r="312" spans="1:3" x14ac:dyDescent="0.35">
      <c r="A312" s="392"/>
      <c r="B312" s="51">
        <v>44246</v>
      </c>
      <c r="C312" s="39"/>
    </row>
    <row r="313" spans="1:3" x14ac:dyDescent="0.35">
      <c r="A313" s="392"/>
      <c r="B313" s="51">
        <v>44247</v>
      </c>
      <c r="C313" s="39"/>
    </row>
    <row r="314" spans="1:3" x14ac:dyDescent="0.35">
      <c r="A314" s="392"/>
      <c r="B314" s="51">
        <v>44248</v>
      </c>
      <c r="C314" s="39"/>
    </row>
    <row r="315" spans="1:3" x14ac:dyDescent="0.35">
      <c r="A315" s="392"/>
      <c r="B315" s="51">
        <v>44249</v>
      </c>
      <c r="C315" s="39"/>
    </row>
    <row r="316" spans="1:3" x14ac:dyDescent="0.35">
      <c r="A316" s="392"/>
      <c r="B316" s="51">
        <v>44250</v>
      </c>
      <c r="C316" s="39"/>
    </row>
    <row r="317" spans="1:3" x14ac:dyDescent="0.35">
      <c r="A317" s="51">
        <v>44251</v>
      </c>
      <c r="B317" s="51">
        <v>44251</v>
      </c>
      <c r="C317" s="39">
        <v>944</v>
      </c>
    </row>
    <row r="318" spans="1:3" x14ac:dyDescent="0.35">
      <c r="A318" s="392"/>
      <c r="B318" s="51">
        <v>44252</v>
      </c>
      <c r="C318" s="39"/>
    </row>
    <row r="319" spans="1:3" x14ac:dyDescent="0.35">
      <c r="A319" s="392"/>
      <c r="B319" s="51">
        <v>44253</v>
      </c>
      <c r="C319" s="39"/>
    </row>
    <row r="320" spans="1:3" x14ac:dyDescent="0.35">
      <c r="A320" s="392"/>
      <c r="B320" s="51">
        <v>44254</v>
      </c>
      <c r="C320" s="39"/>
    </row>
    <row r="321" spans="1:3" x14ac:dyDescent="0.35">
      <c r="A321" s="392"/>
      <c r="B321" s="51">
        <v>44255</v>
      </c>
      <c r="C321" s="39"/>
    </row>
    <row r="322" spans="1:3" x14ac:dyDescent="0.35">
      <c r="A322" s="392"/>
      <c r="B322" s="51">
        <v>44256</v>
      </c>
      <c r="C322" s="39"/>
    </row>
    <row r="323" spans="1:3" x14ac:dyDescent="0.35">
      <c r="A323" s="392"/>
      <c r="B323" s="51">
        <v>44257</v>
      </c>
      <c r="C323" s="39"/>
    </row>
    <row r="324" spans="1:3" x14ac:dyDescent="0.35">
      <c r="A324" s="51">
        <v>44258</v>
      </c>
      <c r="B324" s="51">
        <v>44258</v>
      </c>
      <c r="C324" s="39">
        <v>1001</v>
      </c>
    </row>
    <row r="325" spans="1:3" x14ac:dyDescent="0.35">
      <c r="A325" s="392"/>
      <c r="B325" s="51">
        <v>44259</v>
      </c>
      <c r="C325" s="39"/>
    </row>
    <row r="326" spans="1:3" x14ac:dyDescent="0.35">
      <c r="A326" s="392"/>
      <c r="B326" s="51">
        <v>44260</v>
      </c>
      <c r="C326" s="39"/>
    </row>
    <row r="327" spans="1:3" x14ac:dyDescent="0.35">
      <c r="A327" s="392"/>
      <c r="B327" s="51">
        <v>44261</v>
      </c>
      <c r="C327" s="39"/>
    </row>
    <row r="328" spans="1:3" x14ac:dyDescent="0.35">
      <c r="A328" s="392"/>
      <c r="B328" s="51">
        <v>44262</v>
      </c>
      <c r="C328" s="39"/>
    </row>
    <row r="329" spans="1:3" x14ac:dyDescent="0.35">
      <c r="A329" s="392"/>
      <c r="B329" s="51">
        <v>44263</v>
      </c>
      <c r="C329" s="39"/>
    </row>
    <row r="330" spans="1:3" x14ac:dyDescent="0.35">
      <c r="A330" s="392"/>
      <c r="B330" s="51">
        <v>44264</v>
      </c>
      <c r="C330" s="39"/>
    </row>
    <row r="331" spans="1:3" x14ac:dyDescent="0.35">
      <c r="A331" s="51">
        <v>44265</v>
      </c>
      <c r="B331" s="51">
        <v>44265</v>
      </c>
      <c r="C331" s="39">
        <v>1020</v>
      </c>
    </row>
    <row r="332" spans="1:3" x14ac:dyDescent="0.35">
      <c r="A332" s="392"/>
      <c r="B332" s="51">
        <v>44266</v>
      </c>
      <c r="C332" s="39"/>
    </row>
    <row r="333" spans="1:3" x14ac:dyDescent="0.35">
      <c r="A333" s="392"/>
      <c r="B333" s="51">
        <v>44267</v>
      </c>
      <c r="C333" s="39"/>
    </row>
    <row r="334" spans="1:3" x14ac:dyDescent="0.35">
      <c r="A334" s="392"/>
      <c r="B334" s="51">
        <v>44268</v>
      </c>
      <c r="C334" s="39"/>
    </row>
    <row r="335" spans="1:3" x14ac:dyDescent="0.35">
      <c r="A335" s="392"/>
      <c r="B335" s="51">
        <v>44269</v>
      </c>
      <c r="C335" s="39"/>
    </row>
    <row r="336" spans="1:3" x14ac:dyDescent="0.35">
      <c r="A336" s="392"/>
      <c r="B336" s="51">
        <v>44270</v>
      </c>
      <c r="C336" s="39"/>
    </row>
    <row r="337" spans="1:3" x14ac:dyDescent="0.35">
      <c r="A337" s="392"/>
      <c r="B337" s="51">
        <v>44271</v>
      </c>
      <c r="C337" s="39"/>
    </row>
    <row r="338" spans="1:3" x14ac:dyDescent="0.35">
      <c r="A338" s="51">
        <v>44272</v>
      </c>
      <c r="B338" s="51">
        <v>44272</v>
      </c>
      <c r="C338" s="39">
        <v>1055</v>
      </c>
    </row>
    <row r="339" spans="1:3" x14ac:dyDescent="0.35">
      <c r="A339" s="392"/>
      <c r="B339" s="51">
        <v>44273</v>
      </c>
      <c r="C339" s="39"/>
    </row>
    <row r="340" spans="1:3" x14ac:dyDescent="0.35">
      <c r="A340" s="392"/>
      <c r="B340" s="51">
        <v>44274</v>
      </c>
      <c r="C340" s="39"/>
    </row>
    <row r="341" spans="1:3" x14ac:dyDescent="0.35">
      <c r="A341" s="392"/>
      <c r="B341" s="51">
        <v>44275</v>
      </c>
      <c r="C341" s="39"/>
    </row>
    <row r="342" spans="1:3" x14ac:dyDescent="0.35">
      <c r="A342" s="392"/>
      <c r="B342" s="51">
        <v>44276</v>
      </c>
      <c r="C342" s="39"/>
    </row>
    <row r="343" spans="1:3" x14ac:dyDescent="0.35">
      <c r="A343" s="392"/>
      <c r="B343" s="51">
        <v>44277</v>
      </c>
      <c r="C343" s="39"/>
    </row>
    <row r="344" spans="1:3" x14ac:dyDescent="0.35">
      <c r="A344" s="392"/>
      <c r="B344" s="51">
        <v>44278</v>
      </c>
      <c r="C344" s="39"/>
    </row>
    <row r="345" spans="1:3" x14ac:dyDescent="0.35">
      <c r="A345" s="51">
        <v>44279</v>
      </c>
      <c r="B345" s="51">
        <v>44279</v>
      </c>
      <c r="C345" s="39">
        <v>1022</v>
      </c>
    </row>
    <row r="346" spans="1:3" x14ac:dyDescent="0.35">
      <c r="A346" s="392"/>
      <c r="B346" s="51">
        <v>44280</v>
      </c>
      <c r="C346" s="39"/>
    </row>
    <row r="347" spans="1:3" x14ac:dyDescent="0.35">
      <c r="A347" s="392"/>
      <c r="B347" s="51">
        <v>44281</v>
      </c>
      <c r="C347" s="39"/>
    </row>
    <row r="348" spans="1:3" x14ac:dyDescent="0.35">
      <c r="A348" s="392"/>
      <c r="B348" s="51">
        <v>44282</v>
      </c>
      <c r="C348" s="39"/>
    </row>
    <row r="349" spans="1:3" x14ac:dyDescent="0.35">
      <c r="A349" s="392"/>
      <c r="B349" s="51">
        <v>44283</v>
      </c>
      <c r="C349" s="39"/>
    </row>
    <row r="350" spans="1:3" x14ac:dyDescent="0.35">
      <c r="A350" s="392"/>
      <c r="B350" s="51">
        <v>44284</v>
      </c>
      <c r="C350" s="39"/>
    </row>
    <row r="351" spans="1:3" x14ac:dyDescent="0.35">
      <c r="A351" s="392"/>
      <c r="B351" s="51">
        <v>44285</v>
      </c>
      <c r="C351" s="39"/>
    </row>
    <row r="352" spans="1:3" x14ac:dyDescent="0.35">
      <c r="A352" s="51">
        <v>44286</v>
      </c>
      <c r="B352" s="51">
        <v>44286</v>
      </c>
      <c r="C352" s="39">
        <v>1002</v>
      </c>
    </row>
    <row r="353" spans="1:3" x14ac:dyDescent="0.35">
      <c r="A353" s="392"/>
      <c r="B353" s="51">
        <v>44287</v>
      </c>
      <c r="C353" s="39"/>
    </row>
    <row r="354" spans="1:3" x14ac:dyDescent="0.35">
      <c r="A354" s="392"/>
      <c r="B354" s="51">
        <v>44288</v>
      </c>
      <c r="C354" s="39"/>
    </row>
    <row r="355" spans="1:3" x14ac:dyDescent="0.35">
      <c r="A355" s="392"/>
      <c r="B355" s="51">
        <v>44289</v>
      </c>
      <c r="C355" s="39"/>
    </row>
    <row r="356" spans="1:3" x14ac:dyDescent="0.35">
      <c r="A356" s="392"/>
      <c r="B356" s="51">
        <v>44290</v>
      </c>
      <c r="C356" s="39"/>
    </row>
    <row r="357" spans="1:3" x14ac:dyDescent="0.35">
      <c r="A357" s="392"/>
      <c r="B357" s="51">
        <v>44291</v>
      </c>
      <c r="C357" s="39"/>
    </row>
    <row r="358" spans="1:3" x14ac:dyDescent="0.35">
      <c r="A358" s="392"/>
      <c r="B358" s="51">
        <v>44292</v>
      </c>
      <c r="C358" s="39"/>
    </row>
    <row r="359" spans="1:3" x14ac:dyDescent="0.35">
      <c r="A359" s="51">
        <v>44293</v>
      </c>
      <c r="B359" s="51">
        <v>44293</v>
      </c>
      <c r="C359" s="39">
        <v>1051</v>
      </c>
    </row>
    <row r="360" spans="1:3" x14ac:dyDescent="0.35">
      <c r="A360" s="392"/>
      <c r="B360" s="51">
        <v>44294</v>
      </c>
      <c r="C360" s="39"/>
    </row>
    <row r="361" spans="1:3" x14ac:dyDescent="0.35">
      <c r="A361" s="392"/>
      <c r="B361" s="51">
        <v>44295</v>
      </c>
      <c r="C361" s="39"/>
    </row>
    <row r="362" spans="1:3" x14ac:dyDescent="0.35">
      <c r="A362" s="392"/>
      <c r="B362" s="51">
        <v>44296</v>
      </c>
      <c r="C362" s="39"/>
    </row>
    <row r="363" spans="1:3" x14ac:dyDescent="0.35">
      <c r="A363" s="392"/>
      <c r="B363" s="51">
        <v>44297</v>
      </c>
      <c r="C363" s="39"/>
    </row>
    <row r="364" spans="1:3" x14ac:dyDescent="0.35">
      <c r="A364" s="392"/>
      <c r="B364" s="51">
        <v>44298</v>
      </c>
      <c r="C364" s="39"/>
    </row>
    <row r="365" spans="1:3" x14ac:dyDescent="0.35">
      <c r="A365" s="392"/>
      <c r="B365" s="51">
        <v>44299</v>
      </c>
      <c r="C365" s="39"/>
    </row>
    <row r="366" spans="1:3" x14ac:dyDescent="0.35">
      <c r="A366" s="51">
        <v>44300</v>
      </c>
      <c r="B366" s="51">
        <v>44300</v>
      </c>
      <c r="C366" s="39">
        <v>1045</v>
      </c>
    </row>
    <row r="367" spans="1:3" x14ac:dyDescent="0.35">
      <c r="A367" s="392"/>
      <c r="B367" s="51">
        <v>44301</v>
      </c>
      <c r="C367" s="39"/>
    </row>
    <row r="368" spans="1:3" x14ac:dyDescent="0.35">
      <c r="A368" s="392"/>
      <c r="B368" s="51">
        <v>44302</v>
      </c>
      <c r="C368" s="39"/>
    </row>
    <row r="369" spans="1:3" x14ac:dyDescent="0.35">
      <c r="A369" s="392"/>
      <c r="B369" s="51">
        <v>44303</v>
      </c>
      <c r="C369" s="39"/>
    </row>
    <row r="370" spans="1:3" x14ac:dyDescent="0.35">
      <c r="A370" s="392"/>
      <c r="B370" s="51">
        <v>44304</v>
      </c>
      <c r="C370" s="39"/>
    </row>
    <row r="371" spans="1:3" x14ac:dyDescent="0.35">
      <c r="A371" s="392"/>
      <c r="B371" s="51">
        <v>44305</v>
      </c>
      <c r="C371" s="39"/>
    </row>
    <row r="372" spans="1:3" x14ac:dyDescent="0.35">
      <c r="A372" s="392"/>
      <c r="B372" s="51">
        <v>44306</v>
      </c>
      <c r="C372" s="39"/>
    </row>
    <row r="373" spans="1:3" x14ac:dyDescent="0.35">
      <c r="A373" s="51">
        <v>44307</v>
      </c>
      <c r="B373" s="51">
        <v>44307</v>
      </c>
      <c r="C373" s="39">
        <v>1010</v>
      </c>
    </row>
    <row r="374" spans="1:3" x14ac:dyDescent="0.35">
      <c r="A374" s="392"/>
      <c r="B374" s="51">
        <v>44308</v>
      </c>
      <c r="C374" s="39"/>
    </row>
    <row r="375" spans="1:3" x14ac:dyDescent="0.35">
      <c r="A375" s="392"/>
      <c r="B375" s="51">
        <v>44309</v>
      </c>
      <c r="C375" s="39"/>
    </row>
    <row r="376" spans="1:3" x14ac:dyDescent="0.35">
      <c r="A376" s="392"/>
      <c r="B376" s="51">
        <v>44310</v>
      </c>
      <c r="C376" s="39"/>
    </row>
    <row r="377" spans="1:3" x14ac:dyDescent="0.35">
      <c r="A377" s="392"/>
      <c r="B377" s="51">
        <v>44311</v>
      </c>
      <c r="C377" s="39"/>
    </row>
    <row r="378" spans="1:3" x14ac:dyDescent="0.35">
      <c r="A378" s="392"/>
      <c r="B378" s="51">
        <v>44312</v>
      </c>
      <c r="C378" s="39"/>
    </row>
    <row r="379" spans="1:3" x14ac:dyDescent="0.35">
      <c r="A379" s="392"/>
      <c r="B379" s="51">
        <v>44313</v>
      </c>
      <c r="C379" s="39"/>
    </row>
    <row r="380" spans="1:3" x14ac:dyDescent="0.35">
      <c r="A380" s="51">
        <v>44314</v>
      </c>
      <c r="B380" s="51">
        <v>44314</v>
      </c>
      <c r="C380" s="39">
        <v>1042</v>
      </c>
    </row>
    <row r="381" spans="1:3" x14ac:dyDescent="0.35">
      <c r="A381" s="392"/>
      <c r="B381" s="51">
        <v>44315</v>
      </c>
      <c r="C381" s="39"/>
    </row>
    <row r="382" spans="1:3" x14ac:dyDescent="0.35">
      <c r="A382" s="392"/>
      <c r="B382" s="51">
        <v>44316</v>
      </c>
      <c r="C382" s="39"/>
    </row>
    <row r="383" spans="1:3" x14ac:dyDescent="0.35">
      <c r="A383" s="392"/>
      <c r="B383" s="51">
        <v>44317</v>
      </c>
      <c r="C383" s="39"/>
    </row>
    <row r="384" spans="1:3" x14ac:dyDescent="0.35">
      <c r="A384" s="392"/>
      <c r="B384" s="51">
        <v>44318</v>
      </c>
      <c r="C384" s="39"/>
    </row>
    <row r="385" spans="1:3" x14ac:dyDescent="0.35">
      <c r="A385" s="392"/>
      <c r="B385" s="51">
        <v>44319</v>
      </c>
      <c r="C385" s="39"/>
    </row>
    <row r="386" spans="1:3" x14ac:dyDescent="0.35">
      <c r="A386" s="392"/>
      <c r="B386" s="51">
        <v>44320</v>
      </c>
      <c r="C386" s="39"/>
    </row>
    <row r="387" spans="1:3" x14ac:dyDescent="0.35">
      <c r="A387" s="51">
        <v>44321</v>
      </c>
      <c r="B387" s="51">
        <v>44321</v>
      </c>
      <c r="C387" s="39">
        <v>1011</v>
      </c>
    </row>
    <row r="388" spans="1:3" x14ac:dyDescent="0.35">
      <c r="A388" s="392"/>
      <c r="B388" s="51">
        <v>44322</v>
      </c>
      <c r="C388" s="39"/>
    </row>
    <row r="389" spans="1:3" x14ac:dyDescent="0.35">
      <c r="A389" s="392"/>
      <c r="B389" s="51">
        <v>44323</v>
      </c>
      <c r="C389" s="39"/>
    </row>
    <row r="390" spans="1:3" x14ac:dyDescent="0.35">
      <c r="A390" s="392"/>
      <c r="B390" s="51">
        <v>44324</v>
      </c>
      <c r="C390" s="39"/>
    </row>
    <row r="391" spans="1:3" x14ac:dyDescent="0.35">
      <c r="A391" s="392"/>
      <c r="B391" s="51">
        <v>44325</v>
      </c>
      <c r="C391" s="39"/>
    </row>
    <row r="392" spans="1:3" x14ac:dyDescent="0.35">
      <c r="A392" s="392"/>
      <c r="B392" s="51">
        <v>44326</v>
      </c>
      <c r="C392" s="39"/>
    </row>
    <row r="393" spans="1:3" x14ac:dyDescent="0.35">
      <c r="A393" s="392"/>
      <c r="B393" s="51">
        <v>44327</v>
      </c>
      <c r="C393" s="39"/>
    </row>
    <row r="394" spans="1:3" x14ac:dyDescent="0.35">
      <c r="A394" s="51">
        <v>44328</v>
      </c>
      <c r="B394" s="51">
        <v>44328</v>
      </c>
      <c r="C394" s="39">
        <v>1088</v>
      </c>
    </row>
    <row r="395" spans="1:3" x14ac:dyDescent="0.35">
      <c r="A395" s="392"/>
      <c r="B395" s="51">
        <v>44329</v>
      </c>
      <c r="C395" s="39"/>
    </row>
    <row r="396" spans="1:3" x14ac:dyDescent="0.35">
      <c r="A396" s="392"/>
      <c r="B396" s="51">
        <v>44330</v>
      </c>
      <c r="C396" s="39"/>
    </row>
    <row r="397" spans="1:3" x14ac:dyDescent="0.35">
      <c r="A397" s="392"/>
      <c r="B397" s="51">
        <v>44331</v>
      </c>
      <c r="C397" s="39"/>
    </row>
    <row r="398" spans="1:3" x14ac:dyDescent="0.35">
      <c r="A398" s="392"/>
      <c r="B398" s="51">
        <v>44332</v>
      </c>
      <c r="C398" s="39"/>
    </row>
    <row r="399" spans="1:3" x14ac:dyDescent="0.35">
      <c r="A399" s="392"/>
      <c r="B399" s="51">
        <v>44333</v>
      </c>
      <c r="C399" s="39"/>
    </row>
    <row r="400" spans="1:3" x14ac:dyDescent="0.35">
      <c r="A400" s="392"/>
      <c r="B400" s="51">
        <v>44334</v>
      </c>
      <c r="C400" s="39"/>
    </row>
    <row r="401" spans="1:3" x14ac:dyDescent="0.35">
      <c r="A401" s="51">
        <v>44335</v>
      </c>
      <c r="B401" s="51">
        <v>44335</v>
      </c>
      <c r="C401" s="39">
        <v>1104</v>
      </c>
    </row>
    <row r="402" spans="1:3" x14ac:dyDescent="0.35">
      <c r="A402" s="392"/>
      <c r="B402" s="51">
        <v>44336</v>
      </c>
      <c r="C402" s="39"/>
    </row>
    <row r="403" spans="1:3" x14ac:dyDescent="0.35">
      <c r="A403" s="392"/>
      <c r="B403" s="51">
        <v>44337</v>
      </c>
      <c r="C403" s="39"/>
    </row>
    <row r="404" spans="1:3" x14ac:dyDescent="0.35">
      <c r="A404" s="392"/>
      <c r="B404" s="51">
        <v>44338</v>
      </c>
      <c r="C404" s="39"/>
    </row>
    <row r="405" spans="1:3" x14ac:dyDescent="0.35">
      <c r="A405" s="392"/>
      <c r="B405" s="51">
        <v>44339</v>
      </c>
      <c r="C405" s="39"/>
    </row>
    <row r="406" spans="1:3" x14ac:dyDescent="0.35">
      <c r="A406" s="392"/>
      <c r="B406" s="51">
        <v>44340</v>
      </c>
      <c r="C406" s="39"/>
    </row>
    <row r="407" spans="1:3" x14ac:dyDescent="0.35">
      <c r="A407" s="392"/>
      <c r="B407" s="51">
        <v>44341</v>
      </c>
      <c r="C407" s="39"/>
    </row>
    <row r="408" spans="1:3" x14ac:dyDescent="0.35">
      <c r="A408" s="392">
        <v>44342</v>
      </c>
      <c r="B408" s="51">
        <v>44342</v>
      </c>
      <c r="C408" s="39">
        <v>1116</v>
      </c>
    </row>
    <row r="409" spans="1:3" x14ac:dyDescent="0.35">
      <c r="A409" s="392"/>
      <c r="B409" s="51">
        <v>44343</v>
      </c>
      <c r="C409" s="39"/>
    </row>
    <row r="410" spans="1:3" x14ac:dyDescent="0.35">
      <c r="A410" s="392"/>
      <c r="B410" s="51">
        <v>44344</v>
      </c>
      <c r="C410" s="39"/>
    </row>
    <row r="411" spans="1:3" x14ac:dyDescent="0.35">
      <c r="A411" s="392"/>
      <c r="B411" s="51">
        <v>44345</v>
      </c>
      <c r="C411" s="39"/>
    </row>
    <row r="412" spans="1:3" x14ac:dyDescent="0.35">
      <c r="A412" s="392"/>
      <c r="B412" s="51">
        <v>44346</v>
      </c>
      <c r="C412" s="39"/>
    </row>
    <row r="413" spans="1:3" x14ac:dyDescent="0.35">
      <c r="A413" s="392"/>
      <c r="B413" s="51">
        <v>44347</v>
      </c>
      <c r="C413" s="39"/>
    </row>
    <row r="414" spans="1:3" x14ac:dyDescent="0.35">
      <c r="A414" s="392"/>
      <c r="B414" s="51">
        <v>44348</v>
      </c>
      <c r="C414" s="39"/>
    </row>
    <row r="415" spans="1:3" x14ac:dyDescent="0.35">
      <c r="A415" s="51">
        <v>44349</v>
      </c>
      <c r="B415" s="51">
        <v>44349</v>
      </c>
      <c r="C415" s="39">
        <v>1129</v>
      </c>
    </row>
    <row r="416" spans="1:3" x14ac:dyDescent="0.35">
      <c r="A416" s="392"/>
      <c r="B416" s="51">
        <v>44350</v>
      </c>
      <c r="C416" s="39"/>
    </row>
    <row r="417" spans="1:3" x14ac:dyDescent="0.35">
      <c r="A417" s="392"/>
      <c r="B417" s="51">
        <v>44351</v>
      </c>
      <c r="C417" s="39"/>
    </row>
    <row r="418" spans="1:3" x14ac:dyDescent="0.35">
      <c r="A418" s="392"/>
      <c r="B418" s="51">
        <v>44352</v>
      </c>
      <c r="C418" s="39"/>
    </row>
    <row r="419" spans="1:3" x14ac:dyDescent="0.35">
      <c r="A419" s="392"/>
      <c r="B419" s="51">
        <v>44353</v>
      </c>
      <c r="C419" s="39"/>
    </row>
    <row r="420" spans="1:3" x14ac:dyDescent="0.35">
      <c r="A420" s="392"/>
      <c r="B420" s="51">
        <v>44354</v>
      </c>
      <c r="C420" s="39"/>
    </row>
    <row r="421" spans="1:3" x14ac:dyDescent="0.35">
      <c r="A421" s="392"/>
      <c r="B421" s="51">
        <v>44355</v>
      </c>
      <c r="C421" s="39"/>
    </row>
    <row r="422" spans="1:3" x14ac:dyDescent="0.35">
      <c r="A422" s="51">
        <v>44356</v>
      </c>
      <c r="B422" s="51">
        <v>44356</v>
      </c>
      <c r="C422" s="39">
        <v>1124</v>
      </c>
    </row>
    <row r="423" spans="1:3" x14ac:dyDescent="0.35">
      <c r="A423" s="392"/>
      <c r="B423" s="51">
        <v>44357</v>
      </c>
      <c r="C423" s="39"/>
    </row>
    <row r="424" spans="1:3" x14ac:dyDescent="0.35">
      <c r="A424" s="392"/>
      <c r="B424" s="51">
        <v>44358</v>
      </c>
      <c r="C424" s="39"/>
    </row>
    <row r="425" spans="1:3" x14ac:dyDescent="0.35">
      <c r="A425" s="392"/>
      <c r="B425" s="51">
        <v>44359</v>
      </c>
      <c r="C425" s="39"/>
    </row>
    <row r="426" spans="1:3" x14ac:dyDescent="0.35">
      <c r="A426" s="392"/>
      <c r="B426" s="51">
        <v>44360</v>
      </c>
      <c r="C426" s="39"/>
    </row>
    <row r="427" spans="1:3" x14ac:dyDescent="0.35">
      <c r="A427" s="392"/>
      <c r="B427" s="51">
        <v>44361</v>
      </c>
      <c r="C427" s="39"/>
    </row>
    <row r="428" spans="1:3" x14ac:dyDescent="0.35">
      <c r="A428" s="392"/>
      <c r="B428" s="51">
        <v>44362</v>
      </c>
      <c r="C428" s="39"/>
    </row>
    <row r="429" spans="1:3" x14ac:dyDescent="0.35">
      <c r="A429" s="51">
        <v>44363</v>
      </c>
      <c r="B429" s="51">
        <v>44363</v>
      </c>
      <c r="C429" s="39">
        <v>1142</v>
      </c>
    </row>
    <row r="430" spans="1:3" x14ac:dyDescent="0.35">
      <c r="A430" s="392"/>
      <c r="B430" s="51">
        <v>44364</v>
      </c>
      <c r="C430" s="39"/>
    </row>
    <row r="431" spans="1:3" x14ac:dyDescent="0.35">
      <c r="A431" s="392"/>
      <c r="B431" s="51">
        <v>44365</v>
      </c>
      <c r="C431" s="39"/>
    </row>
    <row r="432" spans="1:3" x14ac:dyDescent="0.35">
      <c r="A432" s="392"/>
      <c r="B432" s="51">
        <v>44366</v>
      </c>
      <c r="C432" s="39"/>
    </row>
    <row r="433" spans="1:3" x14ac:dyDescent="0.35">
      <c r="A433" s="392"/>
      <c r="B433" s="51">
        <v>44367</v>
      </c>
      <c r="C433" s="39"/>
    </row>
    <row r="434" spans="1:3" x14ac:dyDescent="0.35">
      <c r="A434" s="392"/>
      <c r="B434" s="51">
        <v>44368</v>
      </c>
      <c r="C434" s="39"/>
    </row>
    <row r="435" spans="1:3" x14ac:dyDescent="0.35">
      <c r="A435" s="392"/>
      <c r="B435" s="51">
        <v>44369</v>
      </c>
      <c r="C435" s="39"/>
    </row>
    <row r="436" spans="1:3" x14ac:dyDescent="0.35">
      <c r="A436" s="51">
        <v>44370</v>
      </c>
      <c r="B436" s="51">
        <v>44370</v>
      </c>
      <c r="C436" s="39">
        <v>1227</v>
      </c>
    </row>
    <row r="437" spans="1:3" x14ac:dyDescent="0.35">
      <c r="A437" s="392"/>
      <c r="B437" s="51">
        <v>44371</v>
      </c>
      <c r="C437" s="39"/>
    </row>
    <row r="438" spans="1:3" x14ac:dyDescent="0.35">
      <c r="A438" s="392"/>
      <c r="B438" s="51">
        <v>44372</v>
      </c>
      <c r="C438" s="39"/>
    </row>
    <row r="439" spans="1:3" x14ac:dyDescent="0.35">
      <c r="A439" s="392"/>
      <c r="B439" s="51">
        <v>44373</v>
      </c>
      <c r="C439" s="39"/>
    </row>
    <row r="440" spans="1:3" x14ac:dyDescent="0.35">
      <c r="A440" s="392"/>
      <c r="B440" s="51">
        <v>44374</v>
      </c>
      <c r="C440" s="39"/>
    </row>
    <row r="441" spans="1:3" x14ac:dyDescent="0.35">
      <c r="A441" s="392"/>
      <c r="B441" s="51">
        <v>44375</v>
      </c>
      <c r="C441" s="39"/>
    </row>
    <row r="442" spans="1:3" x14ac:dyDescent="0.35">
      <c r="A442" s="392"/>
      <c r="B442" s="51">
        <v>44376</v>
      </c>
      <c r="C442" s="39"/>
    </row>
    <row r="443" spans="1:3" x14ac:dyDescent="0.35">
      <c r="A443" s="51">
        <v>44377</v>
      </c>
      <c r="B443" s="51">
        <v>44377</v>
      </c>
      <c r="C443" s="39">
        <v>1247</v>
      </c>
    </row>
    <row r="444" spans="1:3" x14ac:dyDescent="0.35">
      <c r="A444" s="392"/>
      <c r="B444" s="51">
        <v>44378</v>
      </c>
    </row>
    <row r="445" spans="1:3" x14ac:dyDescent="0.35">
      <c r="A445" s="392"/>
      <c r="B445" s="51">
        <v>44379</v>
      </c>
    </row>
    <row r="446" spans="1:3" x14ac:dyDescent="0.35">
      <c r="A446" s="392"/>
      <c r="B446" s="51">
        <v>44380</v>
      </c>
    </row>
    <row r="447" spans="1:3" x14ac:dyDescent="0.35">
      <c r="A447" s="392"/>
      <c r="B447" s="51">
        <v>44381</v>
      </c>
    </row>
    <row r="448" spans="1:3" x14ac:dyDescent="0.35">
      <c r="A448" s="392"/>
      <c r="B448" s="51">
        <v>44382</v>
      </c>
    </row>
    <row r="449" spans="1:3" x14ac:dyDescent="0.35">
      <c r="A449" s="392"/>
      <c r="B449" s="51">
        <v>44383</v>
      </c>
    </row>
    <row r="450" spans="1:3" x14ac:dyDescent="0.35">
      <c r="A450" s="51">
        <v>44384</v>
      </c>
      <c r="B450" s="51">
        <v>44384</v>
      </c>
      <c r="C450" s="39">
        <v>1268</v>
      </c>
    </row>
    <row r="451" spans="1:3" x14ac:dyDescent="0.35">
      <c r="A451" s="392"/>
      <c r="B451" s="51">
        <v>44385</v>
      </c>
    </row>
    <row r="452" spans="1:3" x14ac:dyDescent="0.35">
      <c r="A452" s="392"/>
      <c r="B452" s="51">
        <v>44386</v>
      </c>
    </row>
    <row r="453" spans="1:3" x14ac:dyDescent="0.35">
      <c r="A453" s="392"/>
      <c r="B453" s="51">
        <v>44387</v>
      </c>
    </row>
    <row r="454" spans="1:3" x14ac:dyDescent="0.35">
      <c r="A454" s="392"/>
      <c r="B454" s="51">
        <v>44388</v>
      </c>
    </row>
    <row r="455" spans="1:3" x14ac:dyDescent="0.35">
      <c r="A455" s="392"/>
      <c r="B455" s="51">
        <v>44389</v>
      </c>
    </row>
    <row r="456" spans="1:3" x14ac:dyDescent="0.35">
      <c r="A456" s="392"/>
      <c r="B456" s="51">
        <v>44390</v>
      </c>
    </row>
    <row r="457" spans="1:3" x14ac:dyDescent="0.35">
      <c r="A457" s="51">
        <v>44391</v>
      </c>
      <c r="B457" s="51">
        <v>44391</v>
      </c>
      <c r="C457" s="39">
        <v>1302</v>
      </c>
    </row>
    <row r="458" spans="1:3" x14ac:dyDescent="0.35">
      <c r="A458" s="392"/>
      <c r="B458" s="51">
        <v>44392</v>
      </c>
    </row>
    <row r="459" spans="1:3" x14ac:dyDescent="0.35">
      <c r="A459" s="392"/>
      <c r="B459" s="51">
        <v>44393</v>
      </c>
    </row>
    <row r="460" spans="1:3" x14ac:dyDescent="0.35">
      <c r="A460" s="392"/>
      <c r="B460" s="51">
        <v>44394</v>
      </c>
    </row>
    <row r="461" spans="1:3" x14ac:dyDescent="0.35">
      <c r="A461" s="392"/>
      <c r="B461" s="51">
        <v>44395</v>
      </c>
    </row>
    <row r="462" spans="1:3" x14ac:dyDescent="0.35">
      <c r="A462" s="392"/>
      <c r="B462" s="51">
        <v>44396</v>
      </c>
    </row>
    <row r="463" spans="1:3" x14ac:dyDescent="0.35">
      <c r="A463" s="392"/>
      <c r="B463" s="51">
        <v>44397</v>
      </c>
    </row>
    <row r="464" spans="1:3" x14ac:dyDescent="0.35">
      <c r="A464" s="51">
        <v>44398</v>
      </c>
      <c r="B464" s="51">
        <v>44398</v>
      </c>
      <c r="C464" s="39">
        <v>1339</v>
      </c>
    </row>
    <row r="465" spans="1:3" x14ac:dyDescent="0.35">
      <c r="A465" s="392"/>
      <c r="B465" s="51">
        <v>44399</v>
      </c>
    </row>
    <row r="466" spans="1:3" x14ac:dyDescent="0.35">
      <c r="A466" s="392"/>
      <c r="B466" s="51">
        <v>44400</v>
      </c>
    </row>
    <row r="467" spans="1:3" x14ac:dyDescent="0.35">
      <c r="A467" s="392"/>
      <c r="B467" s="51">
        <v>44401</v>
      </c>
    </row>
    <row r="468" spans="1:3" x14ac:dyDescent="0.35">
      <c r="A468" s="392"/>
      <c r="B468" s="51">
        <v>44402</v>
      </c>
    </row>
    <row r="469" spans="1:3" x14ac:dyDescent="0.35">
      <c r="A469" s="392"/>
      <c r="B469" s="51">
        <v>44403</v>
      </c>
    </row>
    <row r="470" spans="1:3" x14ac:dyDescent="0.35">
      <c r="A470" s="392"/>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09"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2">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697">
        <v>1587</v>
      </c>
    </row>
    <row r="689" spans="1:5" x14ac:dyDescent="0.35">
      <c r="B689" s="51">
        <v>44623</v>
      </c>
    </row>
    <row r="690" spans="1:5" x14ac:dyDescent="0.35">
      <c r="B690" s="51">
        <v>44624</v>
      </c>
    </row>
    <row r="691" spans="1:5" x14ac:dyDescent="0.35">
      <c r="B691" s="51">
        <v>44625</v>
      </c>
    </row>
    <row r="692" spans="1:5" x14ac:dyDescent="0.35">
      <c r="B692" s="51">
        <v>44626</v>
      </c>
    </row>
    <row r="693" spans="1:5" x14ac:dyDescent="0.35">
      <c r="B693" s="51">
        <v>44627</v>
      </c>
    </row>
    <row r="694" spans="1:5" x14ac:dyDescent="0.35">
      <c r="B694" s="51">
        <v>44628</v>
      </c>
    </row>
    <row r="695" spans="1:5" x14ac:dyDescent="0.35">
      <c r="A695" s="51">
        <v>44629</v>
      </c>
      <c r="B695" s="51">
        <v>44629</v>
      </c>
      <c r="C695" s="39">
        <v>1623</v>
      </c>
    </row>
    <row r="696" spans="1:5" x14ac:dyDescent="0.35">
      <c r="B696" s="51">
        <v>44630</v>
      </c>
    </row>
    <row r="697" spans="1:5" x14ac:dyDescent="0.35">
      <c r="B697" s="51">
        <v>44631</v>
      </c>
      <c r="E697" s="51"/>
    </row>
    <row r="698" spans="1:5" x14ac:dyDescent="0.35">
      <c r="B698" s="51">
        <v>44632</v>
      </c>
    </row>
    <row r="699" spans="1:5" x14ac:dyDescent="0.35">
      <c r="B699" s="51">
        <v>44633</v>
      </c>
    </row>
    <row r="700" spans="1:5" x14ac:dyDescent="0.35">
      <c r="B700" s="51">
        <v>44634</v>
      </c>
    </row>
    <row r="701" spans="1:5" x14ac:dyDescent="0.35">
      <c r="B701" s="51">
        <v>44635</v>
      </c>
    </row>
    <row r="702" spans="1:5" x14ac:dyDescent="0.35">
      <c r="A702" s="51">
        <v>44636</v>
      </c>
      <c r="B702" s="51">
        <v>44636</v>
      </c>
      <c r="C702" s="39">
        <v>1611</v>
      </c>
    </row>
    <row r="703" spans="1:5" x14ac:dyDescent="0.35">
      <c r="B703" s="51">
        <v>44637</v>
      </c>
    </row>
    <row r="704" spans="1:5" x14ac:dyDescent="0.35">
      <c r="B704" s="51">
        <v>44638</v>
      </c>
    </row>
    <row r="705" spans="1:3" x14ac:dyDescent="0.35">
      <c r="B705" s="51">
        <v>44639</v>
      </c>
    </row>
    <row r="706" spans="1:3" x14ac:dyDescent="0.35">
      <c r="B706" s="51">
        <v>44640</v>
      </c>
    </row>
    <row r="707" spans="1:3" x14ac:dyDescent="0.35">
      <c r="B707" s="51">
        <v>44641</v>
      </c>
    </row>
    <row r="708" spans="1:3" x14ac:dyDescent="0.35">
      <c r="B708" s="51">
        <v>44642</v>
      </c>
    </row>
    <row r="709" spans="1:3" x14ac:dyDescent="0.35">
      <c r="A709" s="51">
        <v>44643</v>
      </c>
      <c r="B709" s="51">
        <v>44643</v>
      </c>
      <c r="C709" s="39">
        <v>1598</v>
      </c>
    </row>
    <row r="710" spans="1:3" x14ac:dyDescent="0.35">
      <c r="B710" s="51">
        <v>44644</v>
      </c>
    </row>
    <row r="711" spans="1:3" x14ac:dyDescent="0.35">
      <c r="B711" s="51">
        <v>44645</v>
      </c>
    </row>
    <row r="712" spans="1:3" x14ac:dyDescent="0.35">
      <c r="B712" s="51">
        <v>44646</v>
      </c>
    </row>
    <row r="713" spans="1:3" x14ac:dyDescent="0.35">
      <c r="B713" s="51">
        <v>44647</v>
      </c>
    </row>
    <row r="714" spans="1:3" x14ac:dyDescent="0.35">
      <c r="B714" s="51">
        <v>44648</v>
      </c>
    </row>
    <row r="715" spans="1:3" x14ac:dyDescent="0.35">
      <c r="B715" s="51">
        <v>44649</v>
      </c>
    </row>
    <row r="716" spans="1:3" x14ac:dyDescent="0.35">
      <c r="A716" s="51">
        <v>44650</v>
      </c>
      <c r="B716" s="51">
        <v>44650</v>
      </c>
      <c r="C716" s="39">
        <v>1683</v>
      </c>
    </row>
    <row r="717" spans="1:3" x14ac:dyDescent="0.35">
      <c r="A717" s="509"/>
      <c r="B717" s="51">
        <v>44651</v>
      </c>
    </row>
    <row r="718" spans="1:3" x14ac:dyDescent="0.35">
      <c r="A718" s="51"/>
      <c r="B718" s="51">
        <v>44652</v>
      </c>
    </row>
    <row r="719" spans="1:3" x14ac:dyDescent="0.35">
      <c r="A719" s="509"/>
      <c r="B719" s="51">
        <v>44653</v>
      </c>
    </row>
    <row r="720" spans="1:3" x14ac:dyDescent="0.35">
      <c r="A720" s="51"/>
      <c r="B720" s="51">
        <v>44654</v>
      </c>
    </row>
    <row r="721" spans="1:3" x14ac:dyDescent="0.35">
      <c r="A721" s="509"/>
      <c r="B721" s="51">
        <v>44655</v>
      </c>
    </row>
    <row r="722" spans="1:3" x14ac:dyDescent="0.35">
      <c r="A722" s="51"/>
      <c r="B722" s="51">
        <v>44656</v>
      </c>
    </row>
    <row r="723" spans="1:3" x14ac:dyDescent="0.35">
      <c r="A723" s="51">
        <v>44657</v>
      </c>
      <c r="B723" s="51">
        <v>44657</v>
      </c>
      <c r="C723" s="39">
        <v>1679</v>
      </c>
    </row>
    <row r="726" spans="1:3" x14ac:dyDescent="0.35">
      <c r="C726" s="51"/>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02"/>
  <sheetViews>
    <sheetView showGridLines="0" zoomScaleNormal="100" workbookViewId="0">
      <pane ySplit="4" topLeftCell="A82" activePane="bottomLeft" state="frozen"/>
      <selection pane="bottomLeft" sqref="A1:G1"/>
    </sheetView>
  </sheetViews>
  <sheetFormatPr defaultColWidth="8.54296875" defaultRowHeight="14" x14ac:dyDescent="0.3"/>
  <cols>
    <col min="1" max="1" width="12.54296875" style="71" customWidth="1"/>
    <col min="2" max="4" width="16.453125" style="504" customWidth="1"/>
    <col min="5" max="9" width="18" style="1" customWidth="1"/>
    <col min="10" max="10" width="10.7265625" style="1" customWidth="1"/>
    <col min="11" max="11" width="10" style="71" customWidth="1"/>
    <col min="12" max="12" width="10.1796875" style="497" bestFit="1" customWidth="1"/>
    <col min="13" max="26" width="8.54296875" style="71"/>
    <col min="27" max="27" width="12.54296875" style="71" bestFit="1" customWidth="1"/>
    <col min="28" max="32" width="17.7265625" style="71" customWidth="1"/>
    <col min="33" max="16384" width="8.54296875" style="71"/>
  </cols>
  <sheetData>
    <row r="1" spans="1:32" s="514" customFormat="1" ht="30" customHeight="1" x14ac:dyDescent="0.35">
      <c r="A1" s="731" t="s">
        <v>615</v>
      </c>
      <c r="B1" s="731"/>
      <c r="C1" s="731"/>
      <c r="D1" s="731"/>
      <c r="E1" s="731"/>
      <c r="F1" s="731"/>
      <c r="G1" s="731"/>
      <c r="H1" s="551"/>
      <c r="I1" s="557"/>
      <c r="J1" s="557"/>
      <c r="K1" s="516"/>
      <c r="N1" s="515" t="s">
        <v>28</v>
      </c>
      <c r="AA1" s="732" t="s">
        <v>592</v>
      </c>
      <c r="AB1" s="732"/>
      <c r="AC1" s="732"/>
      <c r="AD1" s="732"/>
      <c r="AE1" s="732"/>
      <c r="AF1" s="732"/>
    </row>
    <row r="2" spans="1:32" ht="14.25" customHeight="1" x14ac:dyDescent="0.3">
      <c r="A2" s="504"/>
      <c r="AA2" s="519"/>
      <c r="AB2" s="519"/>
      <c r="AC2" s="519"/>
      <c r="AD2" s="519"/>
      <c r="AE2" s="520"/>
      <c r="AF2" s="520"/>
    </row>
    <row r="3" spans="1:32" ht="38.25" customHeight="1" x14ac:dyDescent="0.3">
      <c r="A3" s="517" t="s">
        <v>29</v>
      </c>
      <c r="B3" s="507" t="s">
        <v>579</v>
      </c>
      <c r="C3" s="508" t="s">
        <v>579</v>
      </c>
      <c r="D3" s="508" t="s">
        <v>581</v>
      </c>
      <c r="E3" s="681" t="s">
        <v>584</v>
      </c>
      <c r="F3" s="735" t="s">
        <v>617</v>
      </c>
      <c r="G3" s="711" t="s">
        <v>589</v>
      </c>
      <c r="H3" s="733" t="s">
        <v>606</v>
      </c>
      <c r="I3" s="735" t="s">
        <v>616</v>
      </c>
      <c r="J3" s="678"/>
      <c r="AA3" s="521" t="s">
        <v>29</v>
      </c>
      <c r="AB3" s="522" t="s">
        <v>579</v>
      </c>
      <c r="AC3" s="523" t="s">
        <v>579</v>
      </c>
      <c r="AD3" s="523" t="s">
        <v>581</v>
      </c>
      <c r="AE3" s="524" t="s">
        <v>584</v>
      </c>
      <c r="AF3" s="525" t="s">
        <v>589</v>
      </c>
    </row>
    <row r="4" spans="1:32" ht="26.25" customHeight="1" x14ac:dyDescent="0.3">
      <c r="A4" s="518"/>
      <c r="B4" s="512" t="s">
        <v>580</v>
      </c>
      <c r="C4" s="512" t="s">
        <v>583</v>
      </c>
      <c r="D4" s="512" t="s">
        <v>582</v>
      </c>
      <c r="E4" s="682" t="s">
        <v>585</v>
      </c>
      <c r="F4" s="736"/>
      <c r="G4" s="712" t="s">
        <v>585</v>
      </c>
      <c r="H4" s="734"/>
      <c r="I4" s="736"/>
      <c r="J4" s="678"/>
      <c r="AA4" s="526"/>
      <c r="AB4" s="527" t="s">
        <v>580</v>
      </c>
      <c r="AC4" s="527" t="s">
        <v>583</v>
      </c>
      <c r="AD4" s="527" t="s">
        <v>582</v>
      </c>
      <c r="AE4" s="528" t="s">
        <v>585</v>
      </c>
      <c r="AF4" s="529" t="s">
        <v>585</v>
      </c>
    </row>
    <row r="5" spans="1:32" x14ac:dyDescent="0.3">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3">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3">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3">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3">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3">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3">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3">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3">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3">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3">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3">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3">
      <c r="A17" s="505">
        <v>44579</v>
      </c>
      <c r="B17" s="506">
        <v>2680</v>
      </c>
      <c r="C17" s="506">
        <v>113</v>
      </c>
      <c r="D17" s="506">
        <v>4959</v>
      </c>
      <c r="E17" s="683">
        <v>7752</v>
      </c>
      <c r="F17" s="511"/>
      <c r="G17" s="686">
        <f t="shared" si="2"/>
        <v>52530</v>
      </c>
      <c r="H17" s="680"/>
      <c r="I17" s="686"/>
      <c r="J17" s="680"/>
      <c r="K17" s="303"/>
    </row>
    <row r="18" spans="1:12" x14ac:dyDescent="0.3">
      <c r="A18" s="505">
        <v>44580</v>
      </c>
      <c r="B18" s="506">
        <v>3734</v>
      </c>
      <c r="C18" s="506">
        <v>86</v>
      </c>
      <c r="D18" s="506">
        <v>4675</v>
      </c>
      <c r="E18" s="683">
        <v>8495</v>
      </c>
      <c r="F18" s="511"/>
      <c r="G18" s="686">
        <f t="shared" si="2"/>
        <v>51517</v>
      </c>
      <c r="H18" s="680"/>
      <c r="I18" s="686"/>
      <c r="J18" s="680"/>
    </row>
    <row r="19" spans="1:12" x14ac:dyDescent="0.3">
      <c r="A19" s="505">
        <v>44581</v>
      </c>
      <c r="B19" s="510">
        <v>3694</v>
      </c>
      <c r="C19" s="504">
        <v>132</v>
      </c>
      <c r="D19" s="510">
        <v>4436</v>
      </c>
      <c r="E19" s="684">
        <v>8262</v>
      </c>
      <c r="F19" s="685"/>
      <c r="G19" s="686">
        <f t="shared" si="2"/>
        <v>52638</v>
      </c>
      <c r="H19" s="680"/>
      <c r="I19" s="686"/>
      <c r="J19" s="680"/>
    </row>
    <row r="20" spans="1:12" x14ac:dyDescent="0.3">
      <c r="A20" s="505">
        <v>44582</v>
      </c>
      <c r="B20" s="510">
        <v>2971</v>
      </c>
      <c r="C20" s="504">
        <v>85</v>
      </c>
      <c r="D20" s="510">
        <v>4106</v>
      </c>
      <c r="E20" s="684">
        <v>7162</v>
      </c>
      <c r="F20" s="685"/>
      <c r="G20" s="686">
        <f t="shared" si="2"/>
        <v>51047</v>
      </c>
      <c r="H20" s="680"/>
      <c r="I20" s="686"/>
      <c r="J20" s="680"/>
    </row>
    <row r="21" spans="1:12" x14ac:dyDescent="0.3">
      <c r="A21" s="505">
        <v>44583</v>
      </c>
      <c r="B21" s="510">
        <v>2671</v>
      </c>
      <c r="C21" s="504">
        <v>66</v>
      </c>
      <c r="D21" s="510">
        <v>4031</v>
      </c>
      <c r="E21" s="684">
        <v>6768</v>
      </c>
      <c r="F21" s="685"/>
      <c r="G21" s="686">
        <f t="shared" si="2"/>
        <v>50955</v>
      </c>
      <c r="H21" s="680"/>
      <c r="I21" s="686"/>
      <c r="J21" s="680"/>
    </row>
    <row r="22" spans="1:12" x14ac:dyDescent="0.3">
      <c r="A22" s="505">
        <v>44584</v>
      </c>
      <c r="B22" s="510">
        <v>2611</v>
      </c>
      <c r="C22" s="504">
        <v>87</v>
      </c>
      <c r="D22" s="510">
        <v>3631</v>
      </c>
      <c r="E22" s="684">
        <v>6329</v>
      </c>
      <c r="F22" s="685"/>
      <c r="G22" s="686">
        <f t="shared" ref="G22" si="3">SUM(E16:E22)</f>
        <v>50966</v>
      </c>
      <c r="H22" s="680"/>
      <c r="I22" s="686"/>
      <c r="J22" s="680"/>
    </row>
    <row r="23" spans="1:12" x14ac:dyDescent="0.3">
      <c r="A23" s="505">
        <v>44585</v>
      </c>
      <c r="B23" s="510">
        <v>2213</v>
      </c>
      <c r="C23" s="504">
        <v>84</v>
      </c>
      <c r="D23" s="510">
        <v>4637</v>
      </c>
      <c r="E23" s="684">
        <v>6934</v>
      </c>
      <c r="F23" s="685"/>
      <c r="G23" s="686">
        <f t="shared" ref="G23:G24" si="4">SUM(E17:E23)</f>
        <v>51702</v>
      </c>
      <c r="H23" s="680"/>
      <c r="I23" s="686"/>
      <c r="J23" s="680"/>
    </row>
    <row r="24" spans="1:12" x14ac:dyDescent="0.3">
      <c r="A24" s="505">
        <v>44586</v>
      </c>
      <c r="B24" s="510">
        <v>2272</v>
      </c>
      <c r="C24" s="504">
        <v>124</v>
      </c>
      <c r="D24" s="510">
        <v>5626</v>
      </c>
      <c r="E24" s="684">
        <v>8022</v>
      </c>
      <c r="F24" s="685"/>
      <c r="G24" s="686">
        <f t="shared" si="4"/>
        <v>51972</v>
      </c>
      <c r="H24" s="680"/>
      <c r="I24" s="686"/>
      <c r="J24" s="680"/>
    </row>
    <row r="25" spans="1:12" x14ac:dyDescent="0.3">
      <c r="A25" s="505">
        <v>44587</v>
      </c>
      <c r="B25" s="510">
        <v>3467</v>
      </c>
      <c r="C25" s="504">
        <v>103</v>
      </c>
      <c r="D25" s="510">
        <v>4946</v>
      </c>
      <c r="E25" s="684">
        <v>8516</v>
      </c>
      <c r="F25" s="685"/>
      <c r="G25" s="686">
        <f>SUM(E19:E25)</f>
        <v>51993</v>
      </c>
      <c r="H25" s="680"/>
      <c r="I25" s="686"/>
      <c r="J25" s="680"/>
    </row>
    <row r="26" spans="1:12" x14ac:dyDescent="0.3">
      <c r="A26" s="505">
        <v>44588</v>
      </c>
      <c r="B26" s="510">
        <v>3315</v>
      </c>
      <c r="C26" s="504">
        <v>78</v>
      </c>
      <c r="D26" s="510">
        <v>4882</v>
      </c>
      <c r="E26" s="684">
        <v>8275</v>
      </c>
      <c r="F26" s="685"/>
      <c r="G26" s="686">
        <f t="shared" ref="G26" si="5">SUM(E20:E26)</f>
        <v>52006</v>
      </c>
      <c r="H26" s="680"/>
      <c r="I26" s="686"/>
      <c r="J26" s="680"/>
    </row>
    <row r="27" spans="1:12" x14ac:dyDescent="0.3">
      <c r="A27" s="505">
        <v>44589</v>
      </c>
      <c r="B27" s="510">
        <v>2972</v>
      </c>
      <c r="C27" s="504">
        <v>106</v>
      </c>
      <c r="D27" s="510">
        <v>4180</v>
      </c>
      <c r="E27" s="684">
        <v>7258</v>
      </c>
      <c r="F27" s="685"/>
      <c r="G27" s="686">
        <f>SUM(E21:E27)</f>
        <v>52102</v>
      </c>
      <c r="H27" s="680"/>
      <c r="I27" s="686"/>
      <c r="J27" s="680"/>
    </row>
    <row r="28" spans="1:12" x14ac:dyDescent="0.3">
      <c r="A28" s="505">
        <v>44590</v>
      </c>
      <c r="B28" s="510">
        <v>2527</v>
      </c>
      <c r="C28" s="504">
        <v>65</v>
      </c>
      <c r="D28" s="510">
        <v>4087</v>
      </c>
      <c r="E28" s="684">
        <v>6679</v>
      </c>
      <c r="F28" s="685"/>
      <c r="G28" s="686">
        <f t="shared" ref="G28" si="6">SUM(E22:E28)</f>
        <v>52013</v>
      </c>
      <c r="H28" s="680"/>
      <c r="I28" s="686"/>
      <c r="J28" s="680"/>
      <c r="L28" s="498"/>
    </row>
    <row r="29" spans="1:12" x14ac:dyDescent="0.3">
      <c r="A29" s="505">
        <v>44591</v>
      </c>
      <c r="B29" s="510">
        <v>2593</v>
      </c>
      <c r="C29" s="504">
        <v>58</v>
      </c>
      <c r="D29" s="510">
        <v>3534</v>
      </c>
      <c r="E29" s="684">
        <v>6185</v>
      </c>
      <c r="F29" s="685"/>
      <c r="G29" s="686">
        <f>SUM(E23:E29)</f>
        <v>51869</v>
      </c>
      <c r="H29" s="680"/>
      <c r="I29" s="686"/>
      <c r="J29" s="680"/>
      <c r="L29" s="498"/>
    </row>
    <row r="30" spans="1:12" x14ac:dyDescent="0.3">
      <c r="A30" s="505">
        <v>44592</v>
      </c>
      <c r="B30" s="510">
        <v>1506</v>
      </c>
      <c r="C30" s="504">
        <v>43</v>
      </c>
      <c r="D30" s="510">
        <v>4338</v>
      </c>
      <c r="E30" s="684">
        <v>5887</v>
      </c>
      <c r="F30" s="685"/>
      <c r="G30" s="686">
        <f t="shared" ref="G30" si="7">SUM(E24:E30)</f>
        <v>50822</v>
      </c>
      <c r="H30" s="680"/>
      <c r="I30" s="686"/>
      <c r="J30" s="680"/>
      <c r="L30" s="498"/>
    </row>
    <row r="31" spans="1:12" x14ac:dyDescent="0.3">
      <c r="A31" s="505">
        <v>44593</v>
      </c>
      <c r="B31" s="510">
        <v>2128</v>
      </c>
      <c r="C31" s="504">
        <v>96</v>
      </c>
      <c r="D31" s="510">
        <v>5341</v>
      </c>
      <c r="E31" s="684">
        <v>7565</v>
      </c>
      <c r="F31" s="685"/>
      <c r="G31" s="686">
        <f t="shared" ref="G31:G36" si="8">SUM(E25:E31)</f>
        <v>50365</v>
      </c>
      <c r="H31" s="680"/>
      <c r="I31" s="686"/>
      <c r="J31" s="680"/>
    </row>
    <row r="32" spans="1:12" x14ac:dyDescent="0.3">
      <c r="A32" s="505">
        <v>44594</v>
      </c>
      <c r="B32" s="510">
        <v>3320</v>
      </c>
      <c r="C32" s="504">
        <v>84</v>
      </c>
      <c r="D32" s="510">
        <v>4906</v>
      </c>
      <c r="E32" s="684">
        <v>8310</v>
      </c>
      <c r="F32" s="685"/>
      <c r="G32" s="686">
        <f t="shared" si="8"/>
        <v>50159</v>
      </c>
      <c r="H32" s="680"/>
      <c r="I32" s="686"/>
      <c r="J32" s="680"/>
    </row>
    <row r="33" spans="1:12" x14ac:dyDescent="0.3">
      <c r="A33" s="505">
        <v>44595</v>
      </c>
      <c r="B33" s="510">
        <v>3233</v>
      </c>
      <c r="C33" s="504">
        <v>134</v>
      </c>
      <c r="D33" s="510">
        <v>4843</v>
      </c>
      <c r="E33" s="684">
        <v>8210</v>
      </c>
      <c r="F33" s="685"/>
      <c r="G33" s="686">
        <f t="shared" si="8"/>
        <v>50094</v>
      </c>
      <c r="H33" s="680"/>
      <c r="I33" s="686"/>
      <c r="J33" s="680"/>
    </row>
    <row r="34" spans="1:12" x14ac:dyDescent="0.3">
      <c r="A34" s="505">
        <v>44596</v>
      </c>
      <c r="B34" s="510">
        <v>3291</v>
      </c>
      <c r="C34" s="504">
        <v>163</v>
      </c>
      <c r="D34" s="510">
        <v>4222</v>
      </c>
      <c r="E34" s="684">
        <v>7676</v>
      </c>
      <c r="F34" s="685"/>
      <c r="G34" s="686">
        <f t="shared" si="8"/>
        <v>50512</v>
      </c>
      <c r="H34" s="680"/>
      <c r="I34" s="686"/>
      <c r="J34" s="680"/>
    </row>
    <row r="35" spans="1:12" x14ac:dyDescent="0.3">
      <c r="A35" s="505">
        <v>44597</v>
      </c>
      <c r="B35" s="510">
        <v>2070</v>
      </c>
      <c r="C35" s="504">
        <v>57</v>
      </c>
      <c r="D35" s="510">
        <v>3523</v>
      </c>
      <c r="E35" s="684">
        <v>5650</v>
      </c>
      <c r="F35" s="685"/>
      <c r="G35" s="686">
        <f t="shared" si="8"/>
        <v>49483</v>
      </c>
      <c r="H35" s="680"/>
      <c r="I35" s="686"/>
      <c r="J35" s="680"/>
      <c r="L35" s="498"/>
    </row>
    <row r="36" spans="1:12" x14ac:dyDescent="0.3">
      <c r="A36" s="505">
        <v>44598</v>
      </c>
      <c r="B36" s="510">
        <v>2354</v>
      </c>
      <c r="C36" s="504">
        <v>47</v>
      </c>
      <c r="D36" s="510">
        <v>3192</v>
      </c>
      <c r="E36" s="684">
        <v>5593</v>
      </c>
      <c r="F36" s="685"/>
      <c r="G36" s="686">
        <f t="shared" si="8"/>
        <v>48891</v>
      </c>
      <c r="H36" s="680"/>
      <c r="I36" s="686"/>
      <c r="J36" s="680"/>
      <c r="L36" s="498"/>
    </row>
    <row r="37" spans="1:12" x14ac:dyDescent="0.3">
      <c r="A37" s="505">
        <v>44599</v>
      </c>
      <c r="B37" s="510">
        <v>1886</v>
      </c>
      <c r="C37" s="504">
        <v>83</v>
      </c>
      <c r="D37" s="510">
        <v>3840</v>
      </c>
      <c r="E37" s="684">
        <v>5809</v>
      </c>
      <c r="F37" s="685"/>
      <c r="G37" s="686">
        <f t="shared" ref="G37:G42" si="9">SUM(E31:E37)</f>
        <v>48813</v>
      </c>
      <c r="H37" s="680"/>
      <c r="I37" s="686"/>
      <c r="J37" s="680"/>
      <c r="L37" s="498"/>
    </row>
    <row r="38" spans="1:12" x14ac:dyDescent="0.3">
      <c r="A38" s="505">
        <v>44600</v>
      </c>
      <c r="B38" s="510">
        <v>1965</v>
      </c>
      <c r="C38" s="504">
        <v>129</v>
      </c>
      <c r="D38" s="510">
        <v>4536</v>
      </c>
      <c r="E38" s="684">
        <v>6630</v>
      </c>
      <c r="F38" s="685"/>
      <c r="G38" s="686">
        <f t="shared" si="9"/>
        <v>47878</v>
      </c>
      <c r="H38" s="680"/>
      <c r="I38" s="686"/>
      <c r="J38" s="680"/>
    </row>
    <row r="39" spans="1:12" x14ac:dyDescent="0.3">
      <c r="A39" s="505">
        <v>44601</v>
      </c>
      <c r="B39" s="510">
        <v>2895</v>
      </c>
      <c r="C39" s="504">
        <v>136</v>
      </c>
      <c r="D39" s="510">
        <v>4609</v>
      </c>
      <c r="E39" s="684">
        <v>7640</v>
      </c>
      <c r="F39" s="685"/>
      <c r="G39" s="686">
        <f t="shared" si="9"/>
        <v>47208</v>
      </c>
      <c r="H39" s="680"/>
      <c r="I39" s="686"/>
      <c r="J39" s="680"/>
    </row>
    <row r="40" spans="1:12" x14ac:dyDescent="0.3">
      <c r="A40" s="505">
        <v>44602</v>
      </c>
      <c r="B40" s="510">
        <v>3022</v>
      </c>
      <c r="C40" s="504">
        <v>330</v>
      </c>
      <c r="D40" s="510">
        <v>3923</v>
      </c>
      <c r="E40" s="684">
        <v>7275</v>
      </c>
      <c r="F40" s="685"/>
      <c r="G40" s="686">
        <f t="shared" si="9"/>
        <v>46273</v>
      </c>
      <c r="H40" s="679">
        <v>1283259</v>
      </c>
      <c r="I40" s="511"/>
      <c r="J40" s="679"/>
    </row>
    <row r="41" spans="1:12" x14ac:dyDescent="0.3">
      <c r="A41" s="505">
        <v>44603</v>
      </c>
      <c r="B41" s="510">
        <v>3699</v>
      </c>
      <c r="C41" s="504">
        <v>322</v>
      </c>
      <c r="D41" s="510">
        <v>3320</v>
      </c>
      <c r="E41" s="684">
        <v>7341</v>
      </c>
      <c r="F41" s="685"/>
      <c r="G41" s="686">
        <f t="shared" si="9"/>
        <v>45938</v>
      </c>
      <c r="H41" s="679">
        <v>1290487</v>
      </c>
      <c r="I41" s="511"/>
      <c r="J41" s="679"/>
    </row>
    <row r="42" spans="1:12" x14ac:dyDescent="0.3">
      <c r="A42" s="505">
        <v>44604</v>
      </c>
      <c r="B42" s="510">
        <v>2428</v>
      </c>
      <c r="C42" s="504">
        <v>232</v>
      </c>
      <c r="D42" s="510">
        <v>2941</v>
      </c>
      <c r="E42" s="684">
        <v>5601</v>
      </c>
      <c r="F42" s="685"/>
      <c r="G42" s="686">
        <f t="shared" si="9"/>
        <v>45889</v>
      </c>
      <c r="H42" s="679">
        <v>1295991</v>
      </c>
      <c r="I42" s="511"/>
      <c r="J42" s="679"/>
    </row>
    <row r="43" spans="1:12" x14ac:dyDescent="0.3">
      <c r="A43" s="505">
        <v>44605</v>
      </c>
      <c r="B43" s="510">
        <v>2409</v>
      </c>
      <c r="C43" s="504">
        <v>161</v>
      </c>
      <c r="D43" s="510">
        <v>2731</v>
      </c>
      <c r="E43" s="684">
        <v>5301</v>
      </c>
      <c r="F43" s="685"/>
      <c r="G43" s="686">
        <f>SUM(E37:E43)</f>
        <v>45597</v>
      </c>
      <c r="H43" s="679">
        <v>1301234</v>
      </c>
      <c r="I43" s="511"/>
      <c r="J43" s="679"/>
    </row>
    <row r="44" spans="1:12" x14ac:dyDescent="0.3">
      <c r="A44" s="505">
        <v>44606</v>
      </c>
      <c r="B44" s="510">
        <v>1728</v>
      </c>
      <c r="C44" s="504">
        <v>194</v>
      </c>
      <c r="D44" s="510">
        <v>3196</v>
      </c>
      <c r="E44" s="684">
        <v>5118</v>
      </c>
      <c r="F44" s="685"/>
      <c r="G44" s="686">
        <f t="shared" ref="G44" si="10">SUM(E38:E44)</f>
        <v>44906</v>
      </c>
      <c r="H44" s="679">
        <v>1306292</v>
      </c>
      <c r="I44" s="511"/>
      <c r="J44" s="679"/>
    </row>
    <row r="45" spans="1:12" x14ac:dyDescent="0.3">
      <c r="A45" s="505">
        <v>44607</v>
      </c>
      <c r="B45" s="510">
        <v>1951</v>
      </c>
      <c r="C45" s="504">
        <v>236</v>
      </c>
      <c r="D45" s="510">
        <v>3618</v>
      </c>
      <c r="E45" s="684">
        <v>5805</v>
      </c>
      <c r="F45" s="685"/>
      <c r="G45" s="686">
        <f>SUM(E39:E45)</f>
        <v>44081</v>
      </c>
      <c r="H45" s="679">
        <v>1312019</v>
      </c>
      <c r="I45" s="511"/>
      <c r="J45" s="679"/>
    </row>
    <row r="46" spans="1:12" x14ac:dyDescent="0.3">
      <c r="A46" s="505">
        <v>44608</v>
      </c>
      <c r="B46" s="510">
        <v>3250</v>
      </c>
      <c r="C46" s="504">
        <v>275</v>
      </c>
      <c r="D46" s="510">
        <v>3924</v>
      </c>
      <c r="E46" s="684">
        <v>7449</v>
      </c>
      <c r="F46" s="685"/>
      <c r="G46" s="686">
        <f>SUM(E40:E46)</f>
        <v>43890</v>
      </c>
      <c r="H46" s="679">
        <v>1319373</v>
      </c>
      <c r="I46" s="511"/>
      <c r="J46" s="679"/>
    </row>
    <row r="47" spans="1:12" x14ac:dyDescent="0.3">
      <c r="A47" s="505">
        <v>44609</v>
      </c>
      <c r="B47" s="510">
        <v>2955</v>
      </c>
      <c r="C47" s="504">
        <v>271</v>
      </c>
      <c r="D47" s="510">
        <v>3918</v>
      </c>
      <c r="E47" s="684">
        <v>7144</v>
      </c>
      <c r="F47" s="685"/>
      <c r="G47" s="686">
        <f>SUM(E41:E47)</f>
        <v>43759</v>
      </c>
      <c r="H47" s="679">
        <v>1326382</v>
      </c>
      <c r="I47" s="511"/>
      <c r="J47" s="679"/>
    </row>
    <row r="48" spans="1:12" x14ac:dyDescent="0.3">
      <c r="A48" s="505">
        <v>44610</v>
      </c>
      <c r="B48" s="510">
        <v>3367</v>
      </c>
      <c r="C48" s="504">
        <v>305</v>
      </c>
      <c r="D48" s="510">
        <v>3384</v>
      </c>
      <c r="E48" s="684">
        <v>7056</v>
      </c>
      <c r="F48" s="685"/>
      <c r="G48" s="686">
        <f>SUM(E42:E48)</f>
        <v>43474</v>
      </c>
      <c r="H48" s="679">
        <v>1333332</v>
      </c>
      <c r="I48" s="511"/>
      <c r="J48" s="679"/>
    </row>
    <row r="49" spans="1:12" x14ac:dyDescent="0.3">
      <c r="A49" s="505">
        <v>44611</v>
      </c>
      <c r="B49" s="510">
        <v>2214</v>
      </c>
      <c r="C49" s="504">
        <v>512</v>
      </c>
      <c r="D49" s="510">
        <v>2590</v>
      </c>
      <c r="E49" s="684">
        <v>5316</v>
      </c>
      <c r="F49" s="685"/>
      <c r="G49" s="686">
        <f t="shared" ref="G49:G51" si="11">SUM(E43:E49)</f>
        <v>43189</v>
      </c>
      <c r="H49" s="679">
        <v>1338539</v>
      </c>
      <c r="I49" s="511"/>
      <c r="J49" s="679"/>
      <c r="L49" s="498"/>
    </row>
    <row r="50" spans="1:12" x14ac:dyDescent="0.3">
      <c r="A50" s="505">
        <v>44612</v>
      </c>
      <c r="B50" s="510">
        <v>2549</v>
      </c>
      <c r="C50" s="504">
        <v>387</v>
      </c>
      <c r="D50" s="510">
        <v>2538</v>
      </c>
      <c r="E50" s="684">
        <v>5474</v>
      </c>
      <c r="F50" s="685"/>
      <c r="G50" s="686">
        <f t="shared" si="11"/>
        <v>43362</v>
      </c>
      <c r="H50" s="679">
        <v>1344013</v>
      </c>
      <c r="I50" s="511"/>
      <c r="J50" s="679"/>
      <c r="L50" s="498"/>
    </row>
    <row r="51" spans="1:12" x14ac:dyDescent="0.3">
      <c r="A51" s="505">
        <v>44613</v>
      </c>
      <c r="B51" s="510">
        <v>1771</v>
      </c>
      <c r="C51" s="504">
        <v>178</v>
      </c>
      <c r="D51" s="510">
        <v>3358</v>
      </c>
      <c r="E51" s="684">
        <v>5307</v>
      </c>
      <c r="F51" s="685"/>
      <c r="G51" s="686">
        <f t="shared" si="11"/>
        <v>43551</v>
      </c>
      <c r="H51" s="679">
        <v>1349320</v>
      </c>
      <c r="I51" s="511"/>
      <c r="J51" s="679"/>
      <c r="L51" s="498"/>
    </row>
    <row r="52" spans="1:12" x14ac:dyDescent="0.3">
      <c r="A52" s="505">
        <v>44614</v>
      </c>
      <c r="B52" s="510">
        <v>2354</v>
      </c>
      <c r="C52" s="504">
        <v>315</v>
      </c>
      <c r="D52" s="510">
        <v>3758</v>
      </c>
      <c r="E52" s="684">
        <v>6427</v>
      </c>
      <c r="F52" s="685"/>
      <c r="G52" s="686">
        <f t="shared" ref="G52" si="12">SUM(E46:E52)</f>
        <v>44173</v>
      </c>
      <c r="H52" s="679">
        <v>1355657</v>
      </c>
      <c r="I52" s="511"/>
      <c r="J52" s="679"/>
    </row>
    <row r="53" spans="1:12" x14ac:dyDescent="0.3">
      <c r="A53" s="505">
        <v>44615</v>
      </c>
      <c r="B53" s="510">
        <v>3044</v>
      </c>
      <c r="C53" s="504">
        <v>295</v>
      </c>
      <c r="D53" s="510">
        <v>3417</v>
      </c>
      <c r="E53" s="684">
        <v>6756</v>
      </c>
      <c r="F53" s="685"/>
      <c r="G53" s="686">
        <f>SUM(E47:E53)</f>
        <v>43480</v>
      </c>
      <c r="H53" s="679">
        <v>1362296</v>
      </c>
      <c r="I53" s="511"/>
      <c r="J53" s="679"/>
    </row>
    <row r="54" spans="1:12" x14ac:dyDescent="0.3">
      <c r="A54" s="505">
        <v>44616</v>
      </c>
      <c r="B54" s="510">
        <v>3309</v>
      </c>
      <c r="C54" s="504">
        <v>378</v>
      </c>
      <c r="D54" s="510">
        <v>3508</v>
      </c>
      <c r="E54" s="684">
        <v>7195</v>
      </c>
      <c r="F54" s="685"/>
      <c r="G54" s="686">
        <f>SUM(E48:E54)</f>
        <v>43531</v>
      </c>
      <c r="H54" s="679">
        <v>1369385</v>
      </c>
      <c r="I54" s="511"/>
      <c r="J54" s="679"/>
    </row>
    <row r="55" spans="1:12" x14ac:dyDescent="0.3">
      <c r="A55" s="505">
        <v>44617</v>
      </c>
      <c r="B55" s="510">
        <v>2197</v>
      </c>
      <c r="C55" s="504">
        <v>118</v>
      </c>
      <c r="D55" s="510">
        <v>3169</v>
      </c>
      <c r="E55" s="684">
        <v>5484</v>
      </c>
      <c r="F55" s="685"/>
      <c r="G55" s="686">
        <f>SUM(E49:E55)</f>
        <v>41959</v>
      </c>
      <c r="H55" s="679">
        <v>1374798</v>
      </c>
      <c r="I55" s="511"/>
      <c r="J55" s="679"/>
      <c r="L55" s="498"/>
    </row>
    <row r="56" spans="1:12" x14ac:dyDescent="0.3">
      <c r="A56" s="505">
        <v>44618</v>
      </c>
      <c r="B56" s="510">
        <v>2637</v>
      </c>
      <c r="C56" s="504">
        <v>512</v>
      </c>
      <c r="D56" s="510">
        <v>2573</v>
      </c>
      <c r="E56" s="684">
        <v>5722</v>
      </c>
      <c r="F56" s="685"/>
      <c r="G56" s="686">
        <f t="shared" ref="G56:G57" si="13">SUM(E50:E56)</f>
        <v>42365</v>
      </c>
      <c r="H56" s="679">
        <v>1380369</v>
      </c>
      <c r="I56" s="511"/>
      <c r="J56" s="679"/>
      <c r="L56" s="498"/>
    </row>
    <row r="57" spans="1:12" x14ac:dyDescent="0.3">
      <c r="A57" s="505">
        <v>44619</v>
      </c>
      <c r="B57" s="510">
        <v>2299</v>
      </c>
      <c r="C57" s="504">
        <v>378</v>
      </c>
      <c r="D57" s="510">
        <v>2452</v>
      </c>
      <c r="E57" s="684">
        <v>5129</v>
      </c>
      <c r="F57" s="685"/>
      <c r="G57" s="686">
        <f t="shared" si="13"/>
        <v>42020</v>
      </c>
      <c r="H57" s="679">
        <v>1385498</v>
      </c>
      <c r="I57" s="511"/>
      <c r="J57" s="679"/>
      <c r="L57" s="498"/>
    </row>
    <row r="58" spans="1:12" x14ac:dyDescent="0.3">
      <c r="A58" s="689">
        <v>44620</v>
      </c>
      <c r="B58" s="690">
        <v>1877</v>
      </c>
      <c r="C58" s="691">
        <v>206</v>
      </c>
      <c r="D58" s="690">
        <v>3415</v>
      </c>
      <c r="E58" s="692">
        <v>5498</v>
      </c>
      <c r="F58" s="693"/>
      <c r="G58" s="715">
        <f>SUM(E52:E58)</f>
        <v>42211</v>
      </c>
      <c r="H58" s="713">
        <v>1390996</v>
      </c>
      <c r="I58" s="694"/>
      <c r="J58" s="679"/>
      <c r="L58" s="498"/>
    </row>
    <row r="59" spans="1:12" x14ac:dyDescent="0.3">
      <c r="A59" s="505">
        <v>44621</v>
      </c>
      <c r="B59" s="510">
        <v>2297</v>
      </c>
      <c r="C59" s="504">
        <v>379</v>
      </c>
      <c r="D59" s="510">
        <v>4821</v>
      </c>
      <c r="E59" s="684">
        <v>7497</v>
      </c>
      <c r="F59" s="719">
        <v>8.7999999999999995E-2</v>
      </c>
      <c r="G59" s="716"/>
      <c r="H59" s="679">
        <v>1458444</v>
      </c>
      <c r="I59" s="688">
        <v>4.2000000000000003E-2</v>
      </c>
    </row>
    <row r="60" spans="1:12" x14ac:dyDescent="0.3">
      <c r="A60" s="505">
        <v>44622</v>
      </c>
      <c r="B60" s="510">
        <v>3644</v>
      </c>
      <c r="C60" s="504">
        <v>352</v>
      </c>
      <c r="D60" s="510">
        <v>4729</v>
      </c>
      <c r="E60" s="684">
        <v>8725</v>
      </c>
      <c r="F60" s="719">
        <v>9.1999999999999998E-2</v>
      </c>
      <c r="G60" s="717"/>
      <c r="H60" s="679">
        <v>1467078</v>
      </c>
      <c r="I60" s="688">
        <v>4.2000000000000003E-2</v>
      </c>
    </row>
    <row r="61" spans="1:12" x14ac:dyDescent="0.3">
      <c r="A61" s="505">
        <v>44623</v>
      </c>
      <c r="B61" s="510">
        <v>4152</v>
      </c>
      <c r="C61" s="504">
        <v>423</v>
      </c>
      <c r="D61" s="510">
        <v>4916</v>
      </c>
      <c r="E61" s="684">
        <v>9491</v>
      </c>
      <c r="F61" s="719">
        <v>9.7000000000000003E-2</v>
      </c>
      <c r="G61" s="717"/>
      <c r="H61" s="679">
        <v>1476428</v>
      </c>
      <c r="I61" s="688">
        <v>4.2000000000000003E-2</v>
      </c>
    </row>
    <row r="62" spans="1:12" x14ac:dyDescent="0.3">
      <c r="A62" s="505">
        <v>44624</v>
      </c>
      <c r="B62" s="510">
        <v>4400</v>
      </c>
      <c r="C62" s="504">
        <v>412</v>
      </c>
      <c r="D62" s="510">
        <v>4739</v>
      </c>
      <c r="E62" s="684">
        <v>9551</v>
      </c>
      <c r="F62" s="719">
        <v>9.2999999999999999E-2</v>
      </c>
      <c r="G62" s="717"/>
      <c r="H62" s="679">
        <v>1485872</v>
      </c>
      <c r="I62" s="688">
        <v>4.2999999999999997E-2</v>
      </c>
    </row>
    <row r="63" spans="1:12" x14ac:dyDescent="0.3">
      <c r="A63" s="505">
        <v>44625</v>
      </c>
      <c r="B63" s="510">
        <v>3456</v>
      </c>
      <c r="C63" s="504">
        <v>717</v>
      </c>
      <c r="D63" s="510">
        <v>3813</v>
      </c>
      <c r="E63" s="684">
        <v>7986</v>
      </c>
      <c r="F63" s="717"/>
      <c r="G63" s="717"/>
      <c r="H63" s="679">
        <v>1493736</v>
      </c>
      <c r="I63" s="698"/>
    </row>
    <row r="64" spans="1:12" x14ac:dyDescent="0.3">
      <c r="A64" s="505">
        <v>44626</v>
      </c>
      <c r="B64" s="510">
        <v>3320</v>
      </c>
      <c r="C64" s="504">
        <v>549</v>
      </c>
      <c r="D64" s="510">
        <v>3977</v>
      </c>
      <c r="E64" s="684">
        <v>7846</v>
      </c>
      <c r="F64" s="717"/>
      <c r="G64" s="717"/>
      <c r="H64" s="679">
        <v>1501582</v>
      </c>
      <c r="I64" s="698"/>
    </row>
    <row r="65" spans="1:11" x14ac:dyDescent="0.3">
      <c r="A65" s="505">
        <v>44627</v>
      </c>
      <c r="B65" s="510">
        <v>2614</v>
      </c>
      <c r="C65" s="504">
        <v>309</v>
      </c>
      <c r="D65" s="510">
        <v>5733</v>
      </c>
      <c r="E65" s="684">
        <v>8656</v>
      </c>
      <c r="F65" s="719">
        <v>9.4E-2</v>
      </c>
      <c r="G65" s="686">
        <f>SUM(E59:E65)</f>
        <v>59752</v>
      </c>
      <c r="H65" s="679">
        <v>1510238</v>
      </c>
      <c r="I65" s="688">
        <v>4.2999999999999997E-2</v>
      </c>
    </row>
    <row r="66" spans="1:11" x14ac:dyDescent="0.3">
      <c r="A66" s="505">
        <v>44628</v>
      </c>
      <c r="B66" s="510">
        <v>4089</v>
      </c>
      <c r="C66" s="504">
        <v>476</v>
      </c>
      <c r="D66" s="510">
        <v>7120</v>
      </c>
      <c r="E66" s="684">
        <v>11685</v>
      </c>
      <c r="F66" s="719">
        <v>9.7000000000000003E-2</v>
      </c>
      <c r="G66" s="686">
        <f>SUM(E60:E66)</f>
        <v>63940</v>
      </c>
      <c r="H66" s="679">
        <v>1521797</v>
      </c>
      <c r="I66" s="688">
        <v>4.3999999999999997E-2</v>
      </c>
    </row>
    <row r="67" spans="1:11" x14ac:dyDescent="0.3">
      <c r="A67" s="505">
        <v>44629</v>
      </c>
      <c r="B67" s="510">
        <v>4331</v>
      </c>
      <c r="C67" s="504">
        <v>372</v>
      </c>
      <c r="D67" s="510">
        <v>7254</v>
      </c>
      <c r="E67" s="684">
        <v>11957</v>
      </c>
      <c r="F67" s="719">
        <v>9.2999999999999999E-2</v>
      </c>
      <c r="G67" s="686">
        <f>SUM(E61:E67)</f>
        <v>67172</v>
      </c>
      <c r="H67" s="679">
        <v>1533640</v>
      </c>
      <c r="I67" s="688">
        <v>4.3999999999999997E-2</v>
      </c>
    </row>
    <row r="68" spans="1:11" x14ac:dyDescent="0.3">
      <c r="A68" s="505">
        <v>44630</v>
      </c>
      <c r="B68" s="510">
        <v>5796</v>
      </c>
      <c r="C68" s="504">
        <v>590</v>
      </c>
      <c r="D68" s="510">
        <v>8001</v>
      </c>
      <c r="E68" s="684">
        <v>14387</v>
      </c>
      <c r="F68" s="719">
        <v>9.8000000000000004E-2</v>
      </c>
      <c r="G68" s="686">
        <f>SUM(E62:E68)</f>
        <v>72068</v>
      </c>
      <c r="H68" s="679">
        <v>1561034</v>
      </c>
      <c r="I68" s="688">
        <v>4.4999999999999998E-2</v>
      </c>
    </row>
    <row r="69" spans="1:11" x14ac:dyDescent="0.3">
      <c r="A69" s="505">
        <v>44631</v>
      </c>
      <c r="B69" s="510">
        <v>5341</v>
      </c>
      <c r="C69" s="504">
        <v>512</v>
      </c>
      <c r="D69" s="510">
        <v>7367</v>
      </c>
      <c r="E69" s="684">
        <v>13220</v>
      </c>
      <c r="F69" s="719">
        <v>0.1</v>
      </c>
      <c r="G69" s="686">
        <f>SUM(E63:E69)</f>
        <v>75737</v>
      </c>
      <c r="H69" s="679">
        <v>1574047</v>
      </c>
      <c r="I69" s="688">
        <v>4.5999999999999999E-2</v>
      </c>
    </row>
    <row r="70" spans="1:11" x14ac:dyDescent="0.3">
      <c r="A70" s="505">
        <v>44632</v>
      </c>
      <c r="B70" s="702"/>
      <c r="C70" s="703"/>
      <c r="D70" s="702"/>
      <c r="E70" s="704"/>
      <c r="F70" s="714"/>
      <c r="G70" s="717"/>
      <c r="H70" s="705"/>
      <c r="I70" s="706"/>
    </row>
    <row r="71" spans="1:11" x14ac:dyDescent="0.3">
      <c r="A71" s="505">
        <v>44633</v>
      </c>
      <c r="B71" s="702"/>
      <c r="C71" s="703"/>
      <c r="D71" s="702"/>
      <c r="E71" s="704"/>
      <c r="F71" s="714"/>
      <c r="G71" s="717"/>
      <c r="H71" s="705"/>
      <c r="I71" s="706"/>
    </row>
    <row r="72" spans="1:11" x14ac:dyDescent="0.3">
      <c r="A72" s="505">
        <v>44634</v>
      </c>
      <c r="B72" s="702"/>
      <c r="C72" s="703"/>
      <c r="D72" s="702"/>
      <c r="E72" s="704"/>
      <c r="F72" s="714"/>
      <c r="G72" s="717"/>
      <c r="H72" s="705"/>
      <c r="I72" s="706"/>
      <c r="K72" s="281" t="s">
        <v>625</v>
      </c>
    </row>
    <row r="73" spans="1:11" x14ac:dyDescent="0.3">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3">
      <c r="A74" s="505">
        <v>44636</v>
      </c>
      <c r="B74" s="510">
        <v>4581</v>
      </c>
      <c r="C74" s="510">
        <v>219</v>
      </c>
      <c r="D74" s="510">
        <v>5910</v>
      </c>
      <c r="E74" s="684">
        <v>10710</v>
      </c>
      <c r="F74" s="719">
        <v>0.104</v>
      </c>
      <c r="G74" s="718">
        <f>SUM(E68:E74)</f>
        <v>77087</v>
      </c>
      <c r="H74" s="679">
        <v>1632909</v>
      </c>
      <c r="I74" s="688">
        <v>4.7E-2</v>
      </c>
      <c r="K74" s="71" t="s">
        <v>630</v>
      </c>
    </row>
    <row r="75" spans="1:11" x14ac:dyDescent="0.3">
      <c r="A75" s="505">
        <v>44637</v>
      </c>
      <c r="B75" s="510">
        <v>3447</v>
      </c>
      <c r="C75" s="504">
        <v>160</v>
      </c>
      <c r="D75" s="708">
        <v>6114</v>
      </c>
      <c r="E75" s="707">
        <v>9721</v>
      </c>
      <c r="F75" s="709">
        <v>0.107</v>
      </c>
      <c r="G75" s="718">
        <f>SUM(E69:E75)</f>
        <v>72421</v>
      </c>
      <c r="H75" s="707">
        <v>1643664</v>
      </c>
      <c r="I75" s="709">
        <v>4.8000000000000001E-2</v>
      </c>
      <c r="K75" s="71" t="s">
        <v>629</v>
      </c>
    </row>
    <row r="76" spans="1:11" x14ac:dyDescent="0.3">
      <c r="A76" s="505">
        <v>44638</v>
      </c>
      <c r="B76" s="510">
        <v>8010</v>
      </c>
      <c r="C76" s="504">
        <v>844</v>
      </c>
      <c r="D76" s="708">
        <v>9270</v>
      </c>
      <c r="E76" s="707">
        <v>18124</v>
      </c>
      <c r="F76" s="709">
        <v>0.104</v>
      </c>
      <c r="G76" s="718">
        <f>SUM(E70:E76)</f>
        <v>77325</v>
      </c>
      <c r="H76" s="707">
        <v>1663830</v>
      </c>
      <c r="I76" s="709">
        <v>4.8000000000000001E-2</v>
      </c>
      <c r="K76" s="71" t="s">
        <v>631</v>
      </c>
    </row>
    <row r="77" spans="1:11" x14ac:dyDescent="0.3">
      <c r="A77" s="505">
        <v>44639</v>
      </c>
      <c r="B77" s="510">
        <v>3948</v>
      </c>
      <c r="C77" s="504">
        <v>950</v>
      </c>
      <c r="D77" s="708">
        <v>5232</v>
      </c>
      <c r="E77" s="707">
        <v>10130</v>
      </c>
      <c r="F77" s="714"/>
      <c r="G77" s="714"/>
      <c r="H77" s="707">
        <v>1673760</v>
      </c>
      <c r="I77" s="717"/>
    </row>
    <row r="78" spans="1:11" x14ac:dyDescent="0.3">
      <c r="A78" s="505">
        <v>44640</v>
      </c>
      <c r="B78" s="510">
        <v>4352</v>
      </c>
      <c r="C78" s="504">
        <v>684</v>
      </c>
      <c r="D78" s="708">
        <v>4979</v>
      </c>
      <c r="E78" s="707">
        <v>10015</v>
      </c>
      <c r="F78" s="714"/>
      <c r="G78" s="714"/>
      <c r="H78" s="707">
        <v>1683775</v>
      </c>
      <c r="I78" s="717"/>
    </row>
    <row r="79" spans="1:11" x14ac:dyDescent="0.3">
      <c r="A79" s="505">
        <v>44641</v>
      </c>
      <c r="B79" s="510">
        <v>3076</v>
      </c>
      <c r="C79" s="504">
        <v>315</v>
      </c>
      <c r="D79" s="708">
        <v>6142</v>
      </c>
      <c r="E79" s="707">
        <v>9533</v>
      </c>
      <c r="F79" s="709">
        <v>9.1999999999999998E-2</v>
      </c>
      <c r="G79" s="714"/>
      <c r="H79" s="707">
        <v>1693308</v>
      </c>
      <c r="I79" s="709">
        <v>4.9000000000000002E-2</v>
      </c>
      <c r="K79" s="71" t="s">
        <v>633</v>
      </c>
    </row>
    <row r="80" spans="1:11" x14ac:dyDescent="0.3">
      <c r="A80" s="505">
        <v>44642</v>
      </c>
      <c r="B80" s="510">
        <v>3572</v>
      </c>
      <c r="C80" s="504">
        <v>442</v>
      </c>
      <c r="D80" s="708">
        <v>7898</v>
      </c>
      <c r="E80" s="707">
        <v>11912</v>
      </c>
      <c r="F80" s="709">
        <v>0.10199999999999999</v>
      </c>
      <c r="G80" s="718">
        <f t="shared" ref="G80:G86" si="14">SUM(E74:E80)</f>
        <v>80145</v>
      </c>
      <c r="H80" s="707">
        <v>1705109</v>
      </c>
      <c r="I80" s="709">
        <v>0.05</v>
      </c>
    </row>
    <row r="81" spans="1:11" x14ac:dyDescent="0.3">
      <c r="A81" s="505">
        <v>44643</v>
      </c>
      <c r="B81" s="510">
        <v>4883</v>
      </c>
      <c r="C81" s="504">
        <v>406</v>
      </c>
      <c r="D81" s="708">
        <v>7132</v>
      </c>
      <c r="E81" s="707">
        <v>12421</v>
      </c>
      <c r="F81" s="709">
        <v>0.106</v>
      </c>
      <c r="G81" s="718">
        <f t="shared" si="14"/>
        <v>81856</v>
      </c>
      <c r="H81" s="707">
        <v>1717534</v>
      </c>
      <c r="I81" s="709">
        <v>0.05</v>
      </c>
    </row>
    <row r="82" spans="1:11" x14ac:dyDescent="0.3">
      <c r="A82" s="505">
        <v>44644</v>
      </c>
      <c r="B82" s="510">
        <v>6226</v>
      </c>
      <c r="C82" s="504">
        <v>572</v>
      </c>
      <c r="D82" s="708">
        <v>6766</v>
      </c>
      <c r="E82" s="707">
        <v>13564</v>
      </c>
      <c r="F82" s="709">
        <v>0.115</v>
      </c>
      <c r="G82" s="718">
        <f t="shared" si="14"/>
        <v>85699</v>
      </c>
      <c r="H82" s="707">
        <v>1730889</v>
      </c>
      <c r="I82" s="709">
        <v>5.0999999999999997E-2</v>
      </c>
      <c r="K82" s="303"/>
    </row>
    <row r="83" spans="1:11" x14ac:dyDescent="0.3">
      <c r="A83" s="505">
        <v>44645</v>
      </c>
      <c r="B83" s="510">
        <v>4094</v>
      </c>
      <c r="C83" s="504">
        <v>289</v>
      </c>
      <c r="D83" s="708">
        <v>5717</v>
      </c>
      <c r="E83" s="707">
        <v>10100</v>
      </c>
      <c r="F83" s="709">
        <v>0.105</v>
      </c>
      <c r="G83" s="718">
        <f t="shared" si="14"/>
        <v>77675</v>
      </c>
      <c r="H83" s="707">
        <v>1740857</v>
      </c>
      <c r="I83" s="709">
        <v>5.0999999999999997E-2</v>
      </c>
      <c r="K83" s="303"/>
    </row>
    <row r="84" spans="1:11" x14ac:dyDescent="0.3">
      <c r="A84" s="505">
        <v>44646</v>
      </c>
      <c r="B84" s="510">
        <v>3701</v>
      </c>
      <c r="C84" s="504">
        <v>894</v>
      </c>
      <c r="D84" s="708">
        <v>4750</v>
      </c>
      <c r="E84" s="707">
        <v>9345</v>
      </c>
      <c r="F84" s="724"/>
      <c r="G84" s="718">
        <f t="shared" si="14"/>
        <v>76890</v>
      </c>
      <c r="H84" s="707">
        <v>1749997</v>
      </c>
      <c r="I84" s="724"/>
    </row>
    <row r="85" spans="1:11" x14ac:dyDescent="0.3">
      <c r="A85" s="505">
        <v>44647</v>
      </c>
      <c r="B85" s="510">
        <v>4023</v>
      </c>
      <c r="C85" s="504">
        <v>591</v>
      </c>
      <c r="D85" s="708">
        <v>4057</v>
      </c>
      <c r="E85" s="707">
        <v>8671</v>
      </c>
      <c r="F85" s="724"/>
      <c r="G85" s="718">
        <f t="shared" si="14"/>
        <v>75546</v>
      </c>
      <c r="H85" s="707">
        <v>1758668</v>
      </c>
      <c r="I85" s="724"/>
    </row>
    <row r="86" spans="1:11" x14ac:dyDescent="0.3">
      <c r="A86" s="505">
        <v>44648</v>
      </c>
      <c r="B86" s="510">
        <v>2618</v>
      </c>
      <c r="C86" s="504">
        <v>267</v>
      </c>
      <c r="D86" s="708">
        <v>4594</v>
      </c>
      <c r="E86" s="707">
        <v>7479</v>
      </c>
      <c r="F86" s="709">
        <v>9.7000000000000003E-2</v>
      </c>
      <c r="G86" s="718">
        <f t="shared" si="14"/>
        <v>73492</v>
      </c>
      <c r="H86" s="707">
        <v>1766147</v>
      </c>
      <c r="I86" s="709">
        <v>5.1999999999999998E-2</v>
      </c>
    </row>
    <row r="87" spans="1:11" x14ac:dyDescent="0.3">
      <c r="A87" s="505">
        <v>44649</v>
      </c>
      <c r="B87" s="510">
        <v>2994</v>
      </c>
      <c r="C87" s="504">
        <v>301</v>
      </c>
      <c r="D87" s="708">
        <v>6016</v>
      </c>
      <c r="E87" s="707">
        <v>9311</v>
      </c>
      <c r="F87" s="709">
        <v>0.109</v>
      </c>
      <c r="G87" s="718">
        <f t="shared" ref="G87" si="15">SUM(E81:E87)</f>
        <v>70891</v>
      </c>
      <c r="H87" s="707">
        <v>1775358</v>
      </c>
      <c r="I87" s="709">
        <v>5.1999999999999998E-2</v>
      </c>
    </row>
    <row r="88" spans="1:11" x14ac:dyDescent="0.3">
      <c r="A88" s="505">
        <v>44650</v>
      </c>
      <c r="B88" s="510">
        <v>4244</v>
      </c>
      <c r="C88" s="504">
        <v>259</v>
      </c>
      <c r="D88" s="708">
        <v>5107</v>
      </c>
      <c r="E88" s="707">
        <v>9610</v>
      </c>
      <c r="F88" s="709">
        <v>0.104</v>
      </c>
      <c r="G88" s="718">
        <f t="shared" ref="G88:G90" si="16">SUM(E82:E88)</f>
        <v>68080</v>
      </c>
      <c r="H88" s="707">
        <v>1784824</v>
      </c>
      <c r="I88" s="709">
        <v>5.1999999999999998E-2</v>
      </c>
      <c r="K88" s="303"/>
    </row>
    <row r="89" spans="1:11" x14ac:dyDescent="0.3">
      <c r="A89" s="505">
        <v>44651</v>
      </c>
      <c r="B89" s="510">
        <v>3986</v>
      </c>
      <c r="C89" s="504">
        <v>238</v>
      </c>
      <c r="D89" s="708">
        <v>4840</v>
      </c>
      <c r="E89" s="707">
        <v>9064</v>
      </c>
      <c r="F89" s="709">
        <v>0.105</v>
      </c>
      <c r="G89" s="718">
        <f t="shared" si="16"/>
        <v>63580</v>
      </c>
      <c r="H89" s="707">
        <v>1793771</v>
      </c>
      <c r="I89" s="709">
        <v>5.1999999999999998E-2</v>
      </c>
      <c r="K89" s="303" t="s">
        <v>642</v>
      </c>
    </row>
    <row r="90" spans="1:11" x14ac:dyDescent="0.3">
      <c r="A90" s="505">
        <v>44652</v>
      </c>
      <c r="B90" s="510">
        <v>3177</v>
      </c>
      <c r="C90" s="504">
        <v>173</v>
      </c>
      <c r="D90" s="708">
        <v>3585</v>
      </c>
      <c r="E90" s="707">
        <v>6935</v>
      </c>
      <c r="F90" s="709">
        <v>0.11600000000000001</v>
      </c>
      <c r="G90" s="718">
        <f t="shared" si="16"/>
        <v>60415</v>
      </c>
      <c r="H90" s="707">
        <v>1800581</v>
      </c>
      <c r="I90" s="709">
        <v>5.2999999999999999E-2</v>
      </c>
      <c r="K90" s="303"/>
    </row>
    <row r="91" spans="1:11" x14ac:dyDescent="0.3">
      <c r="A91" s="505">
        <v>44653</v>
      </c>
      <c r="B91" s="510">
        <v>2884</v>
      </c>
      <c r="C91" s="504">
        <v>585</v>
      </c>
      <c r="D91" s="708">
        <v>3199</v>
      </c>
      <c r="E91" s="707">
        <v>6668</v>
      </c>
      <c r="F91" s="724"/>
      <c r="G91" s="718">
        <f t="shared" ref="G91:G95" si="17">SUM(E85:E91)</f>
        <v>57738</v>
      </c>
      <c r="H91" s="707">
        <v>1807147</v>
      </c>
      <c r="I91" s="724"/>
    </row>
    <row r="92" spans="1:11" x14ac:dyDescent="0.3">
      <c r="A92" s="505">
        <v>44654</v>
      </c>
      <c r="B92" s="510">
        <v>2478</v>
      </c>
      <c r="C92" s="504">
        <v>308</v>
      </c>
      <c r="D92" s="708">
        <v>2364</v>
      </c>
      <c r="E92" s="707">
        <v>5150</v>
      </c>
      <c r="F92" s="724"/>
      <c r="G92" s="718">
        <f t="shared" si="17"/>
        <v>54217</v>
      </c>
      <c r="H92" s="707">
        <v>1812297</v>
      </c>
      <c r="I92" s="724"/>
    </row>
    <row r="93" spans="1:11" x14ac:dyDescent="0.3">
      <c r="A93" s="505">
        <v>44655</v>
      </c>
      <c r="B93" s="510">
        <v>2225</v>
      </c>
      <c r="C93" s="504">
        <v>161</v>
      </c>
      <c r="D93" s="708">
        <v>2978</v>
      </c>
      <c r="E93" s="707">
        <v>5364</v>
      </c>
      <c r="F93" s="709">
        <v>0.10299999999999999</v>
      </c>
      <c r="G93" s="718">
        <f t="shared" si="17"/>
        <v>52102</v>
      </c>
      <c r="H93" s="707">
        <v>1817661</v>
      </c>
      <c r="I93" s="709">
        <v>5.2999999999999999E-2</v>
      </c>
      <c r="K93" s="71" t="s">
        <v>643</v>
      </c>
    </row>
    <row r="94" spans="1:11" x14ac:dyDescent="0.3">
      <c r="A94" s="505">
        <v>44656</v>
      </c>
      <c r="B94" s="510">
        <v>1764</v>
      </c>
      <c r="C94" s="504">
        <v>139</v>
      </c>
      <c r="D94" s="708">
        <v>3642</v>
      </c>
      <c r="E94" s="707">
        <v>5545</v>
      </c>
      <c r="F94" s="709">
        <v>0.109</v>
      </c>
      <c r="G94" s="718">
        <f t="shared" si="17"/>
        <v>48336</v>
      </c>
      <c r="H94" s="707">
        <v>1823661</v>
      </c>
      <c r="I94" s="709">
        <v>5.2999999999999999E-2</v>
      </c>
    </row>
    <row r="95" spans="1:11" x14ac:dyDescent="0.3">
      <c r="A95" s="505">
        <v>44657</v>
      </c>
      <c r="B95" s="510">
        <v>2991</v>
      </c>
      <c r="C95" s="504">
        <v>215</v>
      </c>
      <c r="D95" s="708">
        <v>4109</v>
      </c>
      <c r="E95" s="707">
        <v>7315</v>
      </c>
      <c r="F95" s="709">
        <v>0.107</v>
      </c>
      <c r="G95" s="718">
        <f t="shared" si="17"/>
        <v>46041</v>
      </c>
      <c r="H95" s="707">
        <v>1831010</v>
      </c>
      <c r="I95" s="709">
        <v>5.3999999999999999E-2</v>
      </c>
    </row>
    <row r="96" spans="1:11" x14ac:dyDescent="0.3">
      <c r="A96" s="505">
        <v>44658</v>
      </c>
      <c r="B96" s="510">
        <v>2841</v>
      </c>
      <c r="C96" s="504">
        <v>298</v>
      </c>
      <c r="D96" s="708">
        <v>3639</v>
      </c>
      <c r="E96" s="707">
        <v>6778</v>
      </c>
      <c r="F96" s="709">
        <v>0.109</v>
      </c>
      <c r="G96" s="718">
        <f t="shared" ref="G96" si="18">SUM(E90:E96)</f>
        <v>43755</v>
      </c>
      <c r="H96" s="707">
        <v>1837704</v>
      </c>
      <c r="I96" s="709">
        <v>5.3999999999999999E-2</v>
      </c>
    </row>
    <row r="97" spans="1:9" x14ac:dyDescent="0.3">
      <c r="A97" s="505">
        <v>44659</v>
      </c>
      <c r="B97" s="510">
        <v>2816</v>
      </c>
      <c r="C97" s="504">
        <v>190</v>
      </c>
      <c r="D97" s="708">
        <v>3209</v>
      </c>
      <c r="E97" s="707">
        <v>6215</v>
      </c>
      <c r="F97" s="709">
        <v>0.11</v>
      </c>
      <c r="G97" s="718">
        <f>SUM(E91:E97)</f>
        <v>43035</v>
      </c>
      <c r="H97" s="707">
        <v>1843856</v>
      </c>
      <c r="I97" s="709">
        <v>5.3999999999999999E-2</v>
      </c>
    </row>
    <row r="99" spans="1:9" x14ac:dyDescent="0.3">
      <c r="H99" s="707"/>
    </row>
    <row r="100" spans="1:9" x14ac:dyDescent="0.3">
      <c r="H100" s="707"/>
    </row>
    <row r="101" spans="1:9" x14ac:dyDescent="0.3">
      <c r="I101" s="707"/>
    </row>
    <row r="102" spans="1:9" x14ac:dyDescent="0.3">
      <c r="I102" s="707"/>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S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ColWidth="9.453125" defaultRowHeight="14.5" x14ac:dyDescent="0.35"/>
  <cols>
    <col min="1" max="1" width="19.7265625" customWidth="1"/>
    <col min="2" max="4" width="13.7265625" customWidth="1"/>
    <col min="5" max="5" width="13.7265625" style="27" customWidth="1"/>
    <col min="6" max="6" width="2.7265625" style="27" customWidth="1"/>
    <col min="7" max="7" width="14.7265625" style="27" customWidth="1"/>
  </cols>
  <sheetData>
    <row r="1" spans="1:17" x14ac:dyDescent="0.35">
      <c r="A1" s="737" t="s">
        <v>75</v>
      </c>
      <c r="B1" s="737"/>
      <c r="C1" s="737"/>
      <c r="D1" s="737"/>
      <c r="E1" s="737"/>
      <c r="F1" s="725"/>
      <c r="L1" s="22" t="s">
        <v>28</v>
      </c>
    </row>
    <row r="2" spans="1:17" ht="55.5" customHeight="1" x14ac:dyDescent="0.35">
      <c r="A2" s="85" t="s">
        <v>0</v>
      </c>
      <c r="B2" s="720" t="s">
        <v>8</v>
      </c>
      <c r="C2" s="720" t="s">
        <v>9</v>
      </c>
      <c r="D2" s="721" t="s">
        <v>10</v>
      </c>
      <c r="E2" s="721" t="s">
        <v>11</v>
      </c>
      <c r="F2" s="721"/>
      <c r="G2" s="721" t="s">
        <v>636</v>
      </c>
    </row>
    <row r="3" spans="1:17" x14ac:dyDescent="0.35">
      <c r="A3" s="11">
        <v>43922</v>
      </c>
      <c r="B3" s="5">
        <v>4354</v>
      </c>
      <c r="C3" s="5">
        <v>467</v>
      </c>
      <c r="D3" s="5">
        <v>4898</v>
      </c>
      <c r="E3" s="9">
        <v>9719</v>
      </c>
      <c r="F3" s="9"/>
      <c r="G3" s="9"/>
      <c r="H3" s="7"/>
      <c r="I3" s="7"/>
      <c r="J3" s="7"/>
      <c r="K3" s="7"/>
      <c r="L3" s="8"/>
      <c r="M3" s="8"/>
      <c r="N3" s="8"/>
      <c r="O3" s="8"/>
      <c r="P3" s="8"/>
      <c r="Q3" s="8"/>
    </row>
    <row r="4" spans="1:17" x14ac:dyDescent="0.35">
      <c r="A4" s="11">
        <v>43923</v>
      </c>
      <c r="B4" s="5">
        <v>4378</v>
      </c>
      <c r="C4" s="5">
        <v>435</v>
      </c>
      <c r="D4" s="5">
        <v>5578</v>
      </c>
      <c r="E4" s="9">
        <v>10391</v>
      </c>
      <c r="F4" s="9"/>
      <c r="G4" s="9"/>
      <c r="H4" s="7"/>
      <c r="I4" s="7"/>
      <c r="J4" s="7"/>
      <c r="K4" s="7"/>
      <c r="L4" s="8"/>
      <c r="M4" s="8"/>
      <c r="N4" s="8"/>
      <c r="O4" s="8"/>
      <c r="P4" s="8"/>
      <c r="Q4" s="8"/>
    </row>
    <row r="5" spans="1:17" x14ac:dyDescent="0.35">
      <c r="A5" s="11">
        <v>43924</v>
      </c>
      <c r="B5" s="5">
        <v>4403</v>
      </c>
      <c r="C5" s="5">
        <v>399</v>
      </c>
      <c r="D5" s="5">
        <v>5699</v>
      </c>
      <c r="E5" s="9">
        <v>10501</v>
      </c>
      <c r="F5" s="9"/>
      <c r="G5" s="9"/>
      <c r="H5" s="7"/>
      <c r="I5" s="7"/>
      <c r="J5" s="7"/>
      <c r="K5" s="7"/>
      <c r="L5" s="8"/>
      <c r="M5" s="8"/>
      <c r="N5" s="8"/>
      <c r="O5" s="8"/>
      <c r="P5" s="8"/>
      <c r="Q5" s="8"/>
    </row>
    <row r="6" spans="1:17" x14ac:dyDescent="0.35">
      <c r="A6" s="11">
        <v>43925</v>
      </c>
      <c r="B6" s="5">
        <v>4227</v>
      </c>
      <c r="C6" s="5">
        <v>365</v>
      </c>
      <c r="D6" s="5">
        <v>5170</v>
      </c>
      <c r="E6" s="9">
        <v>9762</v>
      </c>
      <c r="F6" s="9"/>
      <c r="G6" s="9"/>
      <c r="H6" s="7"/>
      <c r="I6" s="7"/>
      <c r="J6" s="7"/>
      <c r="K6" s="7"/>
      <c r="L6" s="8"/>
      <c r="M6" s="8"/>
      <c r="N6" s="8"/>
      <c r="O6" s="8"/>
      <c r="P6" s="8"/>
      <c r="Q6" s="8"/>
    </row>
    <row r="7" spans="1:17" x14ac:dyDescent="0.35">
      <c r="A7" s="11">
        <v>43926</v>
      </c>
      <c r="B7" s="5">
        <v>4192</v>
      </c>
      <c r="C7" s="5">
        <v>342</v>
      </c>
      <c r="D7" s="5">
        <v>5117</v>
      </c>
      <c r="E7" s="9">
        <v>9651</v>
      </c>
      <c r="F7" s="9"/>
      <c r="G7" s="9"/>
      <c r="H7" s="7"/>
      <c r="I7" s="7"/>
      <c r="J7" s="7"/>
      <c r="K7" s="7"/>
      <c r="L7" s="8"/>
      <c r="M7" s="8"/>
      <c r="N7" s="8"/>
      <c r="O7" s="8"/>
      <c r="P7" s="8"/>
      <c r="Q7" s="8"/>
    </row>
    <row r="8" spans="1:17" x14ac:dyDescent="0.35">
      <c r="A8" s="11">
        <v>43927</v>
      </c>
      <c r="B8" s="5">
        <v>3138</v>
      </c>
      <c r="C8" s="5">
        <v>264</v>
      </c>
      <c r="D8" s="5">
        <v>4045</v>
      </c>
      <c r="E8" s="9">
        <v>7447</v>
      </c>
      <c r="F8" s="9"/>
      <c r="G8" s="9"/>
      <c r="H8" s="7"/>
      <c r="I8" s="7"/>
      <c r="J8" s="7"/>
      <c r="K8" s="7"/>
      <c r="L8" s="8"/>
      <c r="M8" s="8"/>
      <c r="N8" s="8"/>
      <c r="O8" s="8"/>
      <c r="P8" s="8"/>
      <c r="Q8" s="8"/>
    </row>
    <row r="9" spans="1:17" x14ac:dyDescent="0.35">
      <c r="A9" s="11">
        <v>43928</v>
      </c>
      <c r="B9" s="5">
        <v>3342</v>
      </c>
      <c r="C9" s="5">
        <v>252</v>
      </c>
      <c r="D9" s="5">
        <v>4315</v>
      </c>
      <c r="E9" s="9">
        <v>7909</v>
      </c>
      <c r="F9" s="9"/>
      <c r="G9" s="9"/>
      <c r="H9" s="7"/>
      <c r="I9" s="7"/>
      <c r="J9" s="7"/>
      <c r="K9" s="7"/>
      <c r="L9" s="8"/>
      <c r="M9" s="8"/>
      <c r="N9" s="8"/>
      <c r="O9" s="8"/>
      <c r="P9" s="8"/>
      <c r="Q9" s="8"/>
    </row>
    <row r="10" spans="1:17" x14ac:dyDescent="0.35">
      <c r="A10" s="11">
        <v>43929</v>
      </c>
      <c r="B10" s="5">
        <v>3777</v>
      </c>
      <c r="C10" s="5">
        <v>287</v>
      </c>
      <c r="D10" s="5">
        <v>4699</v>
      </c>
      <c r="E10" s="9">
        <v>8763</v>
      </c>
      <c r="F10" s="9"/>
      <c r="G10" s="9"/>
      <c r="H10" s="7"/>
      <c r="I10" s="7"/>
      <c r="J10" s="7"/>
      <c r="K10" s="7"/>
      <c r="L10" s="8"/>
      <c r="M10" s="8"/>
      <c r="N10" s="8"/>
      <c r="O10" s="8"/>
      <c r="P10" s="8"/>
      <c r="Q10" s="8"/>
    </row>
    <row r="11" spans="1:17" x14ac:dyDescent="0.35">
      <c r="A11" s="11">
        <v>43930</v>
      </c>
      <c r="B11" s="5">
        <v>3601</v>
      </c>
      <c r="C11" s="5">
        <v>269</v>
      </c>
      <c r="D11" s="5">
        <v>4493</v>
      </c>
      <c r="E11" s="9">
        <v>8363</v>
      </c>
      <c r="F11" s="9"/>
      <c r="G11" s="9"/>
      <c r="H11" s="7"/>
      <c r="I11" s="7"/>
      <c r="J11" s="7"/>
      <c r="K11" s="7"/>
      <c r="L11" s="8"/>
      <c r="M11" s="8"/>
      <c r="N11" s="8"/>
      <c r="O11" s="8"/>
      <c r="P11" s="8"/>
      <c r="Q11" s="8"/>
    </row>
    <row r="12" spans="1:17" x14ac:dyDescent="0.35">
      <c r="A12" s="11">
        <v>43931</v>
      </c>
      <c r="B12" s="9">
        <v>3448</v>
      </c>
      <c r="C12" s="9">
        <v>243</v>
      </c>
      <c r="D12" s="9">
        <v>3967</v>
      </c>
      <c r="E12" s="9">
        <v>7658</v>
      </c>
      <c r="F12" s="9"/>
      <c r="G12" s="9"/>
      <c r="H12" s="7"/>
      <c r="I12" s="7"/>
      <c r="J12" s="7"/>
      <c r="K12" s="7"/>
      <c r="L12" s="8"/>
      <c r="M12" s="8"/>
      <c r="N12" s="8"/>
      <c r="O12" s="8"/>
      <c r="P12" s="8"/>
      <c r="Q12" s="8"/>
    </row>
    <row r="13" spans="1:17" x14ac:dyDescent="0.35">
      <c r="A13" s="13">
        <v>43932</v>
      </c>
      <c r="B13" s="9">
        <v>3397</v>
      </c>
      <c r="C13" s="9">
        <v>233</v>
      </c>
      <c r="D13" s="9">
        <v>3776</v>
      </c>
      <c r="E13" s="9">
        <v>7406</v>
      </c>
      <c r="F13" s="9"/>
      <c r="G13" s="9"/>
      <c r="H13" s="7"/>
      <c r="I13" s="7"/>
      <c r="J13" s="7"/>
      <c r="K13" s="7"/>
      <c r="L13" s="8"/>
      <c r="M13" s="8"/>
      <c r="N13" s="8"/>
      <c r="O13" s="8"/>
      <c r="P13" s="8"/>
      <c r="Q13" s="8"/>
    </row>
    <row r="14" spans="1:17" x14ac:dyDescent="0.35">
      <c r="A14" s="13">
        <v>43933</v>
      </c>
      <c r="B14" s="5">
        <v>3387</v>
      </c>
      <c r="C14" s="5">
        <v>229</v>
      </c>
      <c r="D14" s="5">
        <v>3696</v>
      </c>
      <c r="E14" s="9">
        <v>7312</v>
      </c>
      <c r="F14" s="9"/>
      <c r="G14" s="9"/>
      <c r="H14" s="7"/>
      <c r="I14" s="7"/>
      <c r="J14" s="7"/>
      <c r="K14" s="7"/>
      <c r="L14" s="8"/>
      <c r="M14" s="8"/>
      <c r="N14" s="8"/>
      <c r="O14" s="8"/>
      <c r="P14" s="8"/>
      <c r="Q14" s="8"/>
    </row>
    <row r="15" spans="1:17" x14ac:dyDescent="0.35">
      <c r="A15" s="13">
        <v>43934</v>
      </c>
      <c r="B15" s="5">
        <v>2980</v>
      </c>
      <c r="C15" s="5">
        <v>195</v>
      </c>
      <c r="D15" s="5">
        <v>3155</v>
      </c>
      <c r="E15" s="9">
        <v>6330</v>
      </c>
      <c r="F15" s="9"/>
      <c r="G15" s="9"/>
      <c r="H15" s="7"/>
      <c r="I15" s="7"/>
      <c r="J15" s="7"/>
      <c r="K15" s="7"/>
      <c r="L15" s="8"/>
      <c r="M15" s="8"/>
      <c r="N15" s="8"/>
      <c r="O15" s="8"/>
      <c r="P15" s="8"/>
      <c r="Q15" s="8"/>
    </row>
    <row r="16" spans="1:17" x14ac:dyDescent="0.35">
      <c r="A16" s="13">
        <v>43935</v>
      </c>
      <c r="B16" s="5">
        <v>3209</v>
      </c>
      <c r="C16" s="5">
        <v>219</v>
      </c>
      <c r="D16" s="5">
        <v>3665</v>
      </c>
      <c r="E16" s="9">
        <v>7093</v>
      </c>
      <c r="F16" s="9"/>
      <c r="G16" s="9"/>
      <c r="H16" s="7"/>
      <c r="I16" s="7"/>
      <c r="J16" s="7"/>
      <c r="K16" s="7"/>
      <c r="L16" s="8"/>
      <c r="M16" s="8"/>
      <c r="N16" s="8"/>
      <c r="O16" s="8"/>
      <c r="P16" s="8"/>
      <c r="Q16" s="8"/>
    </row>
    <row r="17" spans="1:17" x14ac:dyDescent="0.35">
      <c r="A17" s="13">
        <v>43936</v>
      </c>
      <c r="B17" s="5">
        <v>3321</v>
      </c>
      <c r="C17" s="5">
        <v>213</v>
      </c>
      <c r="D17" s="5">
        <v>3801</v>
      </c>
      <c r="E17" s="9">
        <v>7335</v>
      </c>
      <c r="F17" s="9"/>
      <c r="G17" s="9"/>
      <c r="H17" s="7"/>
      <c r="I17" s="8"/>
      <c r="J17" s="7"/>
      <c r="K17" s="7"/>
      <c r="L17" s="8"/>
      <c r="M17" s="8"/>
      <c r="N17" s="8"/>
      <c r="O17" s="8"/>
      <c r="P17" s="8"/>
      <c r="Q17" s="8"/>
    </row>
    <row r="18" spans="1:17" x14ac:dyDescent="0.35">
      <c r="A18" s="13">
        <v>43937</v>
      </c>
      <c r="B18" s="5">
        <v>3453</v>
      </c>
      <c r="C18" s="5">
        <v>227</v>
      </c>
      <c r="D18" s="5">
        <v>3972</v>
      </c>
      <c r="E18" s="9">
        <v>7652</v>
      </c>
      <c r="F18" s="9"/>
      <c r="G18" s="9"/>
      <c r="H18" s="7"/>
      <c r="I18" s="8"/>
      <c r="J18" s="7"/>
      <c r="K18" s="7"/>
      <c r="L18" s="8"/>
      <c r="M18" s="8"/>
      <c r="N18" s="8"/>
      <c r="O18" s="8"/>
      <c r="P18" s="8"/>
      <c r="Q18" s="8"/>
    </row>
    <row r="19" spans="1:17" x14ac:dyDescent="0.35">
      <c r="A19" s="13">
        <v>43938</v>
      </c>
      <c r="B19" s="5">
        <v>3740</v>
      </c>
      <c r="C19" s="5">
        <v>245</v>
      </c>
      <c r="D19" s="5">
        <v>3946</v>
      </c>
      <c r="E19" s="9">
        <v>7931</v>
      </c>
      <c r="F19" s="9"/>
      <c r="G19" s="9"/>
      <c r="H19" s="7"/>
      <c r="I19" s="8"/>
      <c r="J19" s="7"/>
      <c r="K19" s="7"/>
      <c r="L19" s="8"/>
      <c r="M19" s="8"/>
      <c r="N19" s="8"/>
      <c r="O19" s="8"/>
      <c r="P19" s="8"/>
      <c r="Q19" s="8"/>
    </row>
    <row r="20" spans="1:17" x14ac:dyDescent="0.35">
      <c r="A20" s="13">
        <v>43939</v>
      </c>
      <c r="B20" s="5">
        <v>3363</v>
      </c>
      <c r="C20" s="2">
        <v>220</v>
      </c>
      <c r="D20" s="41">
        <v>3759</v>
      </c>
      <c r="E20" s="9">
        <v>7342</v>
      </c>
      <c r="F20" s="9"/>
      <c r="G20" s="9"/>
      <c r="H20" s="7"/>
      <c r="I20" s="8"/>
      <c r="J20" s="7"/>
      <c r="K20" s="7"/>
      <c r="L20" s="8"/>
      <c r="M20" s="8"/>
      <c r="N20" s="8"/>
      <c r="O20" s="8"/>
      <c r="P20" s="8"/>
      <c r="Q20" s="8"/>
    </row>
    <row r="21" spans="1:17" x14ac:dyDescent="0.35">
      <c r="A21" s="13">
        <v>43940</v>
      </c>
      <c r="B21" s="5">
        <v>3425</v>
      </c>
      <c r="C21" s="2">
        <v>215</v>
      </c>
      <c r="D21" s="41">
        <v>3870</v>
      </c>
      <c r="E21" s="9">
        <v>7510</v>
      </c>
      <c r="F21" s="9"/>
      <c r="G21" s="9"/>
      <c r="H21" s="7"/>
      <c r="I21" s="8"/>
      <c r="J21" s="7"/>
      <c r="K21" s="7"/>
      <c r="L21" s="8"/>
      <c r="M21" s="8"/>
      <c r="N21" s="8"/>
      <c r="O21" s="8"/>
      <c r="P21" s="8"/>
      <c r="Q21" s="8"/>
    </row>
    <row r="22" spans="1:17" x14ac:dyDescent="0.35">
      <c r="A22" s="13">
        <v>43941</v>
      </c>
      <c r="B22" s="5">
        <v>3253</v>
      </c>
      <c r="C22" s="2">
        <v>217</v>
      </c>
      <c r="D22" s="41">
        <v>3501</v>
      </c>
      <c r="E22" s="9">
        <v>6971</v>
      </c>
      <c r="F22" s="9"/>
      <c r="G22" s="9"/>
      <c r="H22" s="7"/>
      <c r="I22" s="8"/>
      <c r="J22" s="7"/>
      <c r="K22" s="7"/>
      <c r="L22" s="8"/>
      <c r="M22" s="8"/>
      <c r="N22" s="8"/>
      <c r="O22" s="8"/>
      <c r="P22" s="8"/>
      <c r="Q22" s="8"/>
    </row>
    <row r="23" spans="1:17" x14ac:dyDescent="0.35">
      <c r="A23" s="13">
        <v>43942</v>
      </c>
      <c r="B23" s="5">
        <v>3348</v>
      </c>
      <c r="C23" s="2">
        <v>237</v>
      </c>
      <c r="D23" s="41">
        <v>3625</v>
      </c>
      <c r="E23" s="9">
        <v>7210</v>
      </c>
      <c r="F23" s="9"/>
      <c r="G23" s="9"/>
      <c r="H23" s="7"/>
      <c r="I23" s="8"/>
      <c r="J23" s="7"/>
      <c r="K23" s="7"/>
      <c r="L23" s="8"/>
      <c r="M23" s="8"/>
      <c r="N23" s="8"/>
      <c r="O23" s="8"/>
      <c r="P23" s="8"/>
      <c r="Q23" s="8"/>
    </row>
    <row r="24" spans="1:17" x14ac:dyDescent="0.35">
      <c r="A24" s="13">
        <v>43943</v>
      </c>
      <c r="B24" s="8">
        <v>3434</v>
      </c>
      <c r="C24" s="8">
        <v>233</v>
      </c>
      <c r="D24" s="84">
        <v>3680</v>
      </c>
      <c r="E24" s="83">
        <v>7347</v>
      </c>
      <c r="F24" s="83"/>
      <c r="G24" s="83"/>
      <c r="H24" s="7"/>
      <c r="I24" s="8"/>
      <c r="J24" s="7"/>
      <c r="K24" s="7"/>
      <c r="L24" s="8"/>
      <c r="M24" s="8"/>
      <c r="N24" s="8"/>
      <c r="O24" s="8"/>
      <c r="P24" s="8"/>
      <c r="Q24" s="8"/>
    </row>
    <row r="25" spans="1:17" x14ac:dyDescent="0.35">
      <c r="A25" s="13">
        <v>43944</v>
      </c>
      <c r="B25" s="5">
        <v>3496</v>
      </c>
      <c r="C25" s="2">
        <v>237</v>
      </c>
      <c r="D25" s="41">
        <v>3834</v>
      </c>
      <c r="E25" s="9">
        <v>7567</v>
      </c>
      <c r="F25" s="9"/>
      <c r="G25" s="9"/>
      <c r="H25" s="7"/>
      <c r="I25" s="8"/>
      <c r="J25" s="7"/>
      <c r="K25" s="7"/>
      <c r="L25" s="8"/>
      <c r="M25" s="8"/>
      <c r="N25" s="8"/>
      <c r="O25" s="8"/>
      <c r="P25" s="8"/>
      <c r="Q25" s="8"/>
    </row>
    <row r="26" spans="1:17" x14ac:dyDescent="0.35">
      <c r="A26" s="13">
        <v>43945</v>
      </c>
      <c r="B26" s="5">
        <v>3530</v>
      </c>
      <c r="C26" s="2">
        <v>233</v>
      </c>
      <c r="D26" s="41">
        <v>3913</v>
      </c>
      <c r="E26" s="9">
        <v>7676</v>
      </c>
      <c r="F26" s="9"/>
      <c r="G26" s="9"/>
      <c r="H26" s="7"/>
      <c r="I26" s="8"/>
      <c r="J26" s="7"/>
      <c r="K26" s="7"/>
      <c r="L26" s="8"/>
      <c r="M26" s="8"/>
      <c r="N26" s="8"/>
      <c r="O26" s="8"/>
      <c r="P26" s="8"/>
      <c r="Q26" s="8"/>
    </row>
    <row r="27" spans="1:17" x14ac:dyDescent="0.35">
      <c r="A27" s="13">
        <v>43946</v>
      </c>
      <c r="B27" s="5">
        <v>3185</v>
      </c>
      <c r="C27" s="2">
        <v>212</v>
      </c>
      <c r="D27" s="41">
        <v>3665</v>
      </c>
      <c r="E27" s="9">
        <v>7062</v>
      </c>
      <c r="F27" s="9"/>
      <c r="G27" s="9"/>
      <c r="H27" s="7"/>
      <c r="I27" s="8"/>
      <c r="J27" s="7"/>
      <c r="K27" s="7"/>
      <c r="L27" s="8"/>
      <c r="M27" s="8"/>
      <c r="N27" s="8"/>
      <c r="O27" s="8"/>
      <c r="P27" s="8"/>
      <c r="Q27" s="8"/>
    </row>
    <row r="28" spans="1:17" x14ac:dyDescent="0.35">
      <c r="A28" s="13">
        <v>43947</v>
      </c>
      <c r="B28" s="5">
        <v>3202</v>
      </c>
      <c r="C28" s="2">
        <v>210</v>
      </c>
      <c r="D28" s="41">
        <v>3792</v>
      </c>
      <c r="E28" s="9">
        <v>7204</v>
      </c>
      <c r="F28" s="9"/>
      <c r="G28" s="9"/>
      <c r="I28" s="8"/>
    </row>
    <row r="29" spans="1:17" x14ac:dyDescent="0.35">
      <c r="A29" s="13">
        <v>43948</v>
      </c>
      <c r="B29" s="5">
        <v>3217</v>
      </c>
      <c r="C29" s="2">
        <v>193</v>
      </c>
      <c r="D29" s="41">
        <v>3364</v>
      </c>
      <c r="E29" s="9">
        <v>6774</v>
      </c>
      <c r="F29" s="9"/>
      <c r="G29" s="9"/>
      <c r="I29" s="8"/>
    </row>
    <row r="30" spans="1:17" x14ac:dyDescent="0.35">
      <c r="A30" s="13">
        <v>43949</v>
      </c>
      <c r="B30" s="5">
        <v>3263</v>
      </c>
      <c r="C30" s="2">
        <v>210</v>
      </c>
      <c r="D30" s="41">
        <v>3540</v>
      </c>
      <c r="E30" s="9">
        <v>7013</v>
      </c>
      <c r="F30" s="9"/>
      <c r="G30" s="9"/>
    </row>
    <row r="31" spans="1:17" x14ac:dyDescent="0.35">
      <c r="A31" s="13">
        <v>43950</v>
      </c>
      <c r="B31" s="5">
        <v>3346</v>
      </c>
      <c r="C31" s="2">
        <v>221</v>
      </c>
      <c r="D31" s="41">
        <v>3636</v>
      </c>
      <c r="E31" s="9">
        <v>7203</v>
      </c>
      <c r="F31" s="9"/>
      <c r="G31" s="9"/>
    </row>
    <row r="32" spans="1:17" x14ac:dyDescent="0.35">
      <c r="A32" s="13">
        <v>43951</v>
      </c>
      <c r="B32" s="5">
        <v>3455</v>
      </c>
      <c r="C32" s="2">
        <v>235</v>
      </c>
      <c r="D32" s="41">
        <v>3778</v>
      </c>
      <c r="E32" s="9">
        <v>7468</v>
      </c>
      <c r="F32" s="9"/>
      <c r="G32" s="9"/>
    </row>
    <row r="33" spans="1:8" x14ac:dyDescent="0.35">
      <c r="A33" s="13">
        <v>43952</v>
      </c>
      <c r="B33" s="5">
        <v>3427</v>
      </c>
      <c r="C33" s="2">
        <v>206</v>
      </c>
      <c r="D33" s="41">
        <v>3575</v>
      </c>
      <c r="E33" s="9">
        <v>7208</v>
      </c>
      <c r="F33" s="9"/>
      <c r="G33" s="9"/>
    </row>
    <row r="34" spans="1:8" x14ac:dyDescent="0.35">
      <c r="A34" s="13">
        <v>43953</v>
      </c>
      <c r="B34" s="5">
        <v>3238</v>
      </c>
      <c r="C34" s="2">
        <v>187</v>
      </c>
      <c r="D34" s="41">
        <v>3155</v>
      </c>
      <c r="E34" s="9">
        <v>6580</v>
      </c>
      <c r="F34" s="9"/>
      <c r="G34" s="9"/>
    </row>
    <row r="35" spans="1:8" x14ac:dyDescent="0.35">
      <c r="A35" s="13">
        <v>43954</v>
      </c>
      <c r="B35" s="5">
        <v>3281</v>
      </c>
      <c r="C35" s="2">
        <v>186</v>
      </c>
      <c r="D35" s="41">
        <v>3141</v>
      </c>
      <c r="E35" s="9">
        <v>6608</v>
      </c>
      <c r="F35" s="9"/>
      <c r="G35" s="9"/>
    </row>
    <row r="36" spans="1:8" x14ac:dyDescent="0.35">
      <c r="A36" s="13">
        <v>43955</v>
      </c>
      <c r="B36" s="5">
        <v>2690</v>
      </c>
      <c r="C36" s="2">
        <v>181</v>
      </c>
      <c r="D36" s="41">
        <v>2589</v>
      </c>
      <c r="E36" s="9">
        <v>5460</v>
      </c>
      <c r="F36" s="9"/>
      <c r="G36" s="9"/>
    </row>
    <row r="37" spans="1:8" x14ac:dyDescent="0.35">
      <c r="A37" s="13">
        <v>43956</v>
      </c>
      <c r="B37" s="5">
        <v>2867</v>
      </c>
      <c r="C37" s="2">
        <v>196</v>
      </c>
      <c r="D37" s="41">
        <v>2965</v>
      </c>
      <c r="E37" s="9">
        <v>6028</v>
      </c>
      <c r="F37" s="9"/>
      <c r="G37" s="9"/>
      <c r="H37" s="8"/>
    </row>
    <row r="38" spans="1:8" x14ac:dyDescent="0.35">
      <c r="A38" s="13">
        <v>43957</v>
      </c>
      <c r="B38" s="5">
        <v>2985</v>
      </c>
      <c r="C38" s="2">
        <v>209</v>
      </c>
      <c r="D38" s="41">
        <v>3117</v>
      </c>
      <c r="E38" s="9">
        <v>6311</v>
      </c>
      <c r="F38" s="9"/>
      <c r="G38" s="9"/>
      <c r="H38" s="8"/>
    </row>
    <row r="39" spans="1:8" x14ac:dyDescent="0.35">
      <c r="A39" s="13">
        <v>43958</v>
      </c>
      <c r="B39" s="5">
        <v>3096</v>
      </c>
      <c r="C39" s="2">
        <v>198</v>
      </c>
      <c r="D39" s="41">
        <v>3233</v>
      </c>
      <c r="E39" s="9">
        <v>6527</v>
      </c>
      <c r="F39" s="9"/>
      <c r="G39" s="9"/>
      <c r="H39" s="8"/>
    </row>
    <row r="40" spans="1:8" x14ac:dyDescent="0.35">
      <c r="A40" s="13">
        <v>43959</v>
      </c>
      <c r="B40" s="5">
        <v>3072</v>
      </c>
      <c r="C40" s="2">
        <v>189</v>
      </c>
      <c r="D40" s="41">
        <v>3180</v>
      </c>
      <c r="E40" s="9">
        <v>6441</v>
      </c>
      <c r="F40" s="9"/>
      <c r="G40" s="9"/>
      <c r="H40" s="8"/>
    </row>
    <row r="41" spans="1:8" x14ac:dyDescent="0.35">
      <c r="A41" s="13">
        <v>43960</v>
      </c>
      <c r="B41" s="5">
        <v>3035</v>
      </c>
      <c r="C41" s="2">
        <v>176</v>
      </c>
      <c r="D41" s="41">
        <v>3013</v>
      </c>
      <c r="E41" s="9">
        <v>6224</v>
      </c>
      <c r="F41" s="9"/>
      <c r="G41" s="9"/>
      <c r="H41" s="8"/>
    </row>
    <row r="42" spans="1:8" ht="15" customHeight="1" x14ac:dyDescent="0.35">
      <c r="A42" s="13">
        <v>43961</v>
      </c>
      <c r="B42" s="5">
        <v>3066</v>
      </c>
      <c r="C42" s="2">
        <v>173</v>
      </c>
      <c r="D42" s="41">
        <v>2988</v>
      </c>
      <c r="E42" s="9">
        <v>6227</v>
      </c>
      <c r="F42" s="9"/>
      <c r="G42" s="9"/>
      <c r="H42" s="8"/>
    </row>
    <row r="43" spans="1:8" ht="15" customHeight="1" x14ac:dyDescent="0.35">
      <c r="A43" s="13">
        <v>43962</v>
      </c>
      <c r="B43" s="5">
        <v>2876</v>
      </c>
      <c r="C43" s="2">
        <v>182</v>
      </c>
      <c r="D43" s="41">
        <v>2904</v>
      </c>
      <c r="E43" s="9">
        <v>5962</v>
      </c>
      <c r="F43" s="9"/>
      <c r="G43" s="9"/>
      <c r="H43" s="8"/>
    </row>
    <row r="44" spans="1:8" ht="15" customHeight="1" x14ac:dyDescent="0.35">
      <c r="A44" s="13">
        <v>43963</v>
      </c>
      <c r="B44" s="5">
        <v>2824</v>
      </c>
      <c r="C44" s="2">
        <v>172</v>
      </c>
      <c r="D44" s="41">
        <v>2939</v>
      </c>
      <c r="E44" s="9">
        <v>5935</v>
      </c>
      <c r="F44" s="9"/>
      <c r="G44" s="9"/>
      <c r="H44" s="8"/>
    </row>
    <row r="45" spans="1:8" ht="15" customHeight="1" x14ac:dyDescent="0.35">
      <c r="A45" s="13">
        <v>43964</v>
      </c>
      <c r="B45" s="5">
        <v>2981</v>
      </c>
      <c r="C45" s="2">
        <v>186</v>
      </c>
      <c r="D45" s="41">
        <v>3120</v>
      </c>
      <c r="E45" s="9">
        <v>6287</v>
      </c>
      <c r="F45" s="9"/>
      <c r="G45" s="9"/>
      <c r="H45" s="8"/>
    </row>
    <row r="46" spans="1:8" ht="15" customHeight="1" x14ac:dyDescent="0.35">
      <c r="A46" s="13">
        <v>43965</v>
      </c>
      <c r="B46" s="5">
        <v>3080</v>
      </c>
      <c r="C46" s="2">
        <v>187</v>
      </c>
      <c r="D46" s="41">
        <v>3211</v>
      </c>
      <c r="E46" s="9">
        <v>6478</v>
      </c>
      <c r="F46" s="9"/>
      <c r="G46" s="9"/>
      <c r="H46" s="8"/>
    </row>
    <row r="47" spans="1:8" ht="15" customHeight="1" x14ac:dyDescent="0.35">
      <c r="A47" s="13">
        <v>43966</v>
      </c>
      <c r="B47" s="5">
        <v>3152</v>
      </c>
      <c r="C47" s="2">
        <v>185</v>
      </c>
      <c r="D47" s="41">
        <v>3283</v>
      </c>
      <c r="E47" s="9">
        <v>6620</v>
      </c>
      <c r="F47" s="9"/>
      <c r="G47" s="9"/>
      <c r="H47" s="8"/>
    </row>
    <row r="48" spans="1:8" ht="15" customHeight="1" x14ac:dyDescent="0.35">
      <c r="A48" s="13">
        <v>43967</v>
      </c>
      <c r="B48" s="5">
        <v>2988</v>
      </c>
      <c r="C48" s="2">
        <v>174</v>
      </c>
      <c r="D48" s="41">
        <v>3071</v>
      </c>
      <c r="E48" s="9">
        <v>6233</v>
      </c>
      <c r="F48" s="9"/>
      <c r="G48" s="9"/>
      <c r="H48" s="8"/>
    </row>
    <row r="49" spans="1:10" ht="15" customHeight="1" x14ac:dyDescent="0.35">
      <c r="A49" s="13">
        <v>43968</v>
      </c>
      <c r="B49" s="5">
        <v>3066</v>
      </c>
      <c r="C49" s="2">
        <v>175</v>
      </c>
      <c r="D49" s="41">
        <v>3116</v>
      </c>
      <c r="E49" s="9">
        <v>6357</v>
      </c>
      <c r="F49" s="9"/>
      <c r="G49" s="9"/>
    </row>
    <row r="50" spans="1:10" ht="15" customHeight="1" x14ac:dyDescent="0.35">
      <c r="A50" s="13">
        <v>43969</v>
      </c>
      <c r="B50" s="5">
        <v>2854</v>
      </c>
      <c r="C50" s="2">
        <v>174</v>
      </c>
      <c r="D50" s="41">
        <v>3024</v>
      </c>
      <c r="E50" s="9">
        <v>6052</v>
      </c>
      <c r="F50" s="9"/>
      <c r="G50" s="9"/>
    </row>
    <row r="51" spans="1:10" ht="15" customHeight="1" x14ac:dyDescent="0.35">
      <c r="A51" s="13">
        <v>43970</v>
      </c>
      <c r="B51" s="5">
        <v>2936</v>
      </c>
      <c r="C51" s="2">
        <v>186</v>
      </c>
      <c r="D51" s="41">
        <v>3126</v>
      </c>
      <c r="E51" s="9">
        <v>6248</v>
      </c>
      <c r="F51" s="9"/>
      <c r="G51" s="9"/>
    </row>
    <row r="52" spans="1:10" ht="15" customHeight="1" x14ac:dyDescent="0.35">
      <c r="A52" s="13">
        <v>43971</v>
      </c>
      <c r="B52" s="5">
        <v>2956</v>
      </c>
      <c r="C52" s="2">
        <v>185</v>
      </c>
      <c r="D52" s="41">
        <v>3177</v>
      </c>
      <c r="E52" s="9">
        <v>6318</v>
      </c>
      <c r="F52" s="9"/>
      <c r="G52" s="9"/>
      <c r="J52" s="8"/>
    </row>
    <row r="53" spans="1:10" ht="15" customHeight="1" x14ac:dyDescent="0.35">
      <c r="A53" s="13">
        <v>43972</v>
      </c>
      <c r="B53" s="5">
        <v>2998</v>
      </c>
      <c r="C53" s="2">
        <v>177</v>
      </c>
      <c r="D53" s="41">
        <v>3224</v>
      </c>
      <c r="E53" s="9">
        <v>6399</v>
      </c>
      <c r="F53" s="9"/>
      <c r="G53" s="9"/>
      <c r="J53" s="8"/>
    </row>
    <row r="54" spans="1:10" ht="15" customHeight="1" x14ac:dyDescent="0.35">
      <c r="A54" s="13">
        <v>43973</v>
      </c>
      <c r="B54" s="5">
        <v>3016</v>
      </c>
      <c r="C54" s="2">
        <v>179</v>
      </c>
      <c r="D54" s="41">
        <v>3216</v>
      </c>
      <c r="E54" s="9">
        <v>6411</v>
      </c>
      <c r="F54" s="9"/>
      <c r="G54" s="9"/>
      <c r="J54" s="8"/>
    </row>
    <row r="55" spans="1:10" ht="15" customHeight="1" x14ac:dyDescent="0.35">
      <c r="A55" s="13">
        <v>43974</v>
      </c>
      <c r="B55" s="5">
        <v>2907</v>
      </c>
      <c r="C55" s="2">
        <v>171</v>
      </c>
      <c r="D55" s="41">
        <v>2978</v>
      </c>
      <c r="E55" s="9">
        <v>6056</v>
      </c>
      <c r="F55" s="9"/>
      <c r="G55" s="9"/>
      <c r="J55" s="8"/>
    </row>
    <row r="56" spans="1:10" ht="15" customHeight="1" x14ac:dyDescent="0.35">
      <c r="A56" s="13">
        <v>43975</v>
      </c>
      <c r="B56" s="5">
        <v>2932</v>
      </c>
      <c r="C56" s="2">
        <v>168</v>
      </c>
      <c r="D56" s="41">
        <v>2987</v>
      </c>
      <c r="E56" s="9">
        <v>6087</v>
      </c>
      <c r="F56" s="9"/>
      <c r="G56" s="9"/>
      <c r="J56" s="8"/>
    </row>
    <row r="57" spans="1:10" ht="15" customHeight="1" x14ac:dyDescent="0.35">
      <c r="A57" s="13">
        <v>43976</v>
      </c>
      <c r="B57" s="5">
        <v>2669</v>
      </c>
      <c r="C57" s="2">
        <v>149</v>
      </c>
      <c r="D57" s="41">
        <v>2899</v>
      </c>
      <c r="E57" s="9">
        <v>5717</v>
      </c>
      <c r="F57" s="9"/>
      <c r="G57" s="9"/>
      <c r="J57" s="8"/>
    </row>
    <row r="58" spans="1:10" ht="15" customHeight="1" x14ac:dyDescent="0.35">
      <c r="A58" s="13">
        <v>43977</v>
      </c>
      <c r="B58" s="5">
        <v>2735</v>
      </c>
      <c r="C58" s="2">
        <v>149</v>
      </c>
      <c r="D58" s="41">
        <v>2989</v>
      </c>
      <c r="E58" s="9">
        <v>5873</v>
      </c>
      <c r="F58" s="9"/>
      <c r="G58" s="9"/>
      <c r="J58" s="8"/>
    </row>
    <row r="59" spans="1:10" ht="15" customHeight="1" x14ac:dyDescent="0.35">
      <c r="A59" s="13">
        <v>43978</v>
      </c>
      <c r="B59" s="5">
        <v>2751</v>
      </c>
      <c r="C59" s="2">
        <v>147</v>
      </c>
      <c r="D59" s="41">
        <v>3029</v>
      </c>
      <c r="E59" s="9">
        <v>5927</v>
      </c>
      <c r="F59" s="9"/>
      <c r="G59" s="9"/>
      <c r="J59" s="8"/>
    </row>
    <row r="60" spans="1:10" ht="15" customHeight="1" x14ac:dyDescent="0.35">
      <c r="A60" s="51">
        <v>43979</v>
      </c>
      <c r="B60" s="39">
        <v>2808</v>
      </c>
      <c r="C60" s="39">
        <v>145</v>
      </c>
      <c r="D60" s="9">
        <v>3094</v>
      </c>
      <c r="E60" s="9">
        <v>6047</v>
      </c>
      <c r="F60" s="9"/>
      <c r="G60" s="9"/>
      <c r="J60" s="8"/>
    </row>
    <row r="61" spans="1:10" ht="15" customHeight="1" x14ac:dyDescent="0.35">
      <c r="A61" s="51">
        <v>43980</v>
      </c>
      <c r="B61" s="39">
        <v>2864</v>
      </c>
      <c r="C61" s="39">
        <v>141</v>
      </c>
      <c r="D61" s="9">
        <v>3108</v>
      </c>
      <c r="E61" s="9">
        <v>6113</v>
      </c>
      <c r="F61" s="9"/>
      <c r="G61" s="9"/>
      <c r="J61" s="8"/>
    </row>
    <row r="62" spans="1:10" ht="15" customHeight="1" x14ac:dyDescent="0.35">
      <c r="A62" s="51">
        <v>43981</v>
      </c>
      <c r="B62" s="39">
        <v>2784</v>
      </c>
      <c r="C62" s="39">
        <v>131</v>
      </c>
      <c r="D62" s="9">
        <v>2827</v>
      </c>
      <c r="E62" s="9">
        <v>5742</v>
      </c>
      <c r="F62" s="9"/>
      <c r="G62" s="9"/>
      <c r="J62" s="8"/>
    </row>
    <row r="63" spans="1:10" ht="15" customHeight="1" x14ac:dyDescent="0.35">
      <c r="A63" s="51">
        <v>43982</v>
      </c>
      <c r="B63" s="39">
        <v>2788</v>
      </c>
      <c r="C63" s="39">
        <v>129</v>
      </c>
      <c r="D63" s="9">
        <v>2822</v>
      </c>
      <c r="E63" s="9">
        <v>5739</v>
      </c>
      <c r="F63" s="9"/>
      <c r="G63" s="9"/>
      <c r="J63" s="8"/>
    </row>
    <row r="64" spans="1:10" ht="15" customHeight="1" x14ac:dyDescent="0.35">
      <c r="A64" s="51">
        <v>43983</v>
      </c>
      <c r="B64" s="39">
        <v>2241</v>
      </c>
      <c r="C64" s="39">
        <v>106</v>
      </c>
      <c r="D64" s="9">
        <v>2216</v>
      </c>
      <c r="E64" s="9">
        <v>4563</v>
      </c>
      <c r="F64" s="9"/>
      <c r="G64" s="9"/>
      <c r="J64" s="8"/>
    </row>
    <row r="65" spans="1:10" ht="15" customHeight="1" x14ac:dyDescent="0.35">
      <c r="A65" s="51">
        <v>43984</v>
      </c>
      <c r="B65" s="39">
        <v>2298</v>
      </c>
      <c r="C65" s="39">
        <v>108</v>
      </c>
      <c r="D65" s="9">
        <v>2378</v>
      </c>
      <c r="E65" s="9">
        <v>4784</v>
      </c>
      <c r="F65" s="9"/>
      <c r="G65" s="9"/>
      <c r="J65" s="8"/>
    </row>
    <row r="66" spans="1:10" x14ac:dyDescent="0.35">
      <c r="A66" s="51">
        <v>43985</v>
      </c>
      <c r="B66" s="39">
        <v>2366</v>
      </c>
      <c r="C66" s="39">
        <v>116</v>
      </c>
      <c r="D66" s="9">
        <v>2466</v>
      </c>
      <c r="E66" s="9">
        <v>4948</v>
      </c>
      <c r="F66" s="9"/>
      <c r="G66" s="9"/>
    </row>
    <row r="67" spans="1:10" x14ac:dyDescent="0.35">
      <c r="A67" s="51">
        <v>43986</v>
      </c>
      <c r="B67" s="39">
        <v>2455</v>
      </c>
      <c r="C67" s="39">
        <v>124</v>
      </c>
      <c r="D67" s="9">
        <v>2628</v>
      </c>
      <c r="E67" s="9">
        <v>5207</v>
      </c>
      <c r="F67" s="9"/>
      <c r="G67" s="9"/>
    </row>
    <row r="68" spans="1:10" x14ac:dyDescent="0.35">
      <c r="A68" s="51">
        <v>43987</v>
      </c>
      <c r="B68" s="39">
        <v>2526</v>
      </c>
      <c r="C68" s="39">
        <v>136</v>
      </c>
      <c r="D68" s="9">
        <v>2655</v>
      </c>
      <c r="E68" s="9">
        <v>5317</v>
      </c>
      <c r="F68" s="9"/>
      <c r="G68" s="9"/>
    </row>
    <row r="69" spans="1:10" x14ac:dyDescent="0.35">
      <c r="A69" s="51">
        <v>43988</v>
      </c>
      <c r="B69" s="39">
        <v>2476</v>
      </c>
      <c r="C69" s="39">
        <v>124</v>
      </c>
      <c r="D69" s="9">
        <v>2464</v>
      </c>
      <c r="E69" s="9">
        <v>5064</v>
      </c>
      <c r="F69" s="9"/>
      <c r="G69" s="9"/>
    </row>
    <row r="70" spans="1:10" x14ac:dyDescent="0.35">
      <c r="A70" s="51">
        <v>43989</v>
      </c>
      <c r="B70" s="39">
        <v>2486</v>
      </c>
      <c r="C70" s="39">
        <v>123</v>
      </c>
      <c r="D70" s="9">
        <v>2463</v>
      </c>
      <c r="E70" s="9">
        <v>5072</v>
      </c>
      <c r="F70" s="9"/>
      <c r="G70" s="9"/>
    </row>
    <row r="71" spans="1:10" x14ac:dyDescent="0.35">
      <c r="A71" s="51">
        <v>43990</v>
      </c>
      <c r="B71" s="39">
        <v>2262</v>
      </c>
      <c r="C71" s="39">
        <v>121</v>
      </c>
      <c r="D71" s="9">
        <v>2336</v>
      </c>
      <c r="E71" s="9">
        <v>4719</v>
      </c>
      <c r="F71" s="9"/>
      <c r="G71" s="9"/>
    </row>
    <row r="72" spans="1:10" x14ac:dyDescent="0.35">
      <c r="A72" s="51">
        <v>43991</v>
      </c>
      <c r="B72" s="39">
        <v>2300</v>
      </c>
      <c r="C72" s="39">
        <v>120</v>
      </c>
      <c r="D72" s="9">
        <v>2483</v>
      </c>
      <c r="E72" s="9">
        <v>4903</v>
      </c>
      <c r="F72" s="9"/>
      <c r="G72" s="9"/>
    </row>
    <row r="73" spans="1:10" x14ac:dyDescent="0.35">
      <c r="A73" s="51">
        <v>43992</v>
      </c>
      <c r="B73" s="39">
        <v>2326</v>
      </c>
      <c r="C73" s="39">
        <v>124</v>
      </c>
      <c r="D73" s="9">
        <v>2546</v>
      </c>
      <c r="E73" s="9">
        <v>4996</v>
      </c>
      <c r="F73" s="9"/>
      <c r="G73" s="9"/>
    </row>
    <row r="74" spans="1:10" x14ac:dyDescent="0.35">
      <c r="A74" s="51">
        <v>43993</v>
      </c>
      <c r="B74" s="39">
        <v>2368</v>
      </c>
      <c r="C74" s="39">
        <v>125</v>
      </c>
      <c r="D74" s="9">
        <v>2629</v>
      </c>
      <c r="E74" s="9">
        <v>5122</v>
      </c>
      <c r="F74" s="9"/>
      <c r="G74" s="9"/>
    </row>
    <row r="75" spans="1:10" x14ac:dyDescent="0.35">
      <c r="A75" s="51">
        <v>43994</v>
      </c>
      <c r="B75" s="39">
        <v>2413</v>
      </c>
      <c r="C75" s="39">
        <v>124</v>
      </c>
      <c r="D75" s="9">
        <v>2656</v>
      </c>
      <c r="E75" s="9">
        <v>5193</v>
      </c>
      <c r="F75" s="9"/>
      <c r="G75" s="9"/>
    </row>
    <row r="76" spans="1:10" x14ac:dyDescent="0.35">
      <c r="A76" s="51">
        <v>43995</v>
      </c>
      <c r="B76" s="39">
        <v>2345</v>
      </c>
      <c r="C76" s="39">
        <v>109</v>
      </c>
      <c r="D76" s="9">
        <v>2411</v>
      </c>
      <c r="E76" s="9">
        <v>4865</v>
      </c>
      <c r="F76" s="9"/>
      <c r="G76" s="9"/>
    </row>
    <row r="77" spans="1:10" x14ac:dyDescent="0.35">
      <c r="A77" s="51">
        <v>43996</v>
      </c>
      <c r="B77" s="39">
        <v>2393</v>
      </c>
      <c r="C77" s="39">
        <v>109</v>
      </c>
      <c r="D77" s="9">
        <v>2437</v>
      </c>
      <c r="E77" s="9">
        <v>4939</v>
      </c>
      <c r="F77" s="9"/>
      <c r="G77" s="9"/>
    </row>
    <row r="78" spans="1:10" x14ac:dyDescent="0.35">
      <c r="A78" s="51">
        <v>43997</v>
      </c>
      <c r="B78" s="39">
        <v>2127</v>
      </c>
      <c r="C78" s="39">
        <v>102</v>
      </c>
      <c r="D78" s="9">
        <v>2232</v>
      </c>
      <c r="E78" s="9">
        <v>4461</v>
      </c>
      <c r="F78" s="9"/>
      <c r="G78" s="9"/>
    </row>
    <row r="79" spans="1:10" x14ac:dyDescent="0.35">
      <c r="A79" s="51">
        <v>43998</v>
      </c>
      <c r="B79" s="39">
        <v>2134</v>
      </c>
      <c r="C79" s="39">
        <v>104</v>
      </c>
      <c r="D79" s="9">
        <v>2344</v>
      </c>
      <c r="E79" s="9">
        <v>4582</v>
      </c>
      <c r="F79" s="9"/>
      <c r="G79" s="9"/>
    </row>
    <row r="80" spans="1:10" x14ac:dyDescent="0.35">
      <c r="A80" s="51">
        <v>43999</v>
      </c>
      <c r="B80" s="39">
        <v>2162</v>
      </c>
      <c r="C80" s="39">
        <v>107</v>
      </c>
      <c r="D80" s="9">
        <v>2388</v>
      </c>
      <c r="E80" s="9">
        <v>4657</v>
      </c>
      <c r="F80" s="9"/>
      <c r="G80" s="9"/>
    </row>
    <row r="81" spans="1:7" x14ac:dyDescent="0.35">
      <c r="A81" s="51">
        <v>44000</v>
      </c>
      <c r="B81" s="39">
        <v>2194</v>
      </c>
      <c r="C81" s="39">
        <v>109</v>
      </c>
      <c r="D81" s="9">
        <v>2424</v>
      </c>
      <c r="E81" s="55">
        <v>4727</v>
      </c>
      <c r="F81" s="301"/>
      <c r="G81" s="301"/>
    </row>
    <row r="82" spans="1:7" x14ac:dyDescent="0.35">
      <c r="A82" s="51">
        <v>44001</v>
      </c>
      <c r="B82" s="39">
        <v>2247</v>
      </c>
      <c r="C82" s="39">
        <v>109</v>
      </c>
      <c r="D82" s="9">
        <v>2453</v>
      </c>
      <c r="E82" s="55">
        <v>4809</v>
      </c>
      <c r="F82" s="301"/>
      <c r="G82" s="301"/>
    </row>
    <row r="83" spans="1:7" x14ac:dyDescent="0.35">
      <c r="A83" s="51">
        <v>44002</v>
      </c>
      <c r="B83" s="39">
        <v>2225</v>
      </c>
      <c r="C83" s="39">
        <v>101</v>
      </c>
      <c r="D83" s="9">
        <v>2284</v>
      </c>
      <c r="E83" s="55">
        <v>4610</v>
      </c>
      <c r="F83" s="301"/>
      <c r="G83" s="301"/>
    </row>
    <row r="84" spans="1:7" x14ac:dyDescent="0.35">
      <c r="A84" s="51">
        <v>44003</v>
      </c>
      <c r="B84" s="39">
        <v>2225</v>
      </c>
      <c r="C84" s="39">
        <v>100</v>
      </c>
      <c r="D84" s="9">
        <v>2273</v>
      </c>
      <c r="E84" s="55">
        <v>4598</v>
      </c>
      <c r="F84" s="301"/>
      <c r="G84" s="301"/>
    </row>
    <row r="85" spans="1:7" x14ac:dyDescent="0.35">
      <c r="A85" s="51">
        <v>44004</v>
      </c>
      <c r="B85" s="39">
        <v>2096</v>
      </c>
      <c r="C85" s="39">
        <v>92</v>
      </c>
      <c r="D85" s="9">
        <v>2121</v>
      </c>
      <c r="E85" s="55">
        <v>4309</v>
      </c>
      <c r="F85" s="301"/>
      <c r="G85" s="301"/>
    </row>
    <row r="86" spans="1:7" x14ac:dyDescent="0.35">
      <c r="A86" s="51">
        <v>44005</v>
      </c>
      <c r="B86" s="39">
        <v>2137</v>
      </c>
      <c r="C86" s="39">
        <v>98</v>
      </c>
      <c r="D86" s="9">
        <v>2194</v>
      </c>
      <c r="E86" s="55">
        <v>4429</v>
      </c>
      <c r="F86" s="301"/>
      <c r="G86" s="301"/>
    </row>
    <row r="87" spans="1:7" x14ac:dyDescent="0.35">
      <c r="A87" s="51">
        <v>44006</v>
      </c>
      <c r="B87" s="39">
        <v>2181</v>
      </c>
      <c r="C87" s="39">
        <v>104</v>
      </c>
      <c r="D87" s="9">
        <v>2260</v>
      </c>
      <c r="E87" s="55">
        <v>4545</v>
      </c>
      <c r="F87" s="301"/>
      <c r="G87" s="301"/>
    </row>
    <row r="88" spans="1:7" x14ac:dyDescent="0.35">
      <c r="A88" s="51">
        <v>44007</v>
      </c>
      <c r="B88" s="39">
        <v>2213</v>
      </c>
      <c r="C88" s="39">
        <v>105</v>
      </c>
      <c r="D88" s="9">
        <v>2288</v>
      </c>
      <c r="E88" s="55">
        <v>4606</v>
      </c>
      <c r="F88" s="301"/>
      <c r="G88" s="301"/>
    </row>
    <row r="89" spans="1:7" x14ac:dyDescent="0.35">
      <c r="A89" s="51">
        <v>44008</v>
      </c>
      <c r="B89" s="39">
        <v>2264</v>
      </c>
      <c r="C89" s="39">
        <v>97</v>
      </c>
      <c r="D89" s="9">
        <v>2353</v>
      </c>
      <c r="E89" s="55">
        <v>4714</v>
      </c>
      <c r="F89" s="301"/>
      <c r="G89" s="301"/>
    </row>
    <row r="90" spans="1:7" x14ac:dyDescent="0.35">
      <c r="A90" s="51">
        <v>44009</v>
      </c>
      <c r="B90" s="39">
        <v>2269</v>
      </c>
      <c r="C90" s="39">
        <v>87</v>
      </c>
      <c r="D90" s="9">
        <v>2182</v>
      </c>
      <c r="E90" s="55">
        <v>4538</v>
      </c>
      <c r="F90" s="301"/>
      <c r="G90" s="301"/>
    </row>
    <row r="91" spans="1:7" x14ac:dyDescent="0.35">
      <c r="A91" s="51">
        <v>44010</v>
      </c>
      <c r="B91" s="39">
        <v>2250</v>
      </c>
      <c r="C91" s="39">
        <v>85</v>
      </c>
      <c r="D91" s="9">
        <v>2169</v>
      </c>
      <c r="E91" s="55">
        <v>4504</v>
      </c>
      <c r="F91" s="301"/>
      <c r="G91" s="301"/>
    </row>
    <row r="92" spans="1:7" x14ac:dyDescent="0.35">
      <c r="A92" s="51">
        <v>44011</v>
      </c>
      <c r="B92" s="39">
        <v>1987</v>
      </c>
      <c r="C92" s="39">
        <v>85</v>
      </c>
      <c r="D92" s="9">
        <v>1989</v>
      </c>
      <c r="E92" s="55">
        <v>4061</v>
      </c>
      <c r="F92" s="301"/>
      <c r="G92" s="301"/>
    </row>
    <row r="93" spans="1:7" x14ac:dyDescent="0.35">
      <c r="A93" s="51">
        <v>44012</v>
      </c>
      <c r="B93" s="39">
        <v>2047</v>
      </c>
      <c r="C93" s="39">
        <v>84</v>
      </c>
      <c r="D93" s="9">
        <v>2062</v>
      </c>
      <c r="E93" s="55">
        <v>4193</v>
      </c>
      <c r="F93" s="301"/>
      <c r="G93" s="301"/>
    </row>
    <row r="94" spans="1:7" x14ac:dyDescent="0.35">
      <c r="A94" s="51">
        <v>44013</v>
      </c>
      <c r="B94" s="39">
        <v>2037</v>
      </c>
      <c r="C94" s="39">
        <v>71</v>
      </c>
      <c r="D94" s="9">
        <v>1998</v>
      </c>
      <c r="E94" s="55">
        <v>4106</v>
      </c>
      <c r="F94" s="301"/>
      <c r="G94" s="301"/>
    </row>
    <row r="95" spans="1:7" x14ac:dyDescent="0.35">
      <c r="A95" s="51">
        <v>44014</v>
      </c>
      <c r="B95" s="39">
        <v>2089</v>
      </c>
      <c r="C95" s="39">
        <v>71</v>
      </c>
      <c r="D95" s="9">
        <v>2075</v>
      </c>
      <c r="E95" s="55">
        <v>4235</v>
      </c>
      <c r="F95" s="301"/>
      <c r="G95" s="301"/>
    </row>
    <row r="96" spans="1:7" x14ac:dyDescent="0.35">
      <c r="A96" s="51">
        <v>44015</v>
      </c>
      <c r="B96" s="39">
        <v>2103</v>
      </c>
      <c r="C96" s="39">
        <v>71</v>
      </c>
      <c r="D96" s="9">
        <v>2129</v>
      </c>
      <c r="E96" s="55">
        <v>4303</v>
      </c>
      <c r="F96" s="301"/>
      <c r="G96" s="301"/>
    </row>
    <row r="97" spans="1:8" x14ac:dyDescent="0.35">
      <c r="A97" s="51">
        <v>44016</v>
      </c>
      <c r="B97" s="39">
        <v>2073</v>
      </c>
      <c r="C97" s="39">
        <v>69</v>
      </c>
      <c r="D97" s="9">
        <v>1967</v>
      </c>
      <c r="E97" s="55">
        <v>4109</v>
      </c>
      <c r="F97" s="301"/>
      <c r="G97" s="301"/>
    </row>
    <row r="98" spans="1:8" x14ac:dyDescent="0.35">
      <c r="A98" s="51">
        <v>44017</v>
      </c>
      <c r="B98" s="39">
        <v>2086</v>
      </c>
      <c r="C98" s="39">
        <v>69</v>
      </c>
      <c r="D98" s="9">
        <v>1982</v>
      </c>
      <c r="E98" s="55">
        <v>4137</v>
      </c>
      <c r="F98" s="301"/>
      <c r="G98" s="301"/>
    </row>
    <row r="99" spans="1:8" x14ac:dyDescent="0.35">
      <c r="A99" s="51">
        <v>44018</v>
      </c>
      <c r="B99" s="39">
        <v>1768</v>
      </c>
      <c r="C99" s="39">
        <v>67</v>
      </c>
      <c r="D99" s="9">
        <v>1769</v>
      </c>
      <c r="E99" s="55">
        <v>3604</v>
      </c>
      <c r="F99" s="301"/>
      <c r="G99" s="301"/>
    </row>
    <row r="100" spans="1:8" x14ac:dyDescent="0.35">
      <c r="A100" s="51">
        <v>44019</v>
      </c>
      <c r="B100" s="39">
        <v>1784</v>
      </c>
      <c r="C100" s="39">
        <v>63</v>
      </c>
      <c r="D100" s="9">
        <v>1886</v>
      </c>
      <c r="E100" s="55">
        <v>3733</v>
      </c>
      <c r="F100" s="301"/>
      <c r="G100" s="301"/>
    </row>
    <row r="101" spans="1:8" x14ac:dyDescent="0.35">
      <c r="A101" s="51">
        <v>44020</v>
      </c>
      <c r="B101" s="39">
        <v>1813</v>
      </c>
      <c r="C101" s="39">
        <v>64</v>
      </c>
      <c r="D101" s="9">
        <v>1951</v>
      </c>
      <c r="E101" s="55">
        <v>3828</v>
      </c>
      <c r="F101" s="301"/>
      <c r="G101" s="301"/>
    </row>
    <row r="102" spans="1:8" x14ac:dyDescent="0.35">
      <c r="A102" s="51">
        <v>44021</v>
      </c>
      <c r="B102" s="39">
        <v>1862</v>
      </c>
      <c r="C102" s="39">
        <v>65</v>
      </c>
      <c r="D102" s="9">
        <v>2072</v>
      </c>
      <c r="E102" s="55">
        <v>3999</v>
      </c>
      <c r="F102" s="301"/>
      <c r="G102" s="301"/>
    </row>
    <row r="103" spans="1:8" x14ac:dyDescent="0.35">
      <c r="A103" s="51">
        <v>44022</v>
      </c>
      <c r="B103" s="39">
        <v>1923</v>
      </c>
      <c r="C103" s="39">
        <v>67</v>
      </c>
      <c r="D103" s="9">
        <v>2092</v>
      </c>
      <c r="E103" s="55">
        <v>4082</v>
      </c>
      <c r="F103" s="301"/>
      <c r="G103" s="301"/>
    </row>
    <row r="104" spans="1:8" x14ac:dyDescent="0.35">
      <c r="A104" s="51">
        <v>44023</v>
      </c>
      <c r="B104" s="39">
        <v>1892</v>
      </c>
      <c r="C104" s="39">
        <v>66</v>
      </c>
      <c r="D104" s="9">
        <v>2092</v>
      </c>
      <c r="E104" s="55">
        <v>4050</v>
      </c>
      <c r="F104" s="301"/>
      <c r="G104" s="301"/>
    </row>
    <row r="105" spans="1:8" x14ac:dyDescent="0.35">
      <c r="A105" s="51">
        <v>44024</v>
      </c>
      <c r="B105" s="39">
        <v>1912</v>
      </c>
      <c r="C105" s="39">
        <v>66</v>
      </c>
      <c r="D105" s="9">
        <v>1804</v>
      </c>
      <c r="E105" s="55">
        <v>3782</v>
      </c>
      <c r="F105" s="301"/>
      <c r="G105" s="301"/>
    </row>
    <row r="106" spans="1:8" x14ac:dyDescent="0.35">
      <c r="A106" s="51">
        <v>44025</v>
      </c>
      <c r="B106" s="39">
        <v>1727</v>
      </c>
      <c r="C106" s="39">
        <v>72</v>
      </c>
      <c r="D106" s="9">
        <v>1979</v>
      </c>
      <c r="E106" s="55">
        <v>3778</v>
      </c>
      <c r="F106" s="301"/>
      <c r="G106" s="301"/>
    </row>
    <row r="107" spans="1:8" x14ac:dyDescent="0.35">
      <c r="A107" s="51">
        <v>44026</v>
      </c>
      <c r="B107" s="39">
        <v>1790</v>
      </c>
      <c r="C107" s="39">
        <v>73</v>
      </c>
      <c r="D107" s="9">
        <v>2071</v>
      </c>
      <c r="E107" s="55">
        <v>3934</v>
      </c>
      <c r="F107" s="301"/>
      <c r="G107" s="301"/>
    </row>
    <row r="108" spans="1:8" x14ac:dyDescent="0.35">
      <c r="A108" s="51">
        <v>44027</v>
      </c>
      <c r="B108" s="39">
        <v>1810</v>
      </c>
      <c r="C108" s="39">
        <v>77</v>
      </c>
      <c r="D108" s="9">
        <v>2128</v>
      </c>
      <c r="E108" s="55">
        <v>4015</v>
      </c>
      <c r="F108" s="301"/>
      <c r="G108" s="301"/>
    </row>
    <row r="109" spans="1:8" x14ac:dyDescent="0.35">
      <c r="A109" s="51">
        <v>44028</v>
      </c>
      <c r="B109" s="39">
        <v>1855</v>
      </c>
      <c r="C109" s="39">
        <v>74</v>
      </c>
      <c r="D109" s="9">
        <v>2142</v>
      </c>
      <c r="E109" s="55">
        <v>4071</v>
      </c>
      <c r="F109" s="301"/>
      <c r="G109" s="301"/>
    </row>
    <row r="110" spans="1:8" x14ac:dyDescent="0.35">
      <c r="A110" s="51">
        <v>44029</v>
      </c>
      <c r="B110" s="39">
        <v>1910</v>
      </c>
      <c r="C110" s="39">
        <v>73</v>
      </c>
      <c r="D110" s="9">
        <v>2157</v>
      </c>
      <c r="E110" s="55">
        <v>4140</v>
      </c>
      <c r="F110" s="301"/>
      <c r="G110" s="301"/>
      <c r="H110" s="2"/>
    </row>
    <row r="111" spans="1:8" x14ac:dyDescent="0.35">
      <c r="A111" s="51">
        <v>44030</v>
      </c>
      <c r="B111" s="39">
        <v>1882</v>
      </c>
      <c r="C111" s="39">
        <v>73</v>
      </c>
      <c r="D111" s="9">
        <v>2075</v>
      </c>
      <c r="E111" s="55">
        <v>4030</v>
      </c>
      <c r="F111" s="301"/>
      <c r="G111" s="301"/>
      <c r="H111" s="2"/>
    </row>
    <row r="112" spans="1:8" x14ac:dyDescent="0.35">
      <c r="A112" s="51">
        <v>44031</v>
      </c>
      <c r="B112" s="39">
        <v>1897</v>
      </c>
      <c r="C112" s="39">
        <v>70</v>
      </c>
      <c r="D112" s="9">
        <v>2080</v>
      </c>
      <c r="E112" s="55">
        <v>4047</v>
      </c>
      <c r="F112" s="301"/>
      <c r="G112" s="301"/>
      <c r="H112" s="2"/>
    </row>
    <row r="113" spans="1:8" x14ac:dyDescent="0.35">
      <c r="A113" s="72">
        <v>44032</v>
      </c>
      <c r="B113" s="88">
        <v>1798</v>
      </c>
      <c r="C113" s="88">
        <v>65</v>
      </c>
      <c r="D113" s="83">
        <v>1974</v>
      </c>
      <c r="E113" s="89">
        <v>3837</v>
      </c>
      <c r="F113" s="89"/>
      <c r="G113" s="89"/>
      <c r="H113" s="2"/>
    </row>
    <row r="114" spans="1:8" x14ac:dyDescent="0.35">
      <c r="A114" s="72">
        <v>44033</v>
      </c>
      <c r="B114" s="88">
        <v>1804</v>
      </c>
      <c r="C114" s="88">
        <v>67</v>
      </c>
      <c r="D114" s="83">
        <v>2041</v>
      </c>
      <c r="E114" s="89">
        <v>3912</v>
      </c>
      <c r="F114" s="89"/>
      <c r="G114" s="89"/>
      <c r="H114" s="39"/>
    </row>
    <row r="115" spans="1:8" x14ac:dyDescent="0.35">
      <c r="A115" s="72"/>
      <c r="B115" s="90"/>
      <c r="C115" s="90"/>
      <c r="D115" s="86"/>
      <c r="E115" s="86"/>
      <c r="F115" s="86"/>
      <c r="G115" s="86"/>
      <c r="H115" s="2"/>
    </row>
    <row r="116" spans="1:8" x14ac:dyDescent="0.35">
      <c r="A116" s="91" t="s">
        <v>76</v>
      </c>
      <c r="B116" s="90"/>
      <c r="C116" s="90"/>
      <c r="D116" s="86"/>
      <c r="E116" s="86"/>
      <c r="F116" s="86"/>
      <c r="G116" s="86"/>
      <c r="H116" s="2"/>
    </row>
    <row r="117" spans="1:8" x14ac:dyDescent="0.35">
      <c r="A117" s="90" t="s">
        <v>77</v>
      </c>
      <c r="B117" s="88">
        <v>4004.8571428571427</v>
      </c>
      <c r="C117" s="88">
        <v>360.57142857142856</v>
      </c>
      <c r="D117" s="88">
        <v>4974.5714285714284</v>
      </c>
      <c r="E117" s="88">
        <v>9340</v>
      </c>
      <c r="F117" s="88"/>
      <c r="G117" s="88"/>
      <c r="H117" s="2"/>
    </row>
    <row r="118" spans="1:8" x14ac:dyDescent="0.35">
      <c r="A118" s="90" t="s">
        <v>79</v>
      </c>
      <c r="B118" s="88">
        <v>3399.8571428571427</v>
      </c>
      <c r="C118" s="88">
        <v>239.28571428571428</v>
      </c>
      <c r="D118" s="88">
        <v>3921.5714285714284</v>
      </c>
      <c r="E118" s="88">
        <v>7560.7142857142853</v>
      </c>
      <c r="F118" s="88"/>
      <c r="G118" s="88"/>
      <c r="H118" s="2"/>
    </row>
    <row r="119" spans="1:8" x14ac:dyDescent="0.35">
      <c r="A119" s="90" t="s">
        <v>80</v>
      </c>
      <c r="B119" s="88">
        <v>3414.7142857142858</v>
      </c>
      <c r="C119" s="88">
        <v>224.85714285714286</v>
      </c>
      <c r="D119" s="88">
        <v>3782</v>
      </c>
      <c r="E119" s="88">
        <v>7421.5714285714284</v>
      </c>
      <c r="F119" s="88"/>
      <c r="G119" s="88"/>
      <c r="H119" s="2"/>
    </row>
    <row r="120" spans="1:8" x14ac:dyDescent="0.35">
      <c r="A120" s="90" t="s">
        <v>81</v>
      </c>
      <c r="B120" s="88">
        <v>3332.4285714285716</v>
      </c>
      <c r="C120" s="88">
        <v>218.28571428571428</v>
      </c>
      <c r="D120" s="88">
        <v>3684</v>
      </c>
      <c r="E120" s="88">
        <v>7234.7142857142853</v>
      </c>
      <c r="F120" s="88"/>
      <c r="G120" s="88"/>
      <c r="H120" s="2"/>
    </row>
    <row r="121" spans="1:8" x14ac:dyDescent="0.35">
      <c r="A121" s="504" t="s">
        <v>82</v>
      </c>
      <c r="B121" s="510">
        <v>3186.2857142857142</v>
      </c>
      <c r="C121" s="510">
        <v>201.71428571428572</v>
      </c>
      <c r="D121" s="510">
        <v>3262.7142857142858</v>
      </c>
      <c r="E121" s="510">
        <v>6650.7142857142853</v>
      </c>
      <c r="F121" s="510"/>
      <c r="G121" s="510"/>
      <c r="H121" s="2"/>
    </row>
    <row r="122" spans="1:8" x14ac:dyDescent="0.35">
      <c r="A122" s="504" t="s">
        <v>83</v>
      </c>
      <c r="B122" s="510">
        <v>2993.4285714285716</v>
      </c>
      <c r="C122" s="510">
        <v>185.57142857142858</v>
      </c>
      <c r="D122" s="510">
        <v>3053.4285714285716</v>
      </c>
      <c r="E122" s="510">
        <v>6232.4285714285716</v>
      </c>
      <c r="F122" s="510"/>
      <c r="G122" s="510"/>
      <c r="H122" s="2"/>
    </row>
    <row r="123" spans="1:8" x14ac:dyDescent="0.35">
      <c r="A123" s="504" t="s">
        <v>84</v>
      </c>
      <c r="B123" s="510">
        <v>3008.1428571428573</v>
      </c>
      <c r="C123" s="510">
        <v>181</v>
      </c>
      <c r="D123" s="510">
        <v>3135.8571428571427</v>
      </c>
      <c r="E123" s="510">
        <v>6325</v>
      </c>
      <c r="F123" s="510"/>
      <c r="G123" s="510"/>
      <c r="H123" s="2"/>
    </row>
    <row r="124" spans="1:8" x14ac:dyDescent="0.35">
      <c r="A124" s="504" t="s">
        <v>85</v>
      </c>
      <c r="B124" s="510">
        <v>2887.5714285714284</v>
      </c>
      <c r="C124" s="510">
        <v>168.28571428571428</v>
      </c>
      <c r="D124" s="510">
        <v>3067.1428571428573</v>
      </c>
      <c r="E124" s="510">
        <v>6123</v>
      </c>
      <c r="F124" s="510"/>
      <c r="G124" s="510"/>
      <c r="H124" s="2"/>
    </row>
    <row r="125" spans="1:8" x14ac:dyDescent="0.35">
      <c r="A125" s="504" t="s">
        <v>86</v>
      </c>
      <c r="B125" s="510">
        <v>2647.7142857142858</v>
      </c>
      <c r="C125" s="510">
        <v>129.57142857142858</v>
      </c>
      <c r="D125" s="510">
        <v>2782</v>
      </c>
      <c r="E125" s="510">
        <v>5559.2857142857147</v>
      </c>
      <c r="F125" s="510"/>
      <c r="G125" s="510"/>
      <c r="H125" s="2"/>
    </row>
    <row r="126" spans="1:8" x14ac:dyDescent="0.35">
      <c r="A126" s="504" t="s">
        <v>87</v>
      </c>
      <c r="B126" s="510">
        <v>2410.1428571428573</v>
      </c>
      <c r="C126" s="510">
        <v>123.42857142857143</v>
      </c>
      <c r="D126" s="510">
        <v>2499.2857142857142</v>
      </c>
      <c r="E126" s="510">
        <v>5032.8571428571431</v>
      </c>
      <c r="F126" s="510"/>
      <c r="G126" s="510"/>
      <c r="H126" s="2"/>
    </row>
    <row r="127" spans="1:8" x14ac:dyDescent="0.35">
      <c r="A127" s="504" t="s">
        <v>88</v>
      </c>
      <c r="B127" s="510">
        <v>2300.8571428571427</v>
      </c>
      <c r="C127" s="510">
        <v>113.85714285714286</v>
      </c>
      <c r="D127" s="510">
        <v>2465</v>
      </c>
      <c r="E127" s="510">
        <v>4879.7142857142853</v>
      </c>
      <c r="F127" s="510"/>
      <c r="G127" s="510"/>
      <c r="H127" s="2"/>
    </row>
    <row r="128" spans="1:8" x14ac:dyDescent="0.35">
      <c r="A128" s="504" t="s">
        <v>89</v>
      </c>
      <c r="B128" s="510">
        <v>2183.7142857142858</v>
      </c>
      <c r="C128" s="510">
        <v>102.28571428571429</v>
      </c>
      <c r="D128" s="510">
        <v>2305.2857142857142</v>
      </c>
      <c r="E128" s="510">
        <v>4591.2857142857147</v>
      </c>
      <c r="F128" s="510"/>
      <c r="G128" s="510"/>
      <c r="H128" s="2"/>
    </row>
    <row r="129" spans="1:16" x14ac:dyDescent="0.35">
      <c r="A129" s="504" t="s">
        <v>90</v>
      </c>
      <c r="B129" s="510">
        <v>2173</v>
      </c>
      <c r="C129" s="510">
        <v>92.428571428571431</v>
      </c>
      <c r="D129" s="510">
        <v>2186.1428571428573</v>
      </c>
      <c r="E129" s="510">
        <v>4451.5714285714284</v>
      </c>
      <c r="F129" s="510"/>
      <c r="G129" s="510"/>
      <c r="H129" s="2"/>
    </row>
    <row r="130" spans="1:16" x14ac:dyDescent="0.35">
      <c r="A130" s="504" t="s">
        <v>91</v>
      </c>
      <c r="B130" s="510">
        <v>1991.4285714285713</v>
      </c>
      <c r="C130" s="510">
        <v>68.714285714285708</v>
      </c>
      <c r="D130" s="510">
        <v>1972.2857142857142</v>
      </c>
      <c r="E130" s="510">
        <v>4032.4285714285716</v>
      </c>
      <c r="F130" s="510"/>
      <c r="G130" s="510"/>
      <c r="H130" s="2"/>
    </row>
    <row r="131" spans="1:16" x14ac:dyDescent="0.35">
      <c r="A131" s="504" t="s">
        <v>92</v>
      </c>
      <c r="B131" s="510">
        <v>1845.5714285714287</v>
      </c>
      <c r="C131" s="510">
        <v>67.571428571428569</v>
      </c>
      <c r="D131" s="510">
        <v>2008.7142857142858</v>
      </c>
      <c r="E131" s="510">
        <v>3921.8571428571427</v>
      </c>
      <c r="F131" s="510"/>
      <c r="G131" s="510"/>
      <c r="H131" s="2"/>
    </row>
    <row r="132" spans="1:16" x14ac:dyDescent="0.35">
      <c r="A132" s="504" t="s">
        <v>78</v>
      </c>
      <c r="B132" s="510">
        <v>1850.8571428571429</v>
      </c>
      <c r="C132" s="510">
        <v>71.285714285714292</v>
      </c>
      <c r="D132" s="510">
        <v>2085.2857142857142</v>
      </c>
      <c r="E132" s="510">
        <v>4007.4285714285716</v>
      </c>
      <c r="F132" s="510"/>
      <c r="G132" s="510"/>
      <c r="H132" s="2"/>
      <c r="M132" s="432"/>
      <c r="N132" s="432"/>
      <c r="O132" s="432"/>
      <c r="P132" s="432"/>
    </row>
    <row r="133" spans="1:16" x14ac:dyDescent="0.35">
      <c r="A133" s="504" t="s">
        <v>94</v>
      </c>
      <c r="B133" s="510">
        <v>2014</v>
      </c>
      <c r="C133" s="510">
        <v>74.285714285714292</v>
      </c>
      <c r="D133" s="510">
        <v>2152.5714285714284</v>
      </c>
      <c r="E133" s="510">
        <v>4240.8571428571431</v>
      </c>
      <c r="F133" s="510"/>
      <c r="G133" s="510"/>
      <c r="H133" s="2"/>
      <c r="M133" s="432"/>
      <c r="N133" s="432"/>
      <c r="O133" s="432"/>
      <c r="P133" s="432"/>
    </row>
    <row r="134" spans="1:16" x14ac:dyDescent="0.35">
      <c r="A134" s="504" t="s">
        <v>95</v>
      </c>
      <c r="B134" s="510">
        <v>1498</v>
      </c>
      <c r="C134" s="510">
        <v>48.571428571428569</v>
      </c>
      <c r="D134" s="510">
        <v>1366.7142857142858</v>
      </c>
      <c r="E134" s="510">
        <v>2913.2857142857147</v>
      </c>
      <c r="F134" s="510"/>
      <c r="G134" s="510"/>
      <c r="H134" s="2"/>
      <c r="M134" s="432"/>
      <c r="N134" s="432"/>
      <c r="O134" s="432"/>
      <c r="P134" s="432"/>
    </row>
    <row r="135" spans="1:16" x14ac:dyDescent="0.35">
      <c r="A135" s="504" t="s">
        <v>96</v>
      </c>
      <c r="B135" s="510">
        <v>701.28571428571433</v>
      </c>
      <c r="C135" s="510">
        <v>19.857142857142858</v>
      </c>
      <c r="D135" s="510">
        <v>584.42857142857144</v>
      </c>
      <c r="E135" s="510">
        <v>1305.5714285714287</v>
      </c>
      <c r="F135" s="510"/>
      <c r="G135" s="510"/>
      <c r="H135" s="2"/>
      <c r="M135" s="432"/>
      <c r="N135" s="432"/>
      <c r="O135" s="432"/>
      <c r="P135" s="432"/>
    </row>
    <row r="136" spans="1:16" x14ac:dyDescent="0.35">
      <c r="A136" s="504" t="s">
        <v>97</v>
      </c>
      <c r="B136" s="510">
        <v>593.57142857142856</v>
      </c>
      <c r="C136" s="510">
        <v>24.714285714285715</v>
      </c>
      <c r="D136" s="510">
        <v>499.71428571428572</v>
      </c>
      <c r="E136" s="510">
        <v>1118</v>
      </c>
      <c r="F136" s="510"/>
      <c r="G136" s="510"/>
      <c r="H136" s="2"/>
      <c r="M136" s="432"/>
      <c r="N136" s="432"/>
      <c r="O136" s="432"/>
      <c r="P136" s="432"/>
    </row>
    <row r="137" spans="1:16" x14ac:dyDescent="0.35">
      <c r="A137" s="504" t="s">
        <v>98</v>
      </c>
      <c r="B137" s="510">
        <v>691.85714285714289</v>
      </c>
      <c r="C137" s="510">
        <v>37.142857142857146</v>
      </c>
      <c r="D137" s="555">
        <v>569.57142857142856</v>
      </c>
      <c r="E137" s="510">
        <v>1298.5714285714284</v>
      </c>
      <c r="F137" s="510"/>
      <c r="G137" s="510"/>
      <c r="H137" s="2"/>
      <c r="M137" s="432"/>
      <c r="N137" s="432"/>
      <c r="O137" s="432"/>
      <c r="P137" s="432"/>
    </row>
    <row r="138" spans="1:16" x14ac:dyDescent="0.35">
      <c r="A138" s="504" t="s">
        <v>99</v>
      </c>
      <c r="B138" s="510">
        <v>907.42857142857144</v>
      </c>
      <c r="C138" s="510">
        <v>43.285714285714285</v>
      </c>
      <c r="D138" s="510">
        <v>834.42857142857144</v>
      </c>
      <c r="E138" s="510">
        <v>1785.1428571428573</v>
      </c>
      <c r="F138" s="510"/>
      <c r="G138" s="510"/>
      <c r="H138" s="2"/>
      <c r="M138" s="432"/>
      <c r="N138" s="432"/>
      <c r="O138" s="432"/>
      <c r="P138" s="432"/>
    </row>
    <row r="139" spans="1:16" x14ac:dyDescent="0.35">
      <c r="A139" s="504" t="s">
        <v>100</v>
      </c>
      <c r="B139" s="510">
        <v>793.28571428571433</v>
      </c>
      <c r="C139" s="510">
        <v>49.857142857142854</v>
      </c>
      <c r="D139" s="510">
        <v>742.28571428571433</v>
      </c>
      <c r="E139" s="510">
        <v>1585.4285714285716</v>
      </c>
      <c r="F139" s="510"/>
      <c r="G139" s="510"/>
      <c r="H139" s="2"/>
      <c r="M139" s="432"/>
      <c r="N139" s="432"/>
      <c r="O139" s="432"/>
      <c r="P139" s="432"/>
    </row>
    <row r="140" spans="1:16" x14ac:dyDescent="0.35">
      <c r="A140" s="504" t="s">
        <v>101</v>
      </c>
      <c r="B140" s="510">
        <v>779.57142857142856</v>
      </c>
      <c r="C140" s="510">
        <v>40.857142857142854</v>
      </c>
      <c r="D140" s="510">
        <v>705.14285714285711</v>
      </c>
      <c r="E140" s="510">
        <v>1525.5714285714284</v>
      </c>
      <c r="F140" s="510"/>
      <c r="G140" s="510"/>
      <c r="H140" s="2"/>
      <c r="M140" s="432"/>
      <c r="N140" s="432"/>
      <c r="O140" s="432"/>
      <c r="P140" s="432"/>
    </row>
    <row r="141" spans="1:16" x14ac:dyDescent="0.35">
      <c r="A141" s="504" t="s">
        <v>102</v>
      </c>
      <c r="B141" s="510">
        <v>830.57142857142856</v>
      </c>
      <c r="C141" s="510">
        <v>34.428571428571431</v>
      </c>
      <c r="D141" s="510">
        <v>658.14285714285711</v>
      </c>
      <c r="E141" s="510">
        <v>1523.1428571428571</v>
      </c>
      <c r="F141" s="510"/>
      <c r="G141" s="510"/>
      <c r="H141" s="2"/>
      <c r="M141" s="432"/>
      <c r="N141" s="432"/>
      <c r="O141" s="432"/>
      <c r="P141" s="432"/>
    </row>
    <row r="142" spans="1:16" x14ac:dyDescent="0.35">
      <c r="A142" s="504" t="s">
        <v>103</v>
      </c>
      <c r="B142" s="510">
        <v>857.85714285714289</v>
      </c>
      <c r="C142" s="510">
        <v>44</v>
      </c>
      <c r="D142" s="510">
        <v>684.71428571428567</v>
      </c>
      <c r="E142" s="510">
        <v>1586.5714285714284</v>
      </c>
      <c r="F142" s="510"/>
      <c r="G142" s="510"/>
      <c r="H142" s="2"/>
      <c r="M142" s="432"/>
      <c r="N142" s="432"/>
      <c r="O142" s="432"/>
      <c r="P142" s="432"/>
    </row>
    <row r="143" spans="1:16" x14ac:dyDescent="0.35">
      <c r="A143" s="504" t="s">
        <v>182</v>
      </c>
      <c r="B143" s="510">
        <v>910</v>
      </c>
      <c r="C143" s="510">
        <v>46.571428571428569</v>
      </c>
      <c r="D143" s="510">
        <v>777.14285714285711</v>
      </c>
      <c r="E143" s="510">
        <v>1733.7142857142858</v>
      </c>
      <c r="F143" s="510"/>
      <c r="G143" s="510"/>
      <c r="H143" s="2"/>
      <c r="M143" s="432"/>
      <c r="N143" s="432"/>
      <c r="O143" s="432"/>
      <c r="P143" s="432"/>
    </row>
    <row r="144" spans="1:16" x14ac:dyDescent="0.35">
      <c r="A144" s="504" t="s">
        <v>194</v>
      </c>
      <c r="B144" s="510">
        <v>1036.7142857142858</v>
      </c>
      <c r="C144" s="510">
        <v>43.857142857142854</v>
      </c>
      <c r="D144" s="510">
        <v>1023.8571428571429</v>
      </c>
      <c r="E144" s="510">
        <v>2104.4285714285716</v>
      </c>
      <c r="F144" s="510"/>
      <c r="G144" s="510"/>
      <c r="H144" s="2"/>
      <c r="M144" s="432"/>
      <c r="N144" s="432"/>
      <c r="O144" s="432"/>
      <c r="P144" s="432"/>
    </row>
    <row r="145" spans="1:16" x14ac:dyDescent="0.35">
      <c r="A145" s="504" t="s">
        <v>195</v>
      </c>
      <c r="B145" s="510">
        <v>1376.5714285714287</v>
      </c>
      <c r="C145" s="510">
        <v>53.571428571428569</v>
      </c>
      <c r="D145" s="510">
        <v>1248.5714285714287</v>
      </c>
      <c r="E145" s="510">
        <v>2678.7142857142862</v>
      </c>
      <c r="F145" s="510"/>
      <c r="G145" s="510"/>
      <c r="H145" s="2"/>
      <c r="M145" s="432"/>
      <c r="N145" s="432"/>
      <c r="O145" s="432"/>
      <c r="P145" s="432"/>
    </row>
    <row r="146" spans="1:16" x14ac:dyDescent="0.35">
      <c r="A146" s="504" t="s">
        <v>196</v>
      </c>
      <c r="B146" s="510">
        <v>1444.7142857142858</v>
      </c>
      <c r="C146" s="510">
        <v>63.142857142857146</v>
      </c>
      <c r="D146" s="510">
        <v>1392.2857142857142</v>
      </c>
      <c r="E146" s="510">
        <v>2900.1428571428569</v>
      </c>
      <c r="F146" s="510"/>
      <c r="G146" s="510"/>
      <c r="H146" s="2"/>
      <c r="M146" s="432"/>
      <c r="N146" s="432"/>
      <c r="O146" s="432"/>
      <c r="P146" s="432"/>
    </row>
    <row r="147" spans="1:16" x14ac:dyDescent="0.35">
      <c r="A147" s="504" t="s">
        <v>197</v>
      </c>
      <c r="B147" s="510">
        <v>1428.1428571428571</v>
      </c>
      <c r="C147" s="510">
        <v>93.714285714285708</v>
      </c>
      <c r="D147" s="510">
        <v>1330.8571428571429</v>
      </c>
      <c r="E147" s="510">
        <v>2852.7142857142858</v>
      </c>
      <c r="F147" s="510"/>
      <c r="G147" s="510"/>
      <c r="H147" s="2"/>
      <c r="M147" s="432"/>
      <c r="N147" s="432"/>
      <c r="O147" s="432"/>
      <c r="P147" s="432"/>
    </row>
    <row r="148" spans="1:16" x14ac:dyDescent="0.35">
      <c r="A148" s="504" t="s">
        <v>193</v>
      </c>
      <c r="B148" s="510">
        <v>1541.5714285714287</v>
      </c>
      <c r="C148" s="510">
        <v>105.42857142857143</v>
      </c>
      <c r="D148" s="510">
        <v>1366.5714285714287</v>
      </c>
      <c r="E148" s="510">
        <v>3013.5714285714284</v>
      </c>
      <c r="F148" s="510"/>
      <c r="G148" s="510"/>
      <c r="H148" s="2"/>
      <c r="M148" s="432"/>
      <c r="N148" s="432"/>
      <c r="O148" s="432"/>
      <c r="P148" s="432"/>
    </row>
    <row r="149" spans="1:16" x14ac:dyDescent="0.35">
      <c r="A149" s="504" t="s">
        <v>201</v>
      </c>
      <c r="B149" s="510">
        <v>1722.2857142857142</v>
      </c>
      <c r="C149" s="510">
        <v>116.14285714285714</v>
      </c>
      <c r="D149" s="510">
        <v>1398.5714285714287</v>
      </c>
      <c r="E149" s="510">
        <v>3237</v>
      </c>
      <c r="F149" s="510"/>
      <c r="G149" s="510"/>
      <c r="H149" s="2"/>
      <c r="M149" s="432"/>
      <c r="N149" s="432"/>
      <c r="O149" s="432"/>
      <c r="P149" s="432"/>
    </row>
    <row r="150" spans="1:16" x14ac:dyDescent="0.35">
      <c r="A150" s="504" t="s">
        <v>202</v>
      </c>
      <c r="B150" s="510">
        <v>1768.8571428571429</v>
      </c>
      <c r="C150" s="510">
        <v>102.42857142857143</v>
      </c>
      <c r="D150" s="510">
        <v>1301.5714285714287</v>
      </c>
      <c r="E150" s="510">
        <v>3172.8571428571431</v>
      </c>
      <c r="F150" s="510"/>
      <c r="G150" s="510"/>
      <c r="H150" s="2"/>
      <c r="M150" s="432"/>
      <c r="N150" s="432"/>
      <c r="O150" s="432"/>
      <c r="P150" s="432"/>
    </row>
    <row r="151" spans="1:16" x14ac:dyDescent="0.35">
      <c r="A151" s="504" t="s">
        <v>203</v>
      </c>
      <c r="B151" s="510">
        <v>1695.1428571428571</v>
      </c>
      <c r="C151" s="510">
        <v>87</v>
      </c>
      <c r="D151" s="510">
        <v>1197.7142857142858</v>
      </c>
      <c r="E151" s="510">
        <v>2979.8571428571431</v>
      </c>
      <c r="F151" s="510"/>
      <c r="G151" s="510"/>
      <c r="H151" s="2"/>
      <c r="M151" s="432"/>
      <c r="N151" s="432"/>
      <c r="O151" s="432"/>
      <c r="P151" s="432"/>
    </row>
    <row r="152" spans="1:16" x14ac:dyDescent="0.35">
      <c r="A152" s="504" t="s">
        <v>207</v>
      </c>
      <c r="B152" s="510">
        <v>1564.8571428571429</v>
      </c>
      <c r="C152" s="510">
        <v>75.571428571428569</v>
      </c>
      <c r="D152" s="510">
        <v>1126</v>
      </c>
      <c r="E152" s="510">
        <v>2766.4285714285716</v>
      </c>
      <c r="F152" s="510"/>
      <c r="G152" s="510"/>
      <c r="H152" s="2"/>
      <c r="M152" s="432"/>
      <c r="N152" s="432"/>
      <c r="O152" s="432"/>
      <c r="P152" s="432"/>
    </row>
    <row r="153" spans="1:16" x14ac:dyDescent="0.35">
      <c r="A153" s="504" t="s">
        <v>208</v>
      </c>
      <c r="B153" s="510">
        <v>1444.7142857142858</v>
      </c>
      <c r="C153" s="510">
        <v>79.714285714285708</v>
      </c>
      <c r="D153" s="510">
        <v>1098.5714285714287</v>
      </c>
      <c r="E153" s="510">
        <v>2623</v>
      </c>
      <c r="F153" s="510"/>
      <c r="G153" s="510"/>
      <c r="H153" s="2"/>
      <c r="M153" s="432"/>
      <c r="N153" s="432"/>
      <c r="O153" s="432"/>
      <c r="P153" s="432"/>
    </row>
    <row r="154" spans="1:16" x14ac:dyDescent="0.35">
      <c r="A154" s="504" t="s">
        <v>211</v>
      </c>
      <c r="B154" s="510">
        <v>1488.8571428571429</v>
      </c>
      <c r="C154" s="510">
        <v>71</v>
      </c>
      <c r="D154" s="510">
        <v>1103.1428571428571</v>
      </c>
      <c r="E154" s="510">
        <v>2663</v>
      </c>
      <c r="F154" s="510"/>
      <c r="G154" s="510"/>
      <c r="H154" s="2"/>
      <c r="M154" s="432"/>
      <c r="N154" s="432"/>
      <c r="O154" s="432"/>
      <c r="P154" s="432"/>
    </row>
    <row r="155" spans="1:16" x14ac:dyDescent="0.35">
      <c r="A155" s="504" t="s">
        <v>216</v>
      </c>
      <c r="B155" s="510">
        <v>1762.4285714285713</v>
      </c>
      <c r="C155" s="510">
        <v>53.142857142857146</v>
      </c>
      <c r="D155" s="510">
        <v>1039.8571428571429</v>
      </c>
      <c r="E155" s="510">
        <v>2855.4285714285716</v>
      </c>
      <c r="F155" s="510"/>
      <c r="G155" s="510"/>
      <c r="H155" s="2"/>
      <c r="M155" s="432"/>
      <c r="N155" s="432"/>
      <c r="O155" s="432"/>
      <c r="P155" s="432"/>
    </row>
    <row r="156" spans="1:16" x14ac:dyDescent="0.35">
      <c r="A156" s="504" t="s">
        <v>215</v>
      </c>
      <c r="B156" s="510">
        <v>1709.8571428571429</v>
      </c>
      <c r="C156" s="510">
        <v>32.714285714285715</v>
      </c>
      <c r="D156" s="510">
        <v>1158.8571428571429</v>
      </c>
      <c r="E156" s="510">
        <v>2901.4285714285716</v>
      </c>
      <c r="F156" s="510"/>
      <c r="G156" s="510"/>
      <c r="H156" s="2"/>
      <c r="M156" s="432"/>
      <c r="N156" s="432"/>
      <c r="O156" s="432"/>
      <c r="P156" s="432"/>
    </row>
    <row r="157" spans="1:16" x14ac:dyDescent="0.35">
      <c r="A157" s="504" t="s">
        <v>225</v>
      </c>
      <c r="B157" s="510">
        <v>2543.4285714285716</v>
      </c>
      <c r="C157" s="510">
        <v>71.714285714285708</v>
      </c>
      <c r="D157" s="510">
        <v>2328.5714285714284</v>
      </c>
      <c r="E157" s="510">
        <v>4943.7142857142862</v>
      </c>
      <c r="F157" s="510"/>
      <c r="G157" s="510"/>
      <c r="H157" s="2"/>
      <c r="M157" s="432"/>
      <c r="N157" s="432"/>
      <c r="O157" s="432"/>
      <c r="P157" s="432"/>
    </row>
    <row r="158" spans="1:16" x14ac:dyDescent="0.35">
      <c r="A158" s="504" t="s">
        <v>226</v>
      </c>
      <c r="B158" s="510">
        <v>2666.8571428571427</v>
      </c>
      <c r="C158" s="510">
        <v>69.571428571428569</v>
      </c>
      <c r="D158" s="510">
        <v>2462.8571428571427</v>
      </c>
      <c r="E158" s="510">
        <v>5199.2857142857138</v>
      </c>
      <c r="F158" s="510"/>
      <c r="G158" s="510"/>
      <c r="H158" s="2"/>
      <c r="M158" s="432"/>
      <c r="N158" s="432"/>
      <c r="O158" s="432"/>
      <c r="P158" s="432"/>
    </row>
    <row r="159" spans="1:16" x14ac:dyDescent="0.35">
      <c r="A159" s="504" t="s">
        <v>237</v>
      </c>
      <c r="B159" s="510">
        <v>2722.5714285714284</v>
      </c>
      <c r="C159" s="510">
        <v>65.142857142857139</v>
      </c>
      <c r="D159" s="510">
        <v>2363.2857142857142</v>
      </c>
      <c r="E159" s="510">
        <v>5151</v>
      </c>
      <c r="F159" s="510"/>
      <c r="G159" s="510"/>
      <c r="H159" s="2"/>
      <c r="M159" s="432"/>
      <c r="N159" s="432"/>
      <c r="O159" s="432"/>
      <c r="P159" s="432"/>
    </row>
    <row r="160" spans="1:16" x14ac:dyDescent="0.35">
      <c r="A160" s="504" t="s">
        <v>245</v>
      </c>
      <c r="B160" s="510">
        <v>2589</v>
      </c>
      <c r="C160" s="510">
        <v>62.571428571428569</v>
      </c>
      <c r="D160" s="510">
        <v>2156.1428571428573</v>
      </c>
      <c r="E160" s="510">
        <v>4807.7142857142862</v>
      </c>
      <c r="F160" s="510"/>
      <c r="G160" s="510"/>
      <c r="H160" s="2"/>
      <c r="M160" s="432"/>
      <c r="N160" s="432"/>
      <c r="O160" s="432"/>
      <c r="P160" s="432"/>
    </row>
    <row r="161" spans="1:16" x14ac:dyDescent="0.35">
      <c r="A161" s="504" t="s">
        <v>261</v>
      </c>
      <c r="B161" s="510">
        <v>2253.5714285714284</v>
      </c>
      <c r="C161" s="510">
        <v>48.571428571428569</v>
      </c>
      <c r="D161" s="510">
        <v>1923.8571428571429</v>
      </c>
      <c r="E161" s="510">
        <v>4226</v>
      </c>
      <c r="F161" s="510"/>
      <c r="G161" s="510"/>
      <c r="H161" s="2"/>
      <c r="M161" s="432"/>
      <c r="N161" s="432"/>
      <c r="O161" s="432"/>
      <c r="P161" s="432"/>
    </row>
    <row r="162" spans="1:16" x14ac:dyDescent="0.35">
      <c r="A162" s="504" t="s">
        <v>262</v>
      </c>
      <c r="B162" s="510">
        <v>2193</v>
      </c>
      <c r="C162" s="510">
        <v>33.428571428571431</v>
      </c>
      <c r="D162" s="510">
        <v>1776.2857142857142</v>
      </c>
      <c r="E162" s="510">
        <v>4002.7142857142858</v>
      </c>
      <c r="F162" s="510"/>
      <c r="G162" s="510"/>
      <c r="H162" s="2"/>
      <c r="M162" s="432"/>
      <c r="N162" s="432"/>
      <c r="O162" s="432"/>
      <c r="P162" s="432"/>
    </row>
    <row r="163" spans="1:16" x14ac:dyDescent="0.35">
      <c r="A163" s="504" t="s">
        <v>277</v>
      </c>
      <c r="B163" s="510">
        <v>2172</v>
      </c>
      <c r="C163" s="510">
        <v>28.285714285714285</v>
      </c>
      <c r="D163" s="510">
        <v>1749.1428571428571</v>
      </c>
      <c r="E163" s="510">
        <v>3949.4285714285716</v>
      </c>
      <c r="F163" s="510"/>
      <c r="G163" s="510"/>
      <c r="H163" s="2"/>
      <c r="M163" s="432"/>
      <c r="N163" s="432"/>
      <c r="O163" s="432"/>
      <c r="P163" s="432"/>
    </row>
    <row r="164" spans="1:16" x14ac:dyDescent="0.35">
      <c r="A164" s="504" t="s">
        <v>293</v>
      </c>
      <c r="B164" s="510">
        <v>1990.7142857142858</v>
      </c>
      <c r="C164" s="510">
        <v>34</v>
      </c>
      <c r="D164" s="510">
        <v>1654.7142857142858</v>
      </c>
      <c r="E164" s="510">
        <v>3679.4285714285716</v>
      </c>
      <c r="F164" s="510"/>
      <c r="G164" s="510"/>
      <c r="H164" s="2"/>
      <c r="M164" s="432"/>
      <c r="N164" s="432"/>
      <c r="O164" s="432"/>
      <c r="P164" s="432"/>
    </row>
    <row r="165" spans="1:16" x14ac:dyDescent="0.35">
      <c r="A165" s="504" t="s">
        <v>295</v>
      </c>
      <c r="B165" s="510">
        <v>1741</v>
      </c>
      <c r="C165" s="510">
        <v>28.285714285714285</v>
      </c>
      <c r="D165" s="510">
        <v>1517.1428571428571</v>
      </c>
      <c r="E165" s="510">
        <v>3286.4285714285716</v>
      </c>
      <c r="F165" s="510"/>
      <c r="G165" s="510"/>
      <c r="H165" s="2"/>
      <c r="M165" s="432"/>
      <c r="N165" s="432"/>
      <c r="O165" s="432"/>
      <c r="P165" s="432"/>
    </row>
    <row r="166" spans="1:16" x14ac:dyDescent="0.35">
      <c r="A166" s="504" t="s">
        <v>310</v>
      </c>
      <c r="B166" s="510">
        <v>1694.7142857142858</v>
      </c>
      <c r="C166" s="510">
        <v>28.571428571428573</v>
      </c>
      <c r="D166" s="510">
        <v>1563</v>
      </c>
      <c r="E166" s="510">
        <v>3286.2857142857147</v>
      </c>
      <c r="F166" s="510"/>
      <c r="G166" s="510"/>
      <c r="H166" s="2"/>
      <c r="M166" s="432"/>
      <c r="N166" s="432"/>
      <c r="O166" s="432"/>
      <c r="P166" s="432"/>
    </row>
    <row r="167" spans="1:16" x14ac:dyDescent="0.35">
      <c r="A167" s="504" t="s">
        <v>311</v>
      </c>
      <c r="B167" s="510">
        <v>1708.7142857142858</v>
      </c>
      <c r="C167" s="510">
        <v>26.142857142857142</v>
      </c>
      <c r="D167" s="510">
        <v>1652.8571428571429</v>
      </c>
      <c r="E167" s="510">
        <v>3387.7142857142858</v>
      </c>
      <c r="F167" s="510"/>
      <c r="G167" s="510"/>
      <c r="H167" s="2"/>
      <c r="M167" s="432"/>
      <c r="N167" s="432"/>
      <c r="O167" s="432"/>
      <c r="P167" s="432"/>
    </row>
    <row r="168" spans="1:16" x14ac:dyDescent="0.35">
      <c r="A168" s="504" t="s">
        <v>312</v>
      </c>
      <c r="B168" s="510">
        <v>1734.8571428571429</v>
      </c>
      <c r="C168" s="510">
        <v>24.857142857142858</v>
      </c>
      <c r="D168" s="510">
        <v>1633.7142857142858</v>
      </c>
      <c r="E168" s="510">
        <v>3393.4285714285716</v>
      </c>
      <c r="F168" s="510"/>
      <c r="G168" s="510"/>
      <c r="H168" s="2"/>
      <c r="M168" s="432"/>
      <c r="N168" s="432"/>
      <c r="O168" s="432"/>
      <c r="P168" s="432"/>
    </row>
    <row r="169" spans="1:16" x14ac:dyDescent="0.35">
      <c r="A169" s="504" t="s">
        <v>318</v>
      </c>
      <c r="B169" s="510">
        <v>1586.1428571428571</v>
      </c>
      <c r="C169" s="510">
        <v>15.142857142857142</v>
      </c>
      <c r="D169" s="510">
        <v>1393.5714285714287</v>
      </c>
      <c r="E169" s="510">
        <v>2994.8571428571431</v>
      </c>
      <c r="F169" s="510"/>
      <c r="G169" s="510"/>
      <c r="H169" s="2"/>
      <c r="M169" s="432"/>
      <c r="N169" s="432"/>
      <c r="O169" s="432"/>
      <c r="P169" s="432"/>
    </row>
    <row r="170" spans="1:16" x14ac:dyDescent="0.35">
      <c r="A170" s="504" t="s">
        <v>320</v>
      </c>
      <c r="B170" s="510">
        <v>1534.4285714285713</v>
      </c>
      <c r="C170" s="510">
        <v>21.428571428571427</v>
      </c>
      <c r="D170" s="510">
        <v>1486.7142857142858</v>
      </c>
      <c r="E170" s="510">
        <v>3042.5714285714284</v>
      </c>
      <c r="F170" s="510"/>
      <c r="G170" s="510"/>
      <c r="H170" s="2"/>
      <c r="M170" s="432"/>
      <c r="N170" s="432"/>
      <c r="O170" s="432"/>
      <c r="P170" s="432"/>
    </row>
    <row r="171" spans="1:16" x14ac:dyDescent="0.35">
      <c r="A171" s="504" t="s">
        <v>324</v>
      </c>
      <c r="B171" s="510">
        <v>1556.4285714285713</v>
      </c>
      <c r="C171" s="510">
        <v>22.428571428571427</v>
      </c>
      <c r="D171" s="510">
        <v>1506.1428571428571</v>
      </c>
      <c r="E171" s="510">
        <v>3085</v>
      </c>
      <c r="F171" s="510"/>
      <c r="G171" s="510"/>
      <c r="H171" s="2"/>
      <c r="M171" s="432"/>
      <c r="N171" s="432"/>
      <c r="O171" s="432"/>
      <c r="P171" s="432"/>
    </row>
    <row r="172" spans="1:16" x14ac:dyDescent="0.35">
      <c r="A172" s="504" t="s">
        <v>361</v>
      </c>
      <c r="B172" s="510">
        <v>1394.4285714285713</v>
      </c>
      <c r="C172" s="510">
        <v>17.285714285714285</v>
      </c>
      <c r="D172" s="510">
        <v>1298.2857142857142</v>
      </c>
      <c r="E172" s="510">
        <v>2710</v>
      </c>
      <c r="F172" s="510"/>
      <c r="G172" s="510"/>
      <c r="M172" s="432"/>
      <c r="N172" s="432"/>
      <c r="O172" s="432"/>
      <c r="P172" s="432"/>
    </row>
    <row r="173" spans="1:16" x14ac:dyDescent="0.35">
      <c r="A173" s="504" t="s">
        <v>363</v>
      </c>
      <c r="B173" s="510">
        <v>710</v>
      </c>
      <c r="C173" s="510">
        <v>11.857142857142858</v>
      </c>
      <c r="D173" s="510">
        <v>523.14285714285711</v>
      </c>
      <c r="E173" s="510">
        <v>1245</v>
      </c>
      <c r="F173" s="510"/>
      <c r="G173" s="510"/>
      <c r="M173" s="432"/>
      <c r="N173" s="432"/>
      <c r="O173" s="432"/>
      <c r="P173" s="432"/>
    </row>
    <row r="174" spans="1:16" x14ac:dyDescent="0.35">
      <c r="A174" s="504" t="s">
        <v>373</v>
      </c>
      <c r="B174" s="556">
        <v>635.42857142857144</v>
      </c>
      <c r="C174" s="556">
        <v>11.428571428571429</v>
      </c>
      <c r="D174" s="556">
        <v>480.28571428571428</v>
      </c>
      <c r="E174" s="510">
        <v>1127.1428571428571</v>
      </c>
      <c r="F174" s="510"/>
      <c r="G174" s="510"/>
      <c r="M174" s="432"/>
      <c r="N174" s="432"/>
      <c r="O174" s="432"/>
      <c r="P174" s="432"/>
    </row>
    <row r="175" spans="1:16" x14ac:dyDescent="0.35">
      <c r="A175" s="504" t="s">
        <v>377</v>
      </c>
      <c r="B175" s="556">
        <v>622.57142857142856</v>
      </c>
      <c r="C175" s="556">
        <v>10.428571428571429</v>
      </c>
      <c r="D175" s="556">
        <v>494.42857142857144</v>
      </c>
      <c r="E175" s="510">
        <v>1127.4285714285716</v>
      </c>
      <c r="F175" s="510"/>
      <c r="G175" s="510"/>
      <c r="M175" s="432"/>
      <c r="N175" s="432"/>
      <c r="O175" s="432"/>
      <c r="P175" s="432"/>
    </row>
    <row r="176" spans="1:16" x14ac:dyDescent="0.35">
      <c r="A176" s="504" t="s">
        <v>381</v>
      </c>
      <c r="B176" s="556">
        <v>643.28571428571433</v>
      </c>
      <c r="C176" s="556">
        <v>15</v>
      </c>
      <c r="D176" s="556">
        <v>498.71428571428572</v>
      </c>
      <c r="E176" s="510">
        <v>1157</v>
      </c>
      <c r="F176" s="510"/>
      <c r="G176" s="510"/>
      <c r="M176" s="432"/>
      <c r="N176" s="432"/>
      <c r="O176" s="432"/>
      <c r="P176" s="432"/>
    </row>
    <row r="177" spans="1:16" x14ac:dyDescent="0.35">
      <c r="A177" s="504" t="s">
        <v>385</v>
      </c>
      <c r="B177" s="556">
        <v>684.28571428571433</v>
      </c>
      <c r="C177" s="556">
        <v>15.142857142857142</v>
      </c>
      <c r="D177" s="556">
        <v>538.14285714285711</v>
      </c>
      <c r="E177" s="510">
        <v>1237.5714285714284</v>
      </c>
      <c r="F177" s="510"/>
      <c r="G177" s="510"/>
      <c r="M177" s="432"/>
      <c r="N177" s="432"/>
      <c r="O177" s="432"/>
      <c r="P177" s="432"/>
    </row>
    <row r="178" spans="1:16" x14ac:dyDescent="0.35">
      <c r="A178" s="504" t="s">
        <v>390</v>
      </c>
      <c r="B178" s="556">
        <v>771.42857142857144</v>
      </c>
      <c r="C178" s="556">
        <v>18</v>
      </c>
      <c r="D178" s="556">
        <v>585.14285714285711</v>
      </c>
      <c r="E178" s="510">
        <v>1374.5714285714284</v>
      </c>
      <c r="F178" s="510"/>
      <c r="G178" s="510"/>
      <c r="M178" s="432"/>
      <c r="N178" s="432"/>
      <c r="O178" s="432"/>
      <c r="P178" s="432"/>
    </row>
    <row r="179" spans="1:16" x14ac:dyDescent="0.35">
      <c r="A179" s="504" t="s">
        <v>395</v>
      </c>
      <c r="B179" s="556">
        <v>799.14285714285711</v>
      </c>
      <c r="C179" s="556">
        <v>34.714285714285715</v>
      </c>
      <c r="D179" s="556">
        <v>658.85714285714289</v>
      </c>
      <c r="E179" s="510">
        <v>1492.7142857142858</v>
      </c>
      <c r="F179" s="510"/>
      <c r="G179" s="510"/>
      <c r="M179" s="432"/>
      <c r="N179" s="432"/>
      <c r="O179" s="432"/>
      <c r="P179" s="432"/>
    </row>
    <row r="180" spans="1:16" x14ac:dyDescent="0.35">
      <c r="A180" s="504" t="s">
        <v>399</v>
      </c>
      <c r="B180" s="556">
        <v>921.14285714285711</v>
      </c>
      <c r="C180" s="556">
        <v>32.571428571428569</v>
      </c>
      <c r="D180" s="556">
        <v>757.28571428571433</v>
      </c>
      <c r="E180" s="554">
        <v>1711</v>
      </c>
      <c r="F180" s="554"/>
      <c r="G180" s="554"/>
      <c r="M180" s="432"/>
      <c r="N180" s="432"/>
      <c r="O180" s="432"/>
      <c r="P180" s="432"/>
    </row>
    <row r="181" spans="1:16" x14ac:dyDescent="0.35">
      <c r="A181" s="504" t="s">
        <v>403</v>
      </c>
      <c r="B181" s="510">
        <v>1264.1428571428571</v>
      </c>
      <c r="C181" s="556">
        <v>41.857142857142854</v>
      </c>
      <c r="D181" s="556">
        <v>1049.8571428571429</v>
      </c>
      <c r="E181" s="554">
        <v>2355.8571428571431</v>
      </c>
      <c r="F181" s="554"/>
      <c r="G181" s="554"/>
      <c r="M181" s="432"/>
      <c r="N181" s="432"/>
      <c r="O181" s="432"/>
      <c r="P181" s="432"/>
    </row>
    <row r="182" spans="1:16" x14ac:dyDescent="0.35">
      <c r="A182" s="504" t="s">
        <v>405</v>
      </c>
      <c r="B182" s="510">
        <v>1457.1428571428571</v>
      </c>
      <c r="C182" s="556">
        <v>61</v>
      </c>
      <c r="D182" s="556">
        <v>1242.1428571428571</v>
      </c>
      <c r="E182" s="554">
        <v>2760.2857142857142</v>
      </c>
      <c r="F182" s="554"/>
      <c r="G182" s="554"/>
      <c r="M182" s="432"/>
      <c r="N182" s="432"/>
      <c r="O182" s="432"/>
      <c r="P182" s="432"/>
    </row>
    <row r="183" spans="1:16" x14ac:dyDescent="0.35">
      <c r="A183" s="504" t="s">
        <v>408</v>
      </c>
      <c r="B183" s="510">
        <v>1286.7142857142858</v>
      </c>
      <c r="C183" s="556">
        <v>56.285714285714285</v>
      </c>
      <c r="D183" s="556">
        <v>1141.4285714285713</v>
      </c>
      <c r="E183" s="554">
        <v>2484.4285714285716</v>
      </c>
      <c r="F183" s="554"/>
      <c r="G183" s="554"/>
      <c r="M183" s="432"/>
      <c r="N183" s="432"/>
      <c r="O183" s="432"/>
      <c r="P183" s="432"/>
    </row>
    <row r="184" spans="1:16" x14ac:dyDescent="0.35">
      <c r="A184" s="504" t="s">
        <v>411</v>
      </c>
      <c r="B184" s="510">
        <v>1119.4285714285713</v>
      </c>
      <c r="C184" s="556">
        <v>45.571428571428569</v>
      </c>
      <c r="D184" s="556">
        <v>944.42857142857144</v>
      </c>
      <c r="E184" s="554">
        <v>2109.4285714285716</v>
      </c>
      <c r="F184" s="554"/>
      <c r="G184" s="554"/>
      <c r="M184" s="432"/>
      <c r="N184" s="432"/>
      <c r="O184" s="432"/>
      <c r="P184" s="432"/>
    </row>
    <row r="185" spans="1:16" x14ac:dyDescent="0.35">
      <c r="A185" s="504" t="s">
        <v>429</v>
      </c>
      <c r="B185" s="510">
        <v>1015.8571428571429</v>
      </c>
      <c r="C185" s="556">
        <v>48.428571428571431</v>
      </c>
      <c r="D185" s="556">
        <v>823.85714285714289</v>
      </c>
      <c r="E185" s="554">
        <v>1888.1428571428571</v>
      </c>
      <c r="F185" s="554"/>
      <c r="G185" s="554"/>
      <c r="M185" s="432"/>
      <c r="N185" s="432"/>
      <c r="O185" s="432"/>
      <c r="P185" s="432"/>
    </row>
    <row r="186" spans="1:16" x14ac:dyDescent="0.35">
      <c r="A186" s="504" t="s">
        <v>433</v>
      </c>
      <c r="B186" s="510">
        <v>898.85714285714289</v>
      </c>
      <c r="C186" s="556">
        <v>28</v>
      </c>
      <c r="D186" s="556">
        <v>683.42857142857144</v>
      </c>
      <c r="E186" s="554">
        <v>1610.2857142857142</v>
      </c>
      <c r="F186" s="554"/>
      <c r="G186" s="554"/>
      <c r="M186" s="432"/>
      <c r="N186" s="432"/>
      <c r="O186" s="432"/>
      <c r="P186" s="432"/>
    </row>
    <row r="187" spans="1:16" x14ac:dyDescent="0.35">
      <c r="A187" s="504" t="s">
        <v>435</v>
      </c>
      <c r="B187" s="510">
        <v>796.85714285714289</v>
      </c>
      <c r="C187" s="556">
        <v>22.714285714285715</v>
      </c>
      <c r="D187" s="556">
        <v>636.28571428571433</v>
      </c>
      <c r="E187" s="554">
        <v>1455.8571428571429</v>
      </c>
      <c r="F187" s="554"/>
      <c r="G187" s="554"/>
      <c r="M187" s="432"/>
      <c r="N187" s="432"/>
      <c r="O187" s="432"/>
      <c r="P187" s="432"/>
    </row>
    <row r="188" spans="1:16" x14ac:dyDescent="0.35">
      <c r="A188" s="504" t="s">
        <v>440</v>
      </c>
      <c r="B188" s="510">
        <v>777.42857142857144</v>
      </c>
      <c r="C188" s="556">
        <v>27.285714285714285</v>
      </c>
      <c r="D188" s="556">
        <v>632.71428571428567</v>
      </c>
      <c r="E188" s="554">
        <v>1437.4285714285716</v>
      </c>
      <c r="F188" s="554"/>
      <c r="G188" s="554"/>
      <c r="M188" s="432"/>
      <c r="N188" s="432"/>
      <c r="O188" s="432"/>
      <c r="P188" s="432"/>
    </row>
    <row r="189" spans="1:16" x14ac:dyDescent="0.35">
      <c r="A189" s="504" t="s">
        <v>451</v>
      </c>
      <c r="B189" s="556">
        <v>1031.8571428571429</v>
      </c>
      <c r="C189" s="556">
        <v>47.428571428571431</v>
      </c>
      <c r="D189" s="556">
        <v>903.71428571428567</v>
      </c>
      <c r="E189" s="510">
        <v>1983</v>
      </c>
      <c r="F189" s="510"/>
      <c r="G189" s="510"/>
      <c r="M189" s="432"/>
      <c r="N189" s="432"/>
      <c r="O189" s="432"/>
      <c r="P189" s="432"/>
    </row>
    <row r="190" spans="1:16" x14ac:dyDescent="0.35">
      <c r="A190" s="504" t="s">
        <v>457</v>
      </c>
      <c r="B190" s="510">
        <v>1521</v>
      </c>
      <c r="C190" s="510">
        <v>105.57142857142857</v>
      </c>
      <c r="D190" s="510">
        <v>1462.7142857142858</v>
      </c>
      <c r="E190" s="554">
        <v>3089.2857142857147</v>
      </c>
      <c r="F190" s="554"/>
      <c r="G190" s="554"/>
      <c r="M190" s="432"/>
      <c r="N190" s="432"/>
      <c r="O190" s="432"/>
      <c r="P190" s="432"/>
    </row>
    <row r="191" spans="1:16" x14ac:dyDescent="0.35">
      <c r="A191" s="504" t="s">
        <v>461</v>
      </c>
      <c r="B191" s="510">
        <v>1619.2857142857142</v>
      </c>
      <c r="C191" s="510">
        <v>84.714285714285708</v>
      </c>
      <c r="D191" s="510">
        <v>1594.4285714285713</v>
      </c>
      <c r="E191" s="554">
        <v>3298.4285714285716</v>
      </c>
      <c r="F191" s="554"/>
      <c r="G191" s="554"/>
    </row>
    <row r="192" spans="1:16" x14ac:dyDescent="0.35">
      <c r="A192" s="504" t="s">
        <v>464</v>
      </c>
      <c r="B192" s="510">
        <v>1453</v>
      </c>
      <c r="C192" s="510">
        <v>71</v>
      </c>
      <c r="D192" s="510">
        <v>1504</v>
      </c>
      <c r="E192" s="554">
        <v>3028</v>
      </c>
      <c r="F192" s="554"/>
      <c r="G192" s="554"/>
    </row>
    <row r="193" spans="1:19" x14ac:dyDescent="0.35">
      <c r="A193" s="504" t="s">
        <v>474</v>
      </c>
      <c r="B193" s="510">
        <v>1269</v>
      </c>
      <c r="C193" s="510">
        <v>56</v>
      </c>
      <c r="D193" s="510">
        <v>1202</v>
      </c>
      <c r="E193" s="554">
        <v>2527</v>
      </c>
      <c r="F193" s="554"/>
      <c r="G193" s="554"/>
    </row>
    <row r="194" spans="1:19" x14ac:dyDescent="0.35">
      <c r="A194" s="504" t="s">
        <v>478</v>
      </c>
      <c r="B194" s="510">
        <v>1168</v>
      </c>
      <c r="C194" s="510">
        <v>40</v>
      </c>
      <c r="D194" s="510">
        <v>1038</v>
      </c>
      <c r="E194" s="555">
        <v>2246</v>
      </c>
      <c r="F194" s="555"/>
      <c r="G194" s="555"/>
    </row>
    <row r="195" spans="1:19" x14ac:dyDescent="0.35">
      <c r="A195" s="504" t="s">
        <v>482</v>
      </c>
      <c r="B195" s="510">
        <v>1100.1428571428571</v>
      </c>
      <c r="C195" s="510">
        <v>33.714285714285715</v>
      </c>
      <c r="D195" s="510">
        <v>1031.8571428571429</v>
      </c>
      <c r="E195" s="555">
        <v>2165.7142857142858</v>
      </c>
      <c r="F195" s="555"/>
      <c r="G195" s="555"/>
    </row>
    <row r="196" spans="1:19" x14ac:dyDescent="0.35">
      <c r="A196" s="504" t="s">
        <v>486</v>
      </c>
      <c r="B196" s="510">
        <v>951.85714285714289</v>
      </c>
      <c r="C196" s="510">
        <v>36.571428571428569</v>
      </c>
      <c r="D196" s="510">
        <v>908</v>
      </c>
      <c r="E196" s="555">
        <v>1896.4285714285716</v>
      </c>
      <c r="F196" s="555"/>
      <c r="G196" s="555"/>
    </row>
    <row r="197" spans="1:19" x14ac:dyDescent="0.35">
      <c r="A197" s="504" t="s">
        <v>490</v>
      </c>
      <c r="B197" s="510">
        <v>928</v>
      </c>
      <c r="C197" s="510">
        <v>23</v>
      </c>
      <c r="D197" s="510">
        <v>858</v>
      </c>
      <c r="E197" s="555">
        <v>1809</v>
      </c>
      <c r="F197" s="555"/>
      <c r="G197" s="555"/>
    </row>
    <row r="198" spans="1:19" x14ac:dyDescent="0.35">
      <c r="A198" s="504" t="s">
        <v>498</v>
      </c>
      <c r="B198" s="89">
        <v>957</v>
      </c>
      <c r="C198" s="89">
        <v>21.142857142857142</v>
      </c>
      <c r="D198" s="89">
        <v>860</v>
      </c>
      <c r="E198" s="89">
        <v>1838.1428571428571</v>
      </c>
      <c r="F198" s="89"/>
      <c r="G198" s="89"/>
      <c r="J198" s="89"/>
      <c r="K198" s="89"/>
    </row>
    <row r="199" spans="1:19" x14ac:dyDescent="0.35">
      <c r="A199" s="504" t="s">
        <v>504</v>
      </c>
      <c r="B199" s="89">
        <v>946</v>
      </c>
      <c r="C199" s="510">
        <v>18</v>
      </c>
      <c r="D199" s="510">
        <v>819</v>
      </c>
      <c r="E199" s="555">
        <v>1783</v>
      </c>
      <c r="F199" s="555"/>
      <c r="G199" s="555"/>
      <c r="J199" s="89"/>
      <c r="K199" s="509"/>
    </row>
    <row r="200" spans="1:19" x14ac:dyDescent="0.35">
      <c r="A200" s="504" t="s">
        <v>510</v>
      </c>
      <c r="B200" s="89">
        <v>950</v>
      </c>
      <c r="C200" s="510">
        <v>20</v>
      </c>
      <c r="D200" s="510">
        <v>820.14285714285711</v>
      </c>
      <c r="E200" s="554">
        <v>1790.1428571428571</v>
      </c>
      <c r="F200" s="554"/>
      <c r="G200" s="554"/>
      <c r="J200" s="89"/>
      <c r="K200" s="89"/>
    </row>
    <row r="201" spans="1:19" x14ac:dyDescent="0.35">
      <c r="A201" s="504" t="s">
        <v>513</v>
      </c>
      <c r="B201" s="89">
        <v>969</v>
      </c>
      <c r="C201" s="510">
        <v>27</v>
      </c>
      <c r="D201" s="510">
        <v>815</v>
      </c>
      <c r="E201" s="554">
        <v>1811</v>
      </c>
      <c r="F201" s="554"/>
      <c r="G201" s="554"/>
      <c r="J201" s="89"/>
      <c r="K201" s="509"/>
      <c r="O201" s="8"/>
      <c r="P201" s="8"/>
      <c r="Q201" s="8"/>
      <c r="R201" s="8"/>
      <c r="S201" s="8"/>
    </row>
    <row r="202" spans="1:19" x14ac:dyDescent="0.35">
      <c r="A202" s="504" t="s">
        <v>519</v>
      </c>
      <c r="B202" s="89">
        <v>942.28571428571433</v>
      </c>
      <c r="C202" s="510">
        <v>31.714285714285715</v>
      </c>
      <c r="D202" s="510">
        <v>829.28571428571433</v>
      </c>
      <c r="E202" s="554">
        <v>1803.2857142857142</v>
      </c>
      <c r="F202" s="554"/>
      <c r="G202" s="554"/>
      <c r="J202" s="89"/>
      <c r="K202" s="89"/>
      <c r="O202" s="8"/>
      <c r="P202" s="8"/>
      <c r="Q202" s="8"/>
      <c r="R202" s="8"/>
      <c r="S202" s="8"/>
    </row>
    <row r="203" spans="1:19" x14ac:dyDescent="0.35">
      <c r="A203" s="504" t="s">
        <v>524</v>
      </c>
      <c r="B203" s="89">
        <v>938.71428571428567</v>
      </c>
      <c r="C203" s="510">
        <v>31.857142857142858</v>
      </c>
      <c r="D203" s="510">
        <v>800.85714285714289</v>
      </c>
      <c r="E203" s="554">
        <v>1771.4285714285716</v>
      </c>
      <c r="F203" s="554"/>
      <c r="G203" s="554"/>
      <c r="J203" s="89"/>
      <c r="K203" s="509"/>
    </row>
    <row r="204" spans="1:19" x14ac:dyDescent="0.35">
      <c r="A204" s="504" t="s">
        <v>525</v>
      </c>
      <c r="B204" s="89">
        <v>996</v>
      </c>
      <c r="C204" s="510">
        <v>31</v>
      </c>
      <c r="D204" s="510">
        <v>900</v>
      </c>
      <c r="E204" s="554">
        <v>1927</v>
      </c>
      <c r="F204" s="554"/>
      <c r="G204" s="554"/>
      <c r="J204" s="89"/>
      <c r="K204" s="89"/>
    </row>
    <row r="205" spans="1:19" x14ac:dyDescent="0.35">
      <c r="A205" s="504" t="s">
        <v>532</v>
      </c>
      <c r="B205" s="89">
        <v>1197.8571428571429</v>
      </c>
      <c r="C205" s="510">
        <v>54.142857142857146</v>
      </c>
      <c r="D205" s="510">
        <v>1067</v>
      </c>
      <c r="E205" s="554">
        <v>2319</v>
      </c>
      <c r="F205" s="554"/>
      <c r="G205" s="554"/>
      <c r="J205" s="89"/>
      <c r="K205" s="509"/>
    </row>
    <row r="206" spans="1:19" x14ac:dyDescent="0.35">
      <c r="A206" s="504" t="s">
        <v>543</v>
      </c>
      <c r="B206" s="89">
        <v>1650.4285714285713</v>
      </c>
      <c r="C206" s="510">
        <v>86.428571428571431</v>
      </c>
      <c r="D206" s="510">
        <v>1548.2857142857142</v>
      </c>
      <c r="E206" s="554">
        <v>3285.1428571428569</v>
      </c>
      <c r="F206" s="554"/>
      <c r="G206" s="554"/>
      <c r="I206" s="8"/>
      <c r="J206" s="89"/>
      <c r="K206" s="89"/>
    </row>
    <row r="207" spans="1:19" x14ac:dyDescent="0.35">
      <c r="A207" s="504" t="s">
        <v>552</v>
      </c>
      <c r="B207" s="89">
        <v>1785</v>
      </c>
      <c r="C207" s="510">
        <v>65</v>
      </c>
      <c r="D207" s="510">
        <v>1466</v>
      </c>
      <c r="E207" s="554">
        <v>3316</v>
      </c>
      <c r="F207" s="554"/>
      <c r="G207" s="554"/>
      <c r="I207" s="8"/>
      <c r="J207" s="89"/>
      <c r="K207" s="509"/>
    </row>
    <row r="208" spans="1:19" x14ac:dyDescent="0.35">
      <c r="A208" s="504" t="s">
        <v>561</v>
      </c>
      <c r="B208" s="89">
        <v>3027.4285714285716</v>
      </c>
      <c r="C208" s="510">
        <v>74.857142857142861</v>
      </c>
      <c r="D208" s="510">
        <v>2379.8571428571427</v>
      </c>
      <c r="E208" s="554">
        <v>5482.1428571428569</v>
      </c>
      <c r="F208" s="554"/>
      <c r="G208" s="554">
        <v>2602.2857142857142</v>
      </c>
      <c r="J208" s="89"/>
      <c r="K208" s="89"/>
    </row>
    <row r="209" spans="1:11" x14ac:dyDescent="0.35">
      <c r="A209" s="504" t="s">
        <v>573</v>
      </c>
      <c r="B209" s="89">
        <v>3569.5714285714284</v>
      </c>
      <c r="C209" s="510">
        <v>155.85714285714286</v>
      </c>
      <c r="D209" s="510">
        <v>3448.7142857142858</v>
      </c>
      <c r="E209" s="554">
        <v>7174.1428571428569</v>
      </c>
      <c r="F209" s="554"/>
      <c r="G209" s="554">
        <v>4215</v>
      </c>
      <c r="I209" s="509"/>
      <c r="J209" s="89"/>
      <c r="K209" s="509"/>
    </row>
    <row r="210" spans="1:11" x14ac:dyDescent="0.35">
      <c r="A210" s="504" t="s">
        <v>593</v>
      </c>
      <c r="B210" s="89">
        <v>2358</v>
      </c>
      <c r="C210" s="510">
        <v>121.42857142857143</v>
      </c>
      <c r="D210" s="510">
        <v>2167.8571428571427</v>
      </c>
      <c r="E210" s="554">
        <v>4647.2857142857138</v>
      </c>
      <c r="F210" s="554"/>
      <c r="G210" s="554">
        <v>2680.1428571428573</v>
      </c>
      <c r="I210" s="509"/>
      <c r="J210" s="555"/>
      <c r="K210" s="555"/>
    </row>
    <row r="211" spans="1:11" x14ac:dyDescent="0.35">
      <c r="A211" s="504" t="s">
        <v>597</v>
      </c>
      <c r="B211" s="89">
        <v>1846</v>
      </c>
      <c r="C211" s="510">
        <v>103</v>
      </c>
      <c r="D211" s="510">
        <v>1662</v>
      </c>
      <c r="E211" s="554">
        <v>3612</v>
      </c>
      <c r="F211" s="554"/>
      <c r="G211" s="554">
        <v>1924.1428571428571</v>
      </c>
      <c r="I211" s="509"/>
      <c r="J211" s="555"/>
      <c r="K211" s="555"/>
    </row>
    <row r="212" spans="1:11" x14ac:dyDescent="0.35">
      <c r="A212" s="504" t="s">
        <v>601</v>
      </c>
      <c r="B212" s="89">
        <v>1786.1428571428571</v>
      </c>
      <c r="C212" s="510">
        <v>110</v>
      </c>
      <c r="D212" s="510">
        <v>1555.8571428571429</v>
      </c>
      <c r="E212" s="554">
        <v>3452</v>
      </c>
      <c r="F212" s="554"/>
      <c r="G212" s="554">
        <v>1911.8571428571429</v>
      </c>
      <c r="I212" s="509"/>
      <c r="J212" s="555"/>
      <c r="K212" s="555"/>
    </row>
    <row r="213" spans="1:11" x14ac:dyDescent="0.35">
      <c r="A213" s="504" t="s">
        <v>605</v>
      </c>
      <c r="B213" s="89">
        <v>1817.4285714285713</v>
      </c>
      <c r="C213" s="510">
        <v>108.85714285714286</v>
      </c>
      <c r="D213" s="510">
        <v>1588.1428571428571</v>
      </c>
      <c r="E213" s="554">
        <v>3514.4285714285716</v>
      </c>
      <c r="F213" s="554"/>
      <c r="G213" s="554">
        <v>2046.8571428571429</v>
      </c>
      <c r="I213" s="509"/>
      <c r="J213" s="555"/>
      <c r="K213" s="555"/>
    </row>
    <row r="214" spans="1:11" x14ac:dyDescent="0.35">
      <c r="A214" s="504" t="s">
        <v>607</v>
      </c>
      <c r="B214" s="510">
        <v>1746</v>
      </c>
      <c r="C214" s="510">
        <v>121</v>
      </c>
      <c r="D214" s="510">
        <v>1615</v>
      </c>
      <c r="E214" s="510">
        <v>3482</v>
      </c>
      <c r="F214" s="510"/>
      <c r="G214" s="510">
        <v>2131</v>
      </c>
      <c r="I214" s="509"/>
      <c r="J214" s="555"/>
      <c r="K214" s="555"/>
    </row>
    <row r="215" spans="1:11" x14ac:dyDescent="0.35">
      <c r="A215" s="504" t="s">
        <v>609</v>
      </c>
      <c r="B215" s="510">
        <v>1794.7142857142858</v>
      </c>
      <c r="C215" s="510">
        <v>103.42857142857143</v>
      </c>
      <c r="D215" s="510">
        <v>1757.2857142857142</v>
      </c>
      <c r="E215" s="510">
        <v>3655.4285714285716</v>
      </c>
      <c r="F215" s="510"/>
      <c r="G215" s="510">
        <v>2337.5714285714284</v>
      </c>
      <c r="I215" s="509"/>
      <c r="J215" s="555"/>
      <c r="K215" s="555"/>
    </row>
    <row r="216" spans="1:11" x14ac:dyDescent="0.35">
      <c r="A216" s="504" t="s">
        <v>620</v>
      </c>
      <c r="B216" s="510">
        <v>1852.7142857142858</v>
      </c>
      <c r="C216" s="510">
        <v>109.14285714285714</v>
      </c>
      <c r="D216" s="510">
        <v>1777.7142857142858</v>
      </c>
      <c r="E216" s="510">
        <v>3739.5714285714284</v>
      </c>
      <c r="F216" s="510"/>
      <c r="G216" s="510">
        <v>2448.8571428571427</v>
      </c>
      <c r="I216" s="509"/>
      <c r="J216" s="555"/>
      <c r="K216" s="555"/>
    </row>
    <row r="217" spans="1:11" x14ac:dyDescent="0.35">
      <c r="A217" s="504" t="s">
        <v>621</v>
      </c>
      <c r="B217" s="510">
        <v>2111.4285714285702</v>
      </c>
      <c r="C217" s="510">
        <v>131</v>
      </c>
      <c r="D217" s="510">
        <v>2020.7142857142858</v>
      </c>
      <c r="E217" s="510">
        <v>4263.1428571428569</v>
      </c>
      <c r="F217" s="510"/>
      <c r="G217" s="510">
        <v>2964.2857142857142</v>
      </c>
      <c r="I217" s="509"/>
      <c r="J217" s="555"/>
      <c r="K217" s="555"/>
    </row>
    <row r="218" spans="1:11" x14ac:dyDescent="0.35">
      <c r="A218" s="504" t="s">
        <v>627</v>
      </c>
      <c r="B218" s="510">
        <v>2649.4285714285716</v>
      </c>
      <c r="C218" s="510">
        <v>173.85714285714286</v>
      </c>
      <c r="D218" s="510">
        <v>2638.8571428571427</v>
      </c>
      <c r="E218" s="510">
        <v>5462.1428571428569</v>
      </c>
      <c r="F218" s="510"/>
      <c r="G218" s="510">
        <v>4025.5714285714284</v>
      </c>
      <c r="I218" s="509"/>
      <c r="J218" s="555"/>
      <c r="K218" s="555"/>
    </row>
    <row r="219" spans="1:11" x14ac:dyDescent="0.35">
      <c r="A219" s="504" t="s">
        <v>635</v>
      </c>
      <c r="B219" s="510">
        <v>3060</v>
      </c>
      <c r="C219" s="510">
        <v>180</v>
      </c>
      <c r="D219" s="510">
        <v>2978</v>
      </c>
      <c r="E219" s="510">
        <v>6218</v>
      </c>
      <c r="F219" s="510"/>
      <c r="G219" s="510">
        <v>4675.5714285714284</v>
      </c>
      <c r="I219" s="509"/>
      <c r="J219" s="555"/>
      <c r="K219" s="555"/>
    </row>
    <row r="220" spans="1:11" x14ac:dyDescent="0.35">
      <c r="A220" s="504" t="s">
        <v>639</v>
      </c>
      <c r="B220" s="510">
        <v>2894.4285714285716</v>
      </c>
      <c r="C220" s="510">
        <v>169.57142857142858</v>
      </c>
      <c r="D220" s="510">
        <v>2670.1428571428573</v>
      </c>
      <c r="E220" s="510">
        <v>5734.1428571428569</v>
      </c>
      <c r="F220" s="510"/>
      <c r="G220" s="510">
        <v>4331.2857142857147</v>
      </c>
      <c r="J220" s="555"/>
      <c r="K220" s="555"/>
    </row>
    <row r="221" spans="1:11" x14ac:dyDescent="0.35">
      <c r="A221" s="504" t="s">
        <v>644</v>
      </c>
      <c r="B221" s="510">
        <v>2500.4285714285716</v>
      </c>
      <c r="C221" s="510">
        <v>159.85714285714286</v>
      </c>
      <c r="D221" s="510">
        <v>2340.2857142857142</v>
      </c>
      <c r="E221" s="510">
        <v>5000.5714285714284</v>
      </c>
      <c r="F221" s="510"/>
      <c r="G221" s="510">
        <v>3639.4285714285716</v>
      </c>
      <c r="K221" s="555"/>
    </row>
    <row r="222" spans="1:11" x14ac:dyDescent="0.35">
      <c r="A222" s="504"/>
      <c r="B222" s="510"/>
      <c r="C222" s="510"/>
      <c r="D222" s="510"/>
      <c r="E222" s="510"/>
      <c r="F222" s="510"/>
    </row>
    <row r="223" spans="1:11" x14ac:dyDescent="0.35">
      <c r="A223" s="504"/>
      <c r="B223" s="510"/>
      <c r="C223" s="510"/>
      <c r="D223" s="510"/>
      <c r="E223" s="510"/>
      <c r="F223" s="510"/>
    </row>
    <row r="224" spans="1:11" x14ac:dyDescent="0.35">
      <c r="A224" s="504"/>
      <c r="B224" s="510"/>
      <c r="C224" s="510"/>
      <c r="D224" s="510"/>
      <c r="E224" s="510"/>
      <c r="F224" s="510"/>
    </row>
  </sheetData>
  <sortState ref="I198:K220">
    <sortCondition ref="K198:K220"/>
    <sortCondition ref="J198:J220"/>
  </sortState>
  <mergeCells count="1">
    <mergeCell ref="A1:E1"/>
  </mergeCells>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2022-04-20T14:12:28Z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vA55620895</value>
    </field>
    <field name="Objective-Version">
      <value order="0">172.133</value>
    </field>
    <field name="Objective-VersionNumber">
      <value order="0">2958</value>
    </field>
    <field name="Objective-VersionComment">
      <value order="0">Adding historic care home testing data</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lpstr>Table 13a - Care Home Testing</vt:lpstr>
      <vt:lpstr>Table 13b - Care Home Testing</vt:lpstr>
      <vt:lpstr>Table 13c - Care Home Testing</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u451653</cp:lastModifiedBy>
  <cp:lastPrinted>2021-01-26T11:03:57Z</cp:lastPrinted>
  <dcterms:created xsi:type="dcterms:W3CDTF">2020-04-08T13:34:50Z</dcterms:created>
  <dcterms:modified xsi:type="dcterms:W3CDTF">2022-04-20T14:12:23Z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2022-04-20T14:12:28Z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vA55620895</vt:lpwstr>
  </property>
  <property fmtid="{D5CDD505-2E9C-101B-9397-08002B2CF9AE}" pid="16" name="Objective-Version">
    <vt:lpwstr>172.133</vt:lpwstr>
  </property>
  <property fmtid="{D5CDD505-2E9C-101B-9397-08002B2CF9AE}" pid="17" name="Objective-VersionNumber">
    <vt:r8>2958</vt:r8>
  </property>
  <property fmtid="{D5CDD505-2E9C-101B-9397-08002B2CF9AE}" pid="18" name="Objective-VersionComment">
    <vt:lpwstr>Adding historic care home testing data</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