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ugfmsvc2k800.anyaccess.net\Users\jurquhart1\TSData\Desktop\"/>
    </mc:Choice>
  </mc:AlternateContent>
  <bookViews>
    <workbookView xWindow="0" yWindow="0" windowWidth="20400" windowHeight="7650"/>
  </bookViews>
  <sheets>
    <sheet name="Acknowledgements" sheetId="3" r:id="rId1"/>
    <sheet name="Confirmed Cases" sheetId="1" r:id="rId2"/>
    <sheet name="Fatal Cas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6" i="2" l="1"/>
  <c r="K108" i="2"/>
  <c r="K107" i="2"/>
  <c r="K106" i="2"/>
  <c r="K105" i="2"/>
  <c r="K104" i="2"/>
  <c r="K103" i="2"/>
  <c r="K102" i="2"/>
  <c r="K108" i="1"/>
  <c r="K107" i="1"/>
  <c r="K106" i="1"/>
  <c r="K105" i="1"/>
  <c r="K104" i="1"/>
  <c r="K103" i="1"/>
  <c r="K102" i="1"/>
  <c r="L108" i="1" s="1"/>
  <c r="L108" i="2" l="1"/>
  <c r="G116" i="1"/>
  <c r="C116" i="1" l="1"/>
  <c r="K101" i="2"/>
  <c r="K100" i="2"/>
  <c r="K99" i="2"/>
  <c r="K98" i="2"/>
  <c r="K97" i="2"/>
  <c r="K96" i="2"/>
  <c r="L101" i="2" s="1"/>
  <c r="K95" i="2"/>
  <c r="K101" i="1"/>
  <c r="L101" i="1" s="1"/>
  <c r="K100" i="1"/>
  <c r="K99" i="1"/>
  <c r="K98" i="1"/>
  <c r="K97" i="1"/>
  <c r="K96" i="1"/>
  <c r="K95" i="1"/>
  <c r="K109" i="2" l="1"/>
  <c r="E116" i="2"/>
  <c r="F116" i="2"/>
  <c r="G116" i="2"/>
  <c r="H116" i="2"/>
  <c r="I116" i="2"/>
  <c r="J116" i="2"/>
  <c r="D116" i="2"/>
  <c r="C116" i="2"/>
  <c r="K115" i="2"/>
  <c r="K114" i="2"/>
  <c r="K113" i="2"/>
  <c r="K112" i="2"/>
  <c r="K111" i="2"/>
  <c r="K110" i="2"/>
  <c r="L115" i="2" l="1"/>
  <c r="K89" i="1"/>
  <c r="K88" i="1"/>
  <c r="K94" i="1"/>
  <c r="K93" i="1"/>
  <c r="K92" i="1"/>
  <c r="K91" i="1"/>
  <c r="K90" i="1"/>
  <c r="L94" i="1" l="1"/>
  <c r="K46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91" i="2"/>
  <c r="K92" i="2"/>
  <c r="K93" i="2"/>
  <c r="K94" i="2"/>
  <c r="B3" i="2"/>
  <c r="H2" i="2" s="1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5" i="2"/>
  <c r="K44" i="2"/>
  <c r="E116" i="1"/>
  <c r="F116" i="1"/>
  <c r="H116" i="1"/>
  <c r="I116" i="1"/>
  <c r="J116" i="1"/>
  <c r="D116" i="1"/>
  <c r="K112" i="1"/>
  <c r="K113" i="1"/>
  <c r="K114" i="1"/>
  <c r="K115" i="1"/>
  <c r="B3" i="1"/>
  <c r="J2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86" i="1"/>
  <c r="K87" i="1"/>
  <c r="K109" i="1"/>
  <c r="K110" i="1"/>
  <c r="K111" i="1"/>
  <c r="K82" i="1"/>
  <c r="K83" i="1"/>
  <c r="K84" i="1"/>
  <c r="K85" i="1"/>
  <c r="M100" i="2" l="1"/>
  <c r="L24" i="2"/>
  <c r="L31" i="2"/>
  <c r="M39" i="2"/>
  <c r="L38" i="2"/>
  <c r="L10" i="2"/>
  <c r="M10" i="2" s="1"/>
  <c r="L115" i="1"/>
  <c r="L17" i="2"/>
  <c r="L24" i="1"/>
  <c r="L94" i="2"/>
  <c r="L87" i="2"/>
  <c r="L80" i="2"/>
  <c r="L73" i="2"/>
  <c r="L66" i="2"/>
  <c r="L59" i="2"/>
  <c r="L52" i="2"/>
  <c r="L45" i="2"/>
  <c r="M70" i="2"/>
  <c r="D21" i="3"/>
  <c r="C2" i="2"/>
  <c r="D2" i="2"/>
  <c r="E2" i="2"/>
  <c r="J2" i="2"/>
  <c r="F2" i="2"/>
  <c r="G2" i="2"/>
  <c r="L38" i="1"/>
  <c r="M39" i="1"/>
  <c r="L31" i="1"/>
  <c r="K116" i="1"/>
  <c r="B21" i="3" s="1"/>
  <c r="L10" i="1"/>
  <c r="M10" i="1" s="1"/>
  <c r="L17" i="1"/>
  <c r="D2" i="1"/>
  <c r="H2" i="1"/>
  <c r="I2" i="1"/>
  <c r="C2" i="1"/>
  <c r="E2" i="1"/>
  <c r="F2" i="1"/>
  <c r="G2" i="1"/>
  <c r="K71" i="1" l="1"/>
  <c r="K72" i="1"/>
  <c r="K73" i="1"/>
  <c r="K74" i="1"/>
  <c r="K75" i="1"/>
  <c r="K76" i="1"/>
  <c r="K77" i="1"/>
  <c r="K78" i="1"/>
  <c r="K79" i="1"/>
  <c r="K80" i="1"/>
  <c r="K81" i="1"/>
  <c r="L87" i="1" s="1"/>
  <c r="L80" i="1" l="1"/>
  <c r="K59" i="1"/>
  <c r="K45" i="1"/>
  <c r="K46" i="1"/>
  <c r="K47" i="1"/>
  <c r="K48" i="1"/>
  <c r="K49" i="1"/>
  <c r="K50" i="1"/>
  <c r="K51" i="1"/>
  <c r="K52" i="1"/>
  <c r="K53" i="1"/>
  <c r="K54" i="1"/>
  <c r="K56" i="1"/>
  <c r="K57" i="1"/>
  <c r="K61" i="1"/>
  <c r="K62" i="1"/>
  <c r="K63" i="1"/>
  <c r="K64" i="1"/>
  <c r="K65" i="1"/>
  <c r="K66" i="1"/>
  <c r="K67" i="1"/>
  <c r="K68" i="1"/>
  <c r="K69" i="1"/>
  <c r="K70" i="1"/>
  <c r="K44" i="1"/>
  <c r="M100" i="1" l="1"/>
  <c r="L52" i="1"/>
  <c r="L73" i="1"/>
  <c r="L45" i="1"/>
  <c r="K60" i="1"/>
  <c r="L66" i="1" s="1"/>
  <c r="K55" i="1"/>
  <c r="K58" i="1"/>
  <c r="M70" i="1" l="1"/>
  <c r="L59" i="1"/>
</calcChain>
</file>

<file path=xl/sharedStrings.xml><?xml version="1.0" encoding="utf-8"?>
<sst xmlns="http://schemas.openxmlformats.org/spreadsheetml/2006/main" count="76" uniqueCount="48">
  <si>
    <t>NSW</t>
  </si>
  <si>
    <t>QLD</t>
  </si>
  <si>
    <t>VIC</t>
  </si>
  <si>
    <t>SA</t>
  </si>
  <si>
    <t>WA</t>
  </si>
  <si>
    <t>TAS</t>
  </si>
  <si>
    <t>NT</t>
  </si>
  <si>
    <t>ACT</t>
  </si>
  <si>
    <t>Confirmed Cases</t>
  </si>
  <si>
    <t>Fatal Cases</t>
  </si>
  <si>
    <t>www.covidlive.com.au</t>
  </si>
  <si>
    <t>www.covid-19-au.com</t>
  </si>
  <si>
    <t>Please visit covid-19-au.com for case numbers, case maps, testing figures, flight tracing information. Developed by a volunteer team from the Faculty of IT, Monash University - for non commercial use only.</t>
  </si>
  <si>
    <t>www.twitter.com/migga</t>
  </si>
  <si>
    <t>www.covidaustralia.com</t>
  </si>
  <si>
    <t>www.twitter.com/covid_australia</t>
  </si>
  <si>
    <t>Please visit covidlive.com.au for detailed data including positive test rate, recoveries, state hospital cases, and death rates. Developed by @migga on Twitter.</t>
  </si>
  <si>
    <t>WEEK 1</t>
  </si>
  <si>
    <t>Date of First Case:</t>
  </si>
  <si>
    <t>Days Since First Case:</t>
  </si>
  <si>
    <t>Today:</t>
  </si>
  <si>
    <t>Weekly Total</t>
  </si>
  <si>
    <t>Monthly Total</t>
  </si>
  <si>
    <t>Daily 
Total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</si>
  <si>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</si>
  <si>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</si>
  <si>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</si>
  <si>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</si>
  <si>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</si>
  <si>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</si>
  <si>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</si>
  <si>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</si>
  <si>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</si>
  <si>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</si>
  <si>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</si>
  <si>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</si>
  <si>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Date of First Death</t>
  </si>
  <si>
    <t>Days Since First Death</t>
  </si>
  <si>
    <t>www.twitter.com/covid19augithub</t>
  </si>
  <si>
    <t>This data is provided by COVID19 Australia and includes state confirmed cases in Australia. Daily data shared by @covid_australia on Twitter.</t>
  </si>
  <si>
    <t>www.facebook.com/covidaustralia</t>
  </si>
  <si>
    <t>COVID19 data is updated daily and is not for commercial use.</t>
  </si>
  <si>
    <t>COVID19 Australia website, Twitter, Facebook and data is managed in my spare time, please consider donating.</t>
  </si>
  <si>
    <t>Total Deaths</t>
  </si>
  <si>
    <t>Total Cases</t>
  </si>
  <si>
    <t>WEEK 14</t>
  </si>
  <si>
    <t>Week 15</t>
  </si>
  <si>
    <t>WEEK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</si>
</sst>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14" x14ac:knownFonts="1">
    <font>
      <sz val="10"/>
      <color theme="1"/>
      <name val="Avenir LT Com 45 Book"/>
      <family val="2"/>
    </font>
    <font>
      <u/>
      <sz val="10"/>
      <color theme="10"/>
      <name val="Avenir LT Com 45 Book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u/>
      <sz val="10"/>
      <color theme="10"/>
      <name val="Tahoma"/>
      <family val="2"/>
    </font>
    <font>
      <sz val="9"/>
      <color theme="1"/>
      <name val="Tahoma"/>
      <family val="2"/>
    </font>
    <font>
      <i/>
      <sz val="10"/>
      <color theme="1"/>
      <name val="Tahoma"/>
      <family val="2"/>
    </font>
    <font>
      <b/>
      <sz val="8"/>
      <color theme="1"/>
      <name val="Tahoma"/>
      <family val="2"/>
    </font>
    <font>
      <i/>
      <sz val="8"/>
      <color theme="1"/>
      <name val="Avenir LT Com 45 Book"/>
      <family val="2"/>
    </font>
    <font>
      <i/>
      <sz val="8"/>
      <color theme="1"/>
      <name val="Tahoma"/>
      <family val="2"/>
    </font>
    <font>
      <b/>
      <i/>
      <sz val="10"/>
      <color theme="1"/>
      <name val="Tahoma"/>
      <family val="2"/>
    </font>
    <font>
      <sz val="10"/>
      <name val="Tahoma"/>
      <family val="2"/>
    </font>
    <font>
      <b/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4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4" fontId="3" fillId="0" borderId="29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7" fontId="4" fillId="0" borderId="0" xfId="0" applyNumberFormat="1" applyFont="1" applyBorder="1" applyAlignment="1">
      <alignment horizontal="center" vertical="center"/>
    </xf>
    <xf numFmtId="14" fontId="3" fillId="0" borderId="31" xfId="0" applyNumberFormat="1" applyFont="1" applyBorder="1" applyAlignment="1">
      <alignment horizontal="center" vertical="center"/>
    </xf>
    <xf numFmtId="14" fontId="3" fillId="3" borderId="30" xfId="0" applyNumberFormat="1" applyFont="1" applyFill="1" applyBorder="1" applyAlignment="1">
      <alignment horizontal="center" vertical="center"/>
    </xf>
    <xf numFmtId="14" fontId="3" fillId="3" borderId="31" xfId="0" applyNumberFormat="1" applyFont="1" applyFill="1" applyBorder="1" applyAlignment="1">
      <alignment horizontal="center" vertical="center"/>
    </xf>
    <xf numFmtId="14" fontId="3" fillId="3" borderId="9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3" fontId="4" fillId="2" borderId="12" xfId="0" applyNumberFormat="1" applyFont="1" applyFill="1" applyBorder="1" applyAlignment="1">
      <alignment horizontal="center" vertical="center"/>
    </xf>
    <xf numFmtId="3" fontId="4" fillId="0" borderId="17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3" fontId="4" fillId="0" borderId="2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3" fontId="4" fillId="0" borderId="34" xfId="0" applyNumberFormat="1" applyFont="1" applyBorder="1" applyAlignment="1">
      <alignment horizontal="center" vertical="center"/>
    </xf>
    <xf numFmtId="3" fontId="4" fillId="0" borderId="32" xfId="0" applyNumberFormat="1" applyFont="1" applyBorder="1" applyAlignment="1">
      <alignment horizontal="center" vertical="center"/>
    </xf>
    <xf numFmtId="3" fontId="4" fillId="0" borderId="35" xfId="0" applyNumberFormat="1" applyFont="1" applyBorder="1" applyAlignment="1">
      <alignment horizontal="center" vertical="center"/>
    </xf>
    <xf numFmtId="3" fontId="4" fillId="0" borderId="22" xfId="0" applyNumberFormat="1" applyFont="1" applyBorder="1" applyAlignment="1">
      <alignment horizontal="center" vertical="center"/>
    </xf>
    <xf numFmtId="3" fontId="4" fillId="0" borderId="23" xfId="0" applyNumberFormat="1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/>
    </xf>
    <xf numFmtId="3" fontId="4" fillId="3" borderId="34" xfId="0" applyNumberFormat="1" applyFont="1" applyFill="1" applyBorder="1" applyAlignment="1">
      <alignment horizontal="center" vertical="center"/>
    </xf>
    <xf numFmtId="3" fontId="4" fillId="3" borderId="32" xfId="0" applyNumberFormat="1" applyFont="1" applyFill="1" applyBorder="1" applyAlignment="1">
      <alignment horizontal="center" vertical="center"/>
    </xf>
    <xf numFmtId="3" fontId="4" fillId="3" borderId="35" xfId="0" applyNumberFormat="1" applyFont="1" applyFill="1" applyBorder="1" applyAlignment="1">
      <alignment horizontal="center" vertical="center"/>
    </xf>
    <xf numFmtId="3" fontId="4" fillId="3" borderId="20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3" borderId="21" xfId="0" applyNumberFormat="1" applyFont="1" applyFill="1" applyBorder="1" applyAlignment="1">
      <alignment horizontal="center" vertical="center"/>
    </xf>
    <xf numFmtId="3" fontId="4" fillId="3" borderId="22" xfId="0" applyNumberFormat="1" applyFont="1" applyFill="1" applyBorder="1" applyAlignment="1">
      <alignment horizontal="center" vertical="center"/>
    </xf>
    <xf numFmtId="3" fontId="4" fillId="3" borderId="23" xfId="0" applyNumberFormat="1" applyFont="1" applyFill="1" applyBorder="1" applyAlignment="1">
      <alignment horizontal="center" vertical="center"/>
    </xf>
    <xf numFmtId="3" fontId="4" fillId="3" borderId="24" xfId="0" applyNumberFormat="1" applyFont="1" applyFill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164" fontId="3" fillId="3" borderId="32" xfId="0" applyNumberFormat="1" applyFont="1" applyFill="1" applyBorder="1" applyAlignment="1">
      <alignment horizontal="center" vertical="center"/>
    </xf>
    <xf numFmtId="164" fontId="3" fillId="3" borderId="33" xfId="0" applyNumberFormat="1" applyFont="1" applyFill="1" applyBorder="1" applyAlignment="1">
      <alignment horizontal="center" vertical="center"/>
    </xf>
    <xf numFmtId="164" fontId="3" fillId="3" borderId="18" xfId="0" applyNumberFormat="1" applyFont="1" applyFill="1" applyBorder="1" applyAlignment="1">
      <alignment horizontal="center" vertical="center"/>
    </xf>
    <xf numFmtId="164" fontId="3" fillId="3" borderId="25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0" fontId="3" fillId="0" borderId="0" xfId="0" applyFont="1"/>
    <xf numFmtId="3" fontId="3" fillId="0" borderId="18" xfId="0" applyNumberFormat="1" applyFont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3" fontId="3" fillId="0" borderId="33" xfId="0" applyNumberFormat="1" applyFont="1" applyBorder="1" applyAlignment="1">
      <alignment horizontal="center" vertical="center"/>
    </xf>
    <xf numFmtId="3" fontId="3" fillId="3" borderId="23" xfId="0" applyNumberFormat="1" applyFont="1" applyFill="1" applyBorder="1" applyAlignment="1">
      <alignment horizontal="center" vertical="center"/>
    </xf>
    <xf numFmtId="3" fontId="3" fillId="3" borderId="18" xfId="0" applyNumberFormat="1" applyFont="1" applyFill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3" fontId="4" fillId="2" borderId="8" xfId="0" applyNumberFormat="1" applyFont="1" applyFill="1" applyBorder="1" applyAlignment="1">
      <alignment horizontal="center" vertical="center"/>
    </xf>
    <xf numFmtId="3" fontId="3" fillId="3" borderId="26" xfId="0" applyNumberFormat="1" applyFont="1" applyFill="1" applyBorder="1" applyAlignment="1">
      <alignment horizontal="center" vertical="center"/>
    </xf>
    <xf numFmtId="3" fontId="3" fillId="3" borderId="25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3" fontId="3" fillId="0" borderId="2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3" fontId="3" fillId="3" borderId="30" xfId="0" applyNumberFormat="1" applyFont="1" applyFill="1" applyBorder="1" applyAlignment="1">
      <alignment horizontal="center" vertical="center"/>
    </xf>
    <xf numFmtId="3" fontId="3" fillId="3" borderId="29" xfId="0" applyNumberFormat="1" applyFont="1" applyFill="1" applyBorder="1" applyAlignment="1">
      <alignment horizontal="center" vertical="center"/>
    </xf>
    <xf numFmtId="3" fontId="3" fillId="3" borderId="9" xfId="0" applyNumberFormat="1" applyFont="1" applyFill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4" fontId="6" fillId="3" borderId="5" xfId="0" applyNumberFormat="1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5" fillId="0" borderId="0" xfId="1" applyFont="1"/>
    <xf numFmtId="0" fontId="12" fillId="0" borderId="0" xfId="1" applyFont="1" applyAlignment="1">
      <alignment horizontal="left" vertical="center"/>
    </xf>
    <xf numFmtId="3" fontId="4" fillId="3" borderId="19" xfId="0" applyNumberFormat="1" applyFont="1" applyFill="1" applyBorder="1" applyAlignment="1">
      <alignment horizontal="center" vertical="center"/>
    </xf>
    <xf numFmtId="3" fontId="4" fillId="3" borderId="1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14" fontId="10" fillId="0" borderId="0" xfId="0" applyNumberFormat="1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4" fillId="0" borderId="27" xfId="0" applyFont="1" applyBorder="1" applyAlignment="1">
      <alignment horizontal="center" vertical="center" textRotation="90"/>
    </xf>
    <xf numFmtId="0" fontId="4" fillId="0" borderId="28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14" fontId="3" fillId="3" borderId="29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vidaustralia.com/donate" TargetMode="External"/><Relationship Id="rId2" Type="http://schemas.openxmlformats.org/officeDocument/2006/relationships/image" Target="../media/image1.jpg"/><Relationship Id="rId1" Type="http://schemas.openxmlformats.org/officeDocument/2006/relationships/hyperlink" Target="https://www.covidaustralia.com" TargetMode="External"/><Relationship Id="rId4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2</xdr:row>
      <xdr:rowOff>38100</xdr:rowOff>
    </xdr:from>
    <xdr:to>
      <xdr:col>0</xdr:col>
      <xdr:colOff>1695450</xdr:colOff>
      <xdr:row>11</xdr:row>
      <xdr:rowOff>111885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368300"/>
          <a:ext cx="1536700" cy="1559685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508000</xdr:colOff>
      <xdr:row>13</xdr:row>
      <xdr:rowOff>0</xdr:rowOff>
    </xdr:from>
    <xdr:to>
      <xdr:col>0</xdr:col>
      <xdr:colOff>1384300</xdr:colOff>
      <xdr:row>14</xdr:row>
      <xdr:rowOff>82550</xdr:rowOff>
    </xdr:to>
    <xdr:pic>
      <xdr:nvPicPr>
        <xdr:cNvPr id="3" name="Picture 2" descr="https://www.paypalobjects.com/en_US/i/btn/btn_donate_LG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" y="2146300"/>
          <a:ext cx="8763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twitter.com/migga" TargetMode="External"/><Relationship Id="rId7" Type="http://schemas.openxmlformats.org/officeDocument/2006/relationships/hyperlink" Target="http://www.facebook.com/covidaustralia" TargetMode="External"/><Relationship Id="rId2" Type="http://schemas.openxmlformats.org/officeDocument/2006/relationships/hyperlink" Target="http://www.covid-19-au.com/" TargetMode="External"/><Relationship Id="rId1" Type="http://schemas.openxmlformats.org/officeDocument/2006/relationships/hyperlink" Target="http://www.covidlive.com.au/" TargetMode="External"/><Relationship Id="rId6" Type="http://schemas.openxmlformats.org/officeDocument/2006/relationships/hyperlink" Target="http://www.twitter.com/covid19augithub" TargetMode="External"/><Relationship Id="rId5" Type="http://schemas.openxmlformats.org/officeDocument/2006/relationships/hyperlink" Target="http://www.twitter.com/covid_australia" TargetMode="External"/><Relationship Id="rId4" Type="http://schemas.openxmlformats.org/officeDocument/2006/relationships/hyperlink" Target="http://www.covidaustralia.com/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3"/>
  <sheetViews>
    <sheetView showGridLines="0" tabSelected="1" zoomScale="150" zoomScaleNormal="150" workbookViewId="0">
      <selection activeCell="F20" sqref="F20"/>
    </sheetView>
  </sheetViews>
  <sheetFormatPr defaultRowHeight="12.75" x14ac:dyDescent="0.2"/>
  <cols>
    <col min="1" max="1" width="27.28515625" style="60" customWidth="1"/>
    <col min="2" max="16384" width="9.140625" style="60"/>
  </cols>
  <sheetData>
    <row r="3" spans="2:3" x14ac:dyDescent="0.2">
      <c r="B3" s="8" t="s">
        <v>39</v>
      </c>
      <c r="C3" s="1"/>
    </row>
    <row r="4" spans="2:3" x14ac:dyDescent="0.2">
      <c r="B4" s="8" t="s">
        <v>41</v>
      </c>
      <c r="C4" s="1"/>
    </row>
    <row r="5" spans="2:3" x14ac:dyDescent="0.2">
      <c r="B5" s="9" t="s">
        <v>14</v>
      </c>
      <c r="C5" s="1"/>
    </row>
    <row r="6" spans="2:3" x14ac:dyDescent="0.2">
      <c r="B6" s="9" t="s">
        <v>15</v>
      </c>
      <c r="C6" s="1"/>
    </row>
    <row r="7" spans="2:3" x14ac:dyDescent="0.2">
      <c r="B7" s="9" t="s">
        <v>40</v>
      </c>
      <c r="C7" s="1"/>
    </row>
    <row r="8" spans="2:3" x14ac:dyDescent="0.2">
      <c r="B8" s="9"/>
      <c r="C8" s="1"/>
    </row>
    <row r="9" spans="2:3" x14ac:dyDescent="0.2">
      <c r="B9" s="98" t="s">
        <v>42</v>
      </c>
      <c r="C9" s="1"/>
    </row>
    <row r="10" spans="2:3" x14ac:dyDescent="0.2">
      <c r="B10" s="1"/>
      <c r="C10" s="1"/>
    </row>
    <row r="11" spans="2:3" x14ac:dyDescent="0.2">
      <c r="B11" s="8" t="s">
        <v>16</v>
      </c>
      <c r="C11" s="1"/>
    </row>
    <row r="12" spans="2:3" x14ac:dyDescent="0.2">
      <c r="B12" s="9" t="s">
        <v>10</v>
      </c>
      <c r="C12" s="1"/>
    </row>
    <row r="13" spans="2:3" x14ac:dyDescent="0.2">
      <c r="B13" s="9" t="s">
        <v>13</v>
      </c>
      <c r="C13" s="1"/>
    </row>
    <row r="14" spans="2:3" x14ac:dyDescent="0.2">
      <c r="B14" s="1"/>
      <c r="C14" s="1"/>
    </row>
    <row r="15" spans="2:3" x14ac:dyDescent="0.2">
      <c r="B15" s="8" t="s">
        <v>12</v>
      </c>
      <c r="C15" s="1"/>
    </row>
    <row r="16" spans="2:3" x14ac:dyDescent="0.2">
      <c r="B16" s="9" t="s">
        <v>11</v>
      </c>
      <c r="C16" s="1"/>
    </row>
    <row r="17" spans="2:7" x14ac:dyDescent="0.2">
      <c r="B17" s="97" t="s">
        <v>38</v>
      </c>
      <c r="C17" s="1"/>
    </row>
    <row r="18" spans="2:7" x14ac:dyDescent="0.2">
      <c r="B18" s="97"/>
      <c r="C18" s="1"/>
    </row>
    <row r="19" spans="2:7" x14ac:dyDescent="0.2">
      <c r="B19" s="97"/>
      <c r="C19" s="1"/>
    </row>
    <row r="20" spans="2:7" ht="26.25" customHeight="1" x14ac:dyDescent="0.2">
      <c r="B20" s="103" t="s">
        <v>44</v>
      </c>
      <c r="C20" s="103"/>
      <c r="D20" s="103" t="s">
        <v>43</v>
      </c>
      <c r="E20" s="103"/>
    </row>
    <row r="21" spans="2:7" x14ac:dyDescent="0.2">
      <c r="B21" s="101">
        <f>'Confirmed Cases'!K116</f>
        <v>6913</v>
      </c>
      <c r="C21" s="102"/>
      <c r="D21" s="101">
        <f>'Fatal Cases'!K116</f>
        <v>97</v>
      </c>
      <c r="E21" s="102"/>
    </row>
    <row r="22" spans="2:7" x14ac:dyDescent="0.2">
      <c r="B22" s="102"/>
      <c r="C22" s="102"/>
      <c r="D22" s="102"/>
      <c r="E22" s="102"/>
    </row>
    <row r="23" spans="2:7" ht="13.5" x14ac:dyDescent="0.25">
      <c r="G23"/>
    </row>
  </sheetData>
  <sheetProtection algorithmName="SHA-512" hashValue="ynHPV5RbVa57JCy0LD/HTgtBY21iNa68xaw62q1o6xDD1QVHcCgXoFbNVNr74QNgSZgDPdDIkVRVM2xMtuyvGw==" saltValue="vgHv5cgTajwRrK4WjG0PVw==" spinCount="100000" sheet="1" objects="1" scenarios="1" selectLockedCells="1" selectUnlockedCells="1"/>
  <mergeCells count="4">
    <mergeCell ref="B21:C22"/>
    <mergeCell ref="B20:C20"/>
    <mergeCell ref="D20:E20"/>
    <mergeCell ref="D21:E22"/>
  </mergeCells>
  <hyperlinks>
    <hyperlink ref="B12" r:id="rId1"/>
    <hyperlink ref="B16" r:id="rId2"/>
    <hyperlink ref="B13" r:id="rId3"/>
    <hyperlink ref="B5" r:id="rId4"/>
    <hyperlink ref="B6" r:id="rId5"/>
    <hyperlink ref="B17" r:id="rId6"/>
    <hyperlink ref="B7" r:id="rId7"/>
  </hyperlinks>
  <pageMargins left="0.7" right="0.7" top="0.75" bottom="0.75" header="0.3" footer="0.3"/>
  <pageSetup paperSize="9"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N116"/>
  <sheetViews>
    <sheetView showGridLines="0" zoomScale="170" zoomScaleNormal="170" workbookViewId="0">
      <pane xSplit="2" ySplit="3" topLeftCell="C100" activePane="bottomRight" state="frozen"/>
      <selection pane="topRight" activeCell="B1" sqref="B1"/>
      <selection pane="bottomLeft" activeCell="A2" sqref="A2"/>
      <selection pane="bottomRight" activeCell="C109" sqref="C109"/>
    </sheetView>
  </sheetViews>
  <sheetFormatPr defaultRowHeight="12.75" x14ac:dyDescent="0.25"/>
  <cols>
    <col min="1" max="1" width="9.140625" style="1"/>
    <col min="2" max="2" width="14.42578125" style="1" customWidth="1"/>
    <col min="3" max="5" width="10.140625" style="1" bestFit="1" customWidth="1"/>
    <col min="6" max="6" width="9.28515625" style="1" bestFit="1" customWidth="1"/>
    <col min="7" max="7" width="10.140625" style="1" bestFit="1" customWidth="1"/>
    <col min="8" max="9" width="9.28515625" style="1" bestFit="1" customWidth="1"/>
    <col min="10" max="10" width="10.140625" style="1" bestFit="1" customWidth="1"/>
    <col min="11" max="14" width="9.140625" style="2"/>
    <col min="15" max="15" width="3.28515625" style="1" customWidth="1"/>
    <col min="16" max="16384" width="9.140625" style="1"/>
  </cols>
  <sheetData>
    <row r="1" spans="1:14" s="94" customFormat="1" x14ac:dyDescent="0.25">
      <c r="A1" s="108" t="s">
        <v>18</v>
      </c>
      <c r="B1" s="108"/>
      <c r="C1" s="92">
        <v>43856</v>
      </c>
      <c r="D1" s="92">
        <v>43855</v>
      </c>
      <c r="E1" s="92">
        <v>43859</v>
      </c>
      <c r="F1" s="92">
        <v>43863</v>
      </c>
      <c r="G1" s="92">
        <v>43882</v>
      </c>
      <c r="H1" s="92">
        <v>43892</v>
      </c>
      <c r="I1" s="92">
        <v>43894</v>
      </c>
      <c r="J1" s="92">
        <v>43902</v>
      </c>
      <c r="K1" s="96"/>
      <c r="L1" s="96"/>
      <c r="M1" s="96"/>
      <c r="N1" s="96"/>
    </row>
    <row r="2" spans="1:14" s="94" customFormat="1" ht="13.5" thickBot="1" x14ac:dyDescent="0.3">
      <c r="A2" s="109" t="s">
        <v>19</v>
      </c>
      <c r="B2" s="109"/>
      <c r="C2" s="93">
        <f ca="1">B3-C1</f>
        <v>104</v>
      </c>
      <c r="D2" s="93">
        <f ca="1">B3-D1</f>
        <v>105</v>
      </c>
      <c r="E2" s="93">
        <f ca="1">B3-E1</f>
        <v>101</v>
      </c>
      <c r="F2" s="93">
        <f ca="1">B3-F1</f>
        <v>97</v>
      </c>
      <c r="G2" s="93">
        <f ca="1">B3-G1</f>
        <v>78</v>
      </c>
      <c r="H2" s="93">
        <f ca="1">B3-H1</f>
        <v>68</v>
      </c>
      <c r="I2" s="93">
        <f ca="1">B3-I1</f>
        <v>66</v>
      </c>
      <c r="J2" s="93">
        <f ca="1">B3-J1</f>
        <v>58</v>
      </c>
      <c r="K2" s="96"/>
      <c r="L2" s="96"/>
      <c r="M2" s="96"/>
      <c r="N2" s="96"/>
    </row>
    <row r="3" spans="1:14" s="2" customFormat="1" ht="21.75" thickBot="1" x14ac:dyDescent="0.3">
      <c r="A3" s="3" t="s">
        <v>20</v>
      </c>
      <c r="B3" s="4">
        <f ca="1">TODAY()</f>
        <v>43960</v>
      </c>
      <c r="C3" s="11" t="s">
        <v>0</v>
      </c>
      <c r="D3" s="12" t="s">
        <v>2</v>
      </c>
      <c r="E3" s="12" t="s">
        <v>1</v>
      </c>
      <c r="F3" s="12" t="s">
        <v>3</v>
      </c>
      <c r="G3" s="12" t="s">
        <v>4</v>
      </c>
      <c r="H3" s="12" t="s">
        <v>5</v>
      </c>
      <c r="I3" s="12" t="s">
        <v>6</v>
      </c>
      <c r="J3" s="13" t="s">
        <v>7</v>
      </c>
      <c r="K3" s="10" t="s">
        <v>23</v>
      </c>
      <c r="L3" s="10" t="s">
        <v>21</v>
      </c>
      <c r="M3" s="10" t="s">
        <v>22</v>
      </c>
    </row>
    <row r="4" spans="1:14" s="2" customFormat="1" x14ac:dyDescent="0.25">
      <c r="A4" s="104" t="s">
        <v>17</v>
      </c>
      <c r="B4" s="14">
        <v>43855</v>
      </c>
      <c r="C4" s="46">
        <v>0</v>
      </c>
      <c r="D4" s="46">
        <v>1</v>
      </c>
      <c r="E4" s="46">
        <v>0</v>
      </c>
      <c r="F4" s="46">
        <v>0</v>
      </c>
      <c r="G4" s="46">
        <v>0</v>
      </c>
      <c r="H4" s="46">
        <v>0</v>
      </c>
      <c r="I4" s="46">
        <v>0</v>
      </c>
      <c r="J4" s="47">
        <v>0</v>
      </c>
      <c r="K4" s="25">
        <f t="shared" ref="K4" si="0">SUM(C4:J4)</f>
        <v>1</v>
      </c>
      <c r="L4" s="26"/>
      <c r="M4" s="27"/>
      <c r="N4" s="5"/>
    </row>
    <row r="5" spans="1:14" s="2" customFormat="1" x14ac:dyDescent="0.25">
      <c r="A5" s="105"/>
      <c r="B5" s="15">
        <v>43856</v>
      </c>
      <c r="C5" s="48">
        <v>3</v>
      </c>
      <c r="D5" s="48">
        <v>0</v>
      </c>
      <c r="E5" s="48">
        <v>0</v>
      </c>
      <c r="F5" s="48">
        <v>0</v>
      </c>
      <c r="G5" s="48">
        <v>0</v>
      </c>
      <c r="H5" s="48">
        <v>0</v>
      </c>
      <c r="I5" s="48">
        <v>0</v>
      </c>
      <c r="J5" s="49">
        <v>0</v>
      </c>
      <c r="K5" s="28">
        <f t="shared" ref="K5:K43" si="1">SUM(C5:J5)</f>
        <v>3</v>
      </c>
      <c r="L5" s="29"/>
      <c r="M5" s="30"/>
      <c r="N5" s="5"/>
    </row>
    <row r="6" spans="1:14" s="2" customFormat="1" x14ac:dyDescent="0.25">
      <c r="A6" s="105"/>
      <c r="B6" s="15">
        <v>43857</v>
      </c>
      <c r="C6" s="48">
        <v>1</v>
      </c>
      <c r="D6" s="48">
        <v>0</v>
      </c>
      <c r="E6" s="48">
        <v>0</v>
      </c>
      <c r="F6" s="48">
        <v>0</v>
      </c>
      <c r="G6" s="48">
        <v>0</v>
      </c>
      <c r="H6" s="48">
        <v>0</v>
      </c>
      <c r="I6" s="48">
        <v>0</v>
      </c>
      <c r="J6" s="49">
        <v>0</v>
      </c>
      <c r="K6" s="28">
        <f t="shared" si="1"/>
        <v>1</v>
      </c>
      <c r="L6" s="29"/>
      <c r="M6" s="30"/>
      <c r="N6" s="5"/>
    </row>
    <row r="7" spans="1:14" s="2" customFormat="1" x14ac:dyDescent="0.25">
      <c r="A7" s="105"/>
      <c r="B7" s="15">
        <v>43858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9">
        <v>0</v>
      </c>
      <c r="K7" s="28">
        <f t="shared" si="1"/>
        <v>0</v>
      </c>
      <c r="L7" s="29"/>
      <c r="M7" s="30"/>
      <c r="N7" s="5"/>
    </row>
    <row r="8" spans="1:14" s="2" customFormat="1" x14ac:dyDescent="0.25">
      <c r="A8" s="105"/>
      <c r="B8" s="15">
        <v>43859</v>
      </c>
      <c r="C8" s="48">
        <v>0</v>
      </c>
      <c r="D8" s="48">
        <v>2</v>
      </c>
      <c r="E8" s="48">
        <v>2</v>
      </c>
      <c r="F8" s="48">
        <v>0</v>
      </c>
      <c r="G8" s="48">
        <v>0</v>
      </c>
      <c r="H8" s="48">
        <v>0</v>
      </c>
      <c r="I8" s="48">
        <v>0</v>
      </c>
      <c r="J8" s="49">
        <v>0</v>
      </c>
      <c r="K8" s="28">
        <f t="shared" si="1"/>
        <v>4</v>
      </c>
      <c r="L8" s="29"/>
      <c r="M8" s="30"/>
      <c r="N8" s="5"/>
    </row>
    <row r="9" spans="1:14" s="2" customFormat="1" x14ac:dyDescent="0.25">
      <c r="A9" s="105"/>
      <c r="B9" s="15">
        <v>43860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9">
        <v>0</v>
      </c>
      <c r="K9" s="28">
        <f t="shared" si="1"/>
        <v>0</v>
      </c>
      <c r="L9" s="29"/>
      <c r="M9" s="30"/>
      <c r="N9" s="5"/>
    </row>
    <row r="10" spans="1:14" s="2" customFormat="1" ht="13.5" thickBot="1" x14ac:dyDescent="0.3">
      <c r="A10" s="106"/>
      <c r="B10" s="17">
        <v>43861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1">
        <v>0</v>
      </c>
      <c r="K10" s="31">
        <f t="shared" si="1"/>
        <v>0</v>
      </c>
      <c r="L10" s="32">
        <f>SUM(K4:K10)</f>
        <v>9</v>
      </c>
      <c r="M10" s="33">
        <f>SUM(L10)</f>
        <v>9</v>
      </c>
      <c r="N10" s="16"/>
    </row>
    <row r="11" spans="1:14" s="2" customFormat="1" x14ac:dyDescent="0.25">
      <c r="A11" s="104" t="s">
        <v>24</v>
      </c>
      <c r="B11" s="14">
        <v>43862</v>
      </c>
      <c r="C11" s="46">
        <v>0</v>
      </c>
      <c r="D11" s="46">
        <v>1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26">
        <f t="shared" si="1"/>
        <v>1</v>
      </c>
      <c r="L11" s="26"/>
      <c r="M11" s="27"/>
      <c r="N11" s="5"/>
    </row>
    <row r="12" spans="1:14" s="2" customFormat="1" x14ac:dyDescent="0.25">
      <c r="A12" s="105"/>
      <c r="B12" s="15">
        <v>43863</v>
      </c>
      <c r="C12" s="48">
        <v>0</v>
      </c>
      <c r="D12" s="48">
        <v>0</v>
      </c>
      <c r="E12" s="48">
        <v>0</v>
      </c>
      <c r="F12" s="48">
        <v>2</v>
      </c>
      <c r="G12" s="48">
        <v>0</v>
      </c>
      <c r="H12" s="48">
        <v>0</v>
      </c>
      <c r="I12" s="48">
        <v>0</v>
      </c>
      <c r="J12" s="48">
        <v>0</v>
      </c>
      <c r="K12" s="29">
        <f t="shared" si="1"/>
        <v>2</v>
      </c>
      <c r="L12" s="29"/>
      <c r="M12" s="30"/>
      <c r="N12" s="5"/>
    </row>
    <row r="13" spans="1:14" s="2" customFormat="1" x14ac:dyDescent="0.25">
      <c r="A13" s="105"/>
      <c r="B13" s="15">
        <v>43864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29">
        <f t="shared" si="1"/>
        <v>0</v>
      </c>
      <c r="L13" s="29"/>
      <c r="M13" s="30"/>
      <c r="N13" s="5"/>
    </row>
    <row r="14" spans="1:14" s="2" customFormat="1" x14ac:dyDescent="0.25">
      <c r="A14" s="105"/>
      <c r="B14" s="15">
        <v>43865</v>
      </c>
      <c r="C14" s="48">
        <v>0</v>
      </c>
      <c r="D14" s="48">
        <v>0</v>
      </c>
      <c r="E14" s="48">
        <v>1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29">
        <f t="shared" si="1"/>
        <v>1</v>
      </c>
      <c r="L14" s="29"/>
      <c r="M14" s="30"/>
      <c r="N14" s="5"/>
    </row>
    <row r="15" spans="1:14" s="2" customFormat="1" x14ac:dyDescent="0.25">
      <c r="A15" s="105"/>
      <c r="B15" s="15">
        <v>43866</v>
      </c>
      <c r="C15" s="48">
        <v>0</v>
      </c>
      <c r="D15" s="48">
        <v>0</v>
      </c>
      <c r="E15" s="48">
        <v>1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29">
        <f t="shared" si="1"/>
        <v>1</v>
      </c>
      <c r="L15" s="29"/>
      <c r="M15" s="30"/>
      <c r="N15" s="5"/>
    </row>
    <row r="16" spans="1:14" s="2" customFormat="1" x14ac:dyDescent="0.25">
      <c r="A16" s="105"/>
      <c r="B16" s="15">
        <v>43867</v>
      </c>
      <c r="C16" s="48">
        <v>0</v>
      </c>
      <c r="D16" s="48">
        <v>0</v>
      </c>
      <c r="E16" s="48">
        <v>1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29">
        <f t="shared" si="1"/>
        <v>1</v>
      </c>
      <c r="L16" s="29"/>
      <c r="M16" s="30"/>
      <c r="N16" s="5"/>
    </row>
    <row r="17" spans="1:14" s="2" customFormat="1" ht="13.5" thickBot="1" x14ac:dyDescent="0.3">
      <c r="A17" s="106"/>
      <c r="B17" s="17">
        <v>43868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32">
        <f t="shared" si="1"/>
        <v>0</v>
      </c>
      <c r="L17" s="32">
        <f>SUM(K11:K17)</f>
        <v>6</v>
      </c>
      <c r="M17" s="33"/>
      <c r="N17" s="5"/>
    </row>
    <row r="18" spans="1:14" s="2" customFormat="1" x14ac:dyDescent="0.25">
      <c r="A18" s="104" t="s">
        <v>25</v>
      </c>
      <c r="B18" s="14">
        <v>43869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7">
        <v>0</v>
      </c>
      <c r="K18" s="25">
        <f t="shared" si="1"/>
        <v>0</v>
      </c>
      <c r="L18" s="26"/>
      <c r="M18" s="27"/>
      <c r="N18" s="5"/>
    </row>
    <row r="19" spans="1:14" s="2" customFormat="1" x14ac:dyDescent="0.25">
      <c r="A19" s="105"/>
      <c r="B19" s="15">
        <v>43870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9">
        <v>0</v>
      </c>
      <c r="K19" s="28">
        <f t="shared" si="1"/>
        <v>0</v>
      </c>
      <c r="L19" s="29"/>
      <c r="M19" s="30"/>
      <c r="N19" s="5"/>
    </row>
    <row r="20" spans="1:14" s="2" customFormat="1" x14ac:dyDescent="0.25">
      <c r="A20" s="105"/>
      <c r="B20" s="15">
        <v>43871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9">
        <v>0</v>
      </c>
      <c r="K20" s="28">
        <f t="shared" si="1"/>
        <v>0</v>
      </c>
      <c r="L20" s="29"/>
      <c r="M20" s="30"/>
      <c r="N20" s="5"/>
    </row>
    <row r="21" spans="1:14" s="2" customFormat="1" x14ac:dyDescent="0.25">
      <c r="A21" s="105"/>
      <c r="B21" s="15">
        <v>43872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8">
        <v>0</v>
      </c>
      <c r="J21" s="49">
        <v>0</v>
      </c>
      <c r="K21" s="28">
        <f t="shared" si="1"/>
        <v>0</v>
      </c>
      <c r="L21" s="29"/>
      <c r="M21" s="30"/>
      <c r="N21" s="5"/>
    </row>
    <row r="22" spans="1:14" s="2" customFormat="1" x14ac:dyDescent="0.25">
      <c r="A22" s="105"/>
      <c r="B22" s="15">
        <v>43873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8">
        <v>0</v>
      </c>
      <c r="J22" s="49">
        <v>0</v>
      </c>
      <c r="K22" s="28">
        <f t="shared" si="1"/>
        <v>0</v>
      </c>
      <c r="L22" s="29"/>
      <c r="M22" s="30"/>
      <c r="N22" s="5"/>
    </row>
    <row r="23" spans="1:14" s="2" customFormat="1" x14ac:dyDescent="0.25">
      <c r="A23" s="105"/>
      <c r="B23" s="15">
        <v>43874</v>
      </c>
      <c r="C23" s="48">
        <v>0</v>
      </c>
      <c r="D23" s="48">
        <v>0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49">
        <v>0</v>
      </c>
      <c r="K23" s="28">
        <f t="shared" si="1"/>
        <v>0</v>
      </c>
      <c r="L23" s="29"/>
      <c r="M23" s="30"/>
      <c r="N23" s="5"/>
    </row>
    <row r="24" spans="1:14" s="2" customFormat="1" ht="13.5" thickBot="1" x14ac:dyDescent="0.3">
      <c r="A24" s="107"/>
      <c r="B24" s="17">
        <v>43875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1">
        <v>0</v>
      </c>
      <c r="K24" s="34">
        <f t="shared" si="1"/>
        <v>0</v>
      </c>
      <c r="L24" s="35">
        <f>SUM(K18:K24)</f>
        <v>0</v>
      </c>
      <c r="M24" s="36"/>
      <c r="N24" s="5"/>
    </row>
    <row r="25" spans="1:14" s="2" customFormat="1" x14ac:dyDescent="0.25">
      <c r="A25" s="104" t="s">
        <v>26</v>
      </c>
      <c r="B25" s="14">
        <v>43876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7">
        <v>0</v>
      </c>
      <c r="K25" s="25">
        <f t="shared" si="1"/>
        <v>0</v>
      </c>
      <c r="L25" s="26"/>
      <c r="M25" s="27"/>
      <c r="N25" s="5"/>
    </row>
    <row r="26" spans="1:14" s="2" customFormat="1" x14ac:dyDescent="0.25">
      <c r="A26" s="105"/>
      <c r="B26" s="15">
        <v>43877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9">
        <v>0</v>
      </c>
      <c r="K26" s="28">
        <f t="shared" si="1"/>
        <v>0</v>
      </c>
      <c r="L26" s="29"/>
      <c r="M26" s="30"/>
      <c r="N26" s="5"/>
    </row>
    <row r="27" spans="1:14" s="2" customFormat="1" x14ac:dyDescent="0.25">
      <c r="A27" s="105"/>
      <c r="B27" s="15">
        <v>43878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9">
        <v>0</v>
      </c>
      <c r="K27" s="28">
        <f t="shared" si="1"/>
        <v>0</v>
      </c>
      <c r="L27" s="29"/>
      <c r="M27" s="30"/>
      <c r="N27" s="5"/>
    </row>
    <row r="28" spans="1:14" s="2" customFormat="1" x14ac:dyDescent="0.25">
      <c r="A28" s="105"/>
      <c r="B28" s="15">
        <v>43879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9">
        <v>0</v>
      </c>
      <c r="K28" s="28">
        <f t="shared" si="1"/>
        <v>0</v>
      </c>
      <c r="L28" s="29"/>
      <c r="M28" s="30"/>
      <c r="N28" s="5"/>
    </row>
    <row r="29" spans="1:14" s="2" customFormat="1" x14ac:dyDescent="0.25">
      <c r="A29" s="105"/>
      <c r="B29" s="15">
        <v>43880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9">
        <v>0</v>
      </c>
      <c r="K29" s="28">
        <f t="shared" si="1"/>
        <v>0</v>
      </c>
      <c r="L29" s="29"/>
      <c r="M29" s="30"/>
      <c r="N29" s="5"/>
    </row>
    <row r="30" spans="1:14" s="2" customFormat="1" x14ac:dyDescent="0.25">
      <c r="A30" s="105"/>
      <c r="B30" s="15">
        <v>43881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9">
        <v>0</v>
      </c>
      <c r="K30" s="28">
        <f t="shared" si="1"/>
        <v>0</v>
      </c>
      <c r="L30" s="29"/>
      <c r="M30" s="30"/>
      <c r="N30" s="5"/>
    </row>
    <row r="31" spans="1:14" s="2" customFormat="1" ht="13.5" thickBot="1" x14ac:dyDescent="0.3">
      <c r="A31" s="106"/>
      <c r="B31" s="17">
        <v>43882</v>
      </c>
      <c r="C31" s="50">
        <v>0</v>
      </c>
      <c r="D31" s="50">
        <v>0</v>
      </c>
      <c r="E31" s="50">
        <v>2</v>
      </c>
      <c r="F31" s="50">
        <v>0</v>
      </c>
      <c r="G31" s="50">
        <v>1</v>
      </c>
      <c r="H31" s="50">
        <v>0</v>
      </c>
      <c r="I31" s="50">
        <v>0</v>
      </c>
      <c r="J31" s="51">
        <v>0</v>
      </c>
      <c r="K31" s="31">
        <f t="shared" si="1"/>
        <v>3</v>
      </c>
      <c r="L31" s="32">
        <f>SUM(K25:K31)</f>
        <v>3</v>
      </c>
      <c r="M31" s="33"/>
      <c r="N31" s="5"/>
    </row>
    <row r="32" spans="1:14" s="2" customFormat="1" x14ac:dyDescent="0.25">
      <c r="A32" s="104" t="s">
        <v>27</v>
      </c>
      <c r="B32" s="14">
        <v>43883</v>
      </c>
      <c r="C32" s="46">
        <v>0</v>
      </c>
      <c r="D32" s="46">
        <v>0</v>
      </c>
      <c r="E32" s="46">
        <v>1</v>
      </c>
      <c r="F32" s="46">
        <v>0</v>
      </c>
      <c r="G32" s="46">
        <v>0</v>
      </c>
      <c r="H32" s="46">
        <v>0</v>
      </c>
      <c r="I32" s="46">
        <v>0</v>
      </c>
      <c r="J32" s="47">
        <v>0</v>
      </c>
      <c r="K32" s="25">
        <f t="shared" si="1"/>
        <v>1</v>
      </c>
      <c r="L32" s="26"/>
      <c r="M32" s="27"/>
      <c r="N32" s="5"/>
    </row>
    <row r="33" spans="1:14" s="2" customFormat="1" x14ac:dyDescent="0.25">
      <c r="A33" s="105"/>
      <c r="B33" s="15">
        <v>43884</v>
      </c>
      <c r="C33" s="48">
        <v>0</v>
      </c>
      <c r="D33" s="48">
        <v>0</v>
      </c>
      <c r="E33" s="48">
        <v>0</v>
      </c>
      <c r="F33" s="48">
        <v>0</v>
      </c>
      <c r="G33" s="48">
        <v>0</v>
      </c>
      <c r="H33" s="48">
        <v>0</v>
      </c>
      <c r="I33" s="48">
        <v>0</v>
      </c>
      <c r="J33" s="49">
        <v>0</v>
      </c>
      <c r="K33" s="28">
        <f t="shared" si="1"/>
        <v>0</v>
      </c>
      <c r="L33" s="29"/>
      <c r="M33" s="30"/>
      <c r="N33" s="5"/>
    </row>
    <row r="34" spans="1:14" s="2" customFormat="1" x14ac:dyDescent="0.25">
      <c r="A34" s="105"/>
      <c r="B34" s="15">
        <v>43885</v>
      </c>
      <c r="C34" s="48">
        <v>0</v>
      </c>
      <c r="D34" s="48">
        <v>0</v>
      </c>
      <c r="E34" s="48">
        <v>0</v>
      </c>
      <c r="F34" s="48">
        <v>0</v>
      </c>
      <c r="G34" s="48">
        <v>0</v>
      </c>
      <c r="H34" s="48">
        <v>0</v>
      </c>
      <c r="I34" s="48">
        <v>0</v>
      </c>
      <c r="J34" s="49">
        <v>0</v>
      </c>
      <c r="K34" s="28">
        <f t="shared" si="1"/>
        <v>0</v>
      </c>
      <c r="L34" s="29"/>
      <c r="M34" s="30"/>
      <c r="N34" s="5"/>
    </row>
    <row r="35" spans="1:14" s="2" customFormat="1" x14ac:dyDescent="0.25">
      <c r="A35" s="105"/>
      <c r="B35" s="15">
        <v>43886</v>
      </c>
      <c r="C35" s="48">
        <v>0</v>
      </c>
      <c r="D35" s="48">
        <v>0</v>
      </c>
      <c r="E35" s="48">
        <v>0</v>
      </c>
      <c r="F35" s="48">
        <v>0</v>
      </c>
      <c r="G35" s="48">
        <v>0</v>
      </c>
      <c r="H35" s="48">
        <v>0</v>
      </c>
      <c r="I35" s="48">
        <v>0</v>
      </c>
      <c r="J35" s="49">
        <v>0</v>
      </c>
      <c r="K35" s="28">
        <f t="shared" si="1"/>
        <v>0</v>
      </c>
      <c r="L35" s="29"/>
      <c r="M35" s="30"/>
      <c r="N35" s="5"/>
    </row>
    <row r="36" spans="1:14" s="2" customFormat="1" x14ac:dyDescent="0.25">
      <c r="A36" s="105"/>
      <c r="B36" s="15">
        <v>43887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9">
        <v>0</v>
      </c>
      <c r="K36" s="28">
        <f t="shared" si="1"/>
        <v>0</v>
      </c>
      <c r="L36" s="29"/>
      <c r="M36" s="30"/>
      <c r="N36" s="5"/>
    </row>
    <row r="37" spans="1:14" s="2" customFormat="1" x14ac:dyDescent="0.25">
      <c r="A37" s="105"/>
      <c r="B37" s="15">
        <v>43888</v>
      </c>
      <c r="C37" s="48">
        <v>0</v>
      </c>
      <c r="D37" s="48">
        <v>3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9">
        <v>0</v>
      </c>
      <c r="K37" s="28">
        <f t="shared" si="1"/>
        <v>3</v>
      </c>
      <c r="L37" s="29"/>
      <c r="M37" s="30"/>
      <c r="N37" s="5"/>
    </row>
    <row r="38" spans="1:14" s="2" customFormat="1" ht="13.5" thickBot="1" x14ac:dyDescent="0.3">
      <c r="A38" s="106"/>
      <c r="B38" s="17">
        <v>43889</v>
      </c>
      <c r="C38" s="50">
        <v>0</v>
      </c>
      <c r="D38" s="50">
        <v>0</v>
      </c>
      <c r="E38" s="50">
        <v>1</v>
      </c>
      <c r="F38" s="50">
        <v>0</v>
      </c>
      <c r="G38" s="50">
        <v>0</v>
      </c>
      <c r="H38" s="50">
        <v>0</v>
      </c>
      <c r="I38" s="50">
        <v>0</v>
      </c>
      <c r="J38" s="51">
        <v>0</v>
      </c>
      <c r="K38" s="31">
        <f t="shared" si="1"/>
        <v>1</v>
      </c>
      <c r="L38" s="32">
        <f>SUM(K32:K38)</f>
        <v>5</v>
      </c>
      <c r="M38" s="33"/>
      <c r="N38" s="5"/>
    </row>
    <row r="39" spans="1:14" s="2" customFormat="1" x14ac:dyDescent="0.25">
      <c r="A39" s="104" t="s">
        <v>28</v>
      </c>
      <c r="B39" s="14">
        <v>43890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7">
        <v>0</v>
      </c>
      <c r="K39" s="25">
        <f t="shared" si="1"/>
        <v>0</v>
      </c>
      <c r="L39" s="26"/>
      <c r="M39" s="27">
        <f>SUM(K11:K39)</f>
        <v>14</v>
      </c>
      <c r="N39" s="5"/>
    </row>
    <row r="40" spans="1:14" s="2" customFormat="1" x14ac:dyDescent="0.25">
      <c r="A40" s="105"/>
      <c r="B40" s="15">
        <v>43891</v>
      </c>
      <c r="C40" s="48">
        <v>1</v>
      </c>
      <c r="D40" s="48">
        <v>2</v>
      </c>
      <c r="E40" s="48">
        <v>0</v>
      </c>
      <c r="F40" s="48">
        <v>5</v>
      </c>
      <c r="G40" s="48">
        <v>2</v>
      </c>
      <c r="H40" s="48">
        <v>0</v>
      </c>
      <c r="I40" s="48">
        <v>0</v>
      </c>
      <c r="J40" s="49">
        <v>0</v>
      </c>
      <c r="K40" s="28">
        <f t="shared" si="1"/>
        <v>10</v>
      </c>
      <c r="L40" s="29"/>
      <c r="M40" s="30"/>
      <c r="N40" s="5"/>
    </row>
    <row r="41" spans="1:14" s="2" customFormat="1" x14ac:dyDescent="0.25">
      <c r="A41" s="105"/>
      <c r="B41" s="15">
        <v>43892</v>
      </c>
      <c r="C41" s="48">
        <v>4</v>
      </c>
      <c r="D41" s="48">
        <v>0</v>
      </c>
      <c r="E41" s="48">
        <v>0</v>
      </c>
      <c r="F41" s="48">
        <v>0</v>
      </c>
      <c r="G41" s="48">
        <v>0</v>
      </c>
      <c r="H41" s="48">
        <v>1</v>
      </c>
      <c r="I41" s="48">
        <v>0</v>
      </c>
      <c r="J41" s="49">
        <v>0</v>
      </c>
      <c r="K41" s="28">
        <f t="shared" si="1"/>
        <v>5</v>
      </c>
      <c r="L41" s="29"/>
      <c r="M41" s="30"/>
      <c r="N41" s="5"/>
    </row>
    <row r="42" spans="1:14" s="2" customFormat="1" x14ac:dyDescent="0.25">
      <c r="A42" s="105"/>
      <c r="B42" s="15">
        <v>43893</v>
      </c>
      <c r="C42" s="48">
        <v>6</v>
      </c>
      <c r="D42" s="48">
        <v>0</v>
      </c>
      <c r="E42" s="48">
        <v>1</v>
      </c>
      <c r="F42" s="48">
        <v>0</v>
      </c>
      <c r="G42" s="48">
        <v>0</v>
      </c>
      <c r="H42" s="48">
        <v>0</v>
      </c>
      <c r="I42" s="48">
        <v>0</v>
      </c>
      <c r="J42" s="49">
        <v>0</v>
      </c>
      <c r="K42" s="28">
        <f t="shared" si="1"/>
        <v>7</v>
      </c>
      <c r="L42" s="29"/>
      <c r="M42" s="30"/>
      <c r="N42" s="5"/>
    </row>
    <row r="43" spans="1:14" s="2" customFormat="1" x14ac:dyDescent="0.25">
      <c r="A43" s="105"/>
      <c r="B43" s="15">
        <v>43894</v>
      </c>
      <c r="C43" s="48">
        <v>7</v>
      </c>
      <c r="D43" s="48">
        <v>1</v>
      </c>
      <c r="E43" s="48">
        <v>1</v>
      </c>
      <c r="F43" s="48">
        <v>0</v>
      </c>
      <c r="G43" s="48">
        <v>0</v>
      </c>
      <c r="H43" s="48">
        <v>0</v>
      </c>
      <c r="I43" s="48">
        <v>1</v>
      </c>
      <c r="J43" s="49">
        <v>0</v>
      </c>
      <c r="K43" s="28">
        <f t="shared" si="1"/>
        <v>10</v>
      </c>
      <c r="L43" s="29"/>
      <c r="M43" s="30"/>
      <c r="N43" s="5"/>
    </row>
    <row r="44" spans="1:14" x14ac:dyDescent="0.25">
      <c r="A44" s="105"/>
      <c r="B44" s="15">
        <v>43895</v>
      </c>
      <c r="C44" s="48">
        <v>3</v>
      </c>
      <c r="D44" s="48">
        <v>0</v>
      </c>
      <c r="E44" s="48">
        <v>2</v>
      </c>
      <c r="F44" s="48">
        <v>0</v>
      </c>
      <c r="G44" s="48">
        <v>0</v>
      </c>
      <c r="H44" s="48">
        <v>0</v>
      </c>
      <c r="I44" s="48">
        <v>0</v>
      </c>
      <c r="J44" s="49">
        <v>0</v>
      </c>
      <c r="K44" s="28">
        <f>SUM(C44:J44)</f>
        <v>5</v>
      </c>
      <c r="L44" s="29"/>
      <c r="M44" s="30"/>
      <c r="N44" s="5"/>
    </row>
    <row r="45" spans="1:14" ht="13.5" thickBot="1" x14ac:dyDescent="0.3">
      <c r="A45" s="106"/>
      <c r="B45" s="17">
        <v>43896</v>
      </c>
      <c r="C45" s="50">
        <v>3</v>
      </c>
      <c r="D45" s="50">
        <v>0</v>
      </c>
      <c r="E45" s="50">
        <v>1</v>
      </c>
      <c r="F45" s="50">
        <v>0</v>
      </c>
      <c r="G45" s="50">
        <v>0</v>
      </c>
      <c r="H45" s="50">
        <v>0</v>
      </c>
      <c r="I45" s="50">
        <v>0</v>
      </c>
      <c r="J45" s="51">
        <v>0</v>
      </c>
      <c r="K45" s="31">
        <f t="shared" ref="K45:K115" si="2">SUM(C45:J45)</f>
        <v>4</v>
      </c>
      <c r="L45" s="32">
        <f>SUM(K39:K45)</f>
        <v>41</v>
      </c>
      <c r="M45" s="33"/>
      <c r="N45" s="5"/>
    </row>
    <row r="46" spans="1:14" x14ac:dyDescent="0.25">
      <c r="A46" s="104" t="s">
        <v>29</v>
      </c>
      <c r="B46" s="14">
        <v>43897</v>
      </c>
      <c r="C46" s="46">
        <v>8</v>
      </c>
      <c r="D46" s="46">
        <v>1</v>
      </c>
      <c r="E46" s="46">
        <v>0</v>
      </c>
      <c r="F46" s="46">
        <v>0</v>
      </c>
      <c r="G46" s="46">
        <v>0</v>
      </c>
      <c r="H46" s="46">
        <v>1</v>
      </c>
      <c r="I46" s="46">
        <v>0</v>
      </c>
      <c r="J46" s="47">
        <v>0</v>
      </c>
      <c r="K46" s="25">
        <f t="shared" si="2"/>
        <v>10</v>
      </c>
      <c r="L46" s="26"/>
      <c r="M46" s="27"/>
      <c r="N46" s="5"/>
    </row>
    <row r="47" spans="1:14" x14ac:dyDescent="0.25">
      <c r="A47" s="105"/>
      <c r="B47" s="15">
        <v>43898</v>
      </c>
      <c r="C47" s="48">
        <v>4</v>
      </c>
      <c r="D47" s="48">
        <v>1</v>
      </c>
      <c r="E47" s="48">
        <v>1</v>
      </c>
      <c r="F47" s="48">
        <v>0</v>
      </c>
      <c r="G47" s="48">
        <v>1</v>
      </c>
      <c r="H47" s="48">
        <v>0</v>
      </c>
      <c r="I47" s="48">
        <v>0</v>
      </c>
      <c r="J47" s="49">
        <v>0</v>
      </c>
      <c r="K47" s="28">
        <f t="shared" si="2"/>
        <v>7</v>
      </c>
      <c r="L47" s="29"/>
      <c r="M47" s="30"/>
      <c r="N47" s="5"/>
    </row>
    <row r="48" spans="1:14" x14ac:dyDescent="0.25">
      <c r="A48" s="105"/>
      <c r="B48" s="15">
        <v>43899</v>
      </c>
      <c r="C48" s="48">
        <v>7</v>
      </c>
      <c r="D48" s="48">
        <v>3</v>
      </c>
      <c r="E48" s="48">
        <v>0</v>
      </c>
      <c r="F48" s="48">
        <v>0</v>
      </c>
      <c r="G48" s="48">
        <v>2</v>
      </c>
      <c r="H48" s="48">
        <v>0</v>
      </c>
      <c r="I48" s="48">
        <v>0</v>
      </c>
      <c r="J48" s="49">
        <v>0</v>
      </c>
      <c r="K48" s="28">
        <f t="shared" si="2"/>
        <v>12</v>
      </c>
      <c r="L48" s="29"/>
      <c r="M48" s="30"/>
      <c r="N48" s="5"/>
    </row>
    <row r="49" spans="1:14" x14ac:dyDescent="0.25">
      <c r="A49" s="105"/>
      <c r="B49" s="15">
        <v>43900</v>
      </c>
      <c r="C49" s="48">
        <v>14</v>
      </c>
      <c r="D49" s="48">
        <v>3</v>
      </c>
      <c r="E49" s="48">
        <v>3</v>
      </c>
      <c r="F49" s="48">
        <v>0</v>
      </c>
      <c r="G49" s="48">
        <v>0</v>
      </c>
      <c r="H49" s="48">
        <v>0</v>
      </c>
      <c r="I49" s="48">
        <v>0</v>
      </c>
      <c r="J49" s="49">
        <v>0</v>
      </c>
      <c r="K49" s="28">
        <f t="shared" si="2"/>
        <v>20</v>
      </c>
      <c r="L49" s="29"/>
      <c r="M49" s="30"/>
      <c r="N49" s="5"/>
    </row>
    <row r="50" spans="1:14" x14ac:dyDescent="0.25">
      <c r="A50" s="105"/>
      <c r="B50" s="15">
        <v>43901</v>
      </c>
      <c r="C50" s="48">
        <v>4</v>
      </c>
      <c r="D50" s="48">
        <v>3</v>
      </c>
      <c r="E50" s="48">
        <v>2</v>
      </c>
      <c r="F50" s="48">
        <v>0</v>
      </c>
      <c r="G50" s="48">
        <v>3</v>
      </c>
      <c r="H50" s="48">
        <v>1</v>
      </c>
      <c r="I50" s="48">
        <v>0</v>
      </c>
      <c r="J50" s="49">
        <v>0</v>
      </c>
      <c r="K50" s="28">
        <f t="shared" si="2"/>
        <v>13</v>
      </c>
      <c r="L50" s="29"/>
      <c r="M50" s="30"/>
      <c r="N50" s="5"/>
    </row>
    <row r="51" spans="1:14" x14ac:dyDescent="0.25">
      <c r="A51" s="105"/>
      <c r="B51" s="15">
        <v>43902</v>
      </c>
      <c r="C51" s="48">
        <v>13</v>
      </c>
      <c r="D51" s="48">
        <v>6</v>
      </c>
      <c r="E51" s="48">
        <v>7</v>
      </c>
      <c r="F51" s="48">
        <v>5</v>
      </c>
      <c r="G51" s="48">
        <v>0</v>
      </c>
      <c r="H51" s="48">
        <v>0</v>
      </c>
      <c r="I51" s="48">
        <v>0</v>
      </c>
      <c r="J51" s="49">
        <v>1</v>
      </c>
      <c r="K51" s="28">
        <f t="shared" si="2"/>
        <v>32</v>
      </c>
      <c r="L51" s="29"/>
      <c r="M51" s="30"/>
      <c r="N51" s="5"/>
    </row>
    <row r="52" spans="1:14" ht="13.5" thickBot="1" x14ac:dyDescent="0.3">
      <c r="A52" s="106"/>
      <c r="B52" s="17">
        <v>43903</v>
      </c>
      <c r="C52" s="50">
        <v>14</v>
      </c>
      <c r="D52" s="50">
        <v>9</v>
      </c>
      <c r="E52" s="50">
        <v>8</v>
      </c>
      <c r="F52" s="50">
        <v>4</v>
      </c>
      <c r="G52" s="50">
        <v>5</v>
      </c>
      <c r="H52" s="50">
        <v>1</v>
      </c>
      <c r="I52" s="50">
        <v>0</v>
      </c>
      <c r="J52" s="51">
        <v>0</v>
      </c>
      <c r="K52" s="31">
        <f t="shared" si="2"/>
        <v>41</v>
      </c>
      <c r="L52" s="32">
        <f>SUM(K46:K52)</f>
        <v>135</v>
      </c>
      <c r="M52" s="33"/>
      <c r="N52" s="5"/>
    </row>
    <row r="53" spans="1:14" x14ac:dyDescent="0.25">
      <c r="A53" s="104" t="s">
        <v>30</v>
      </c>
      <c r="B53" s="14">
        <v>43904</v>
      </c>
      <c r="C53" s="46">
        <v>20</v>
      </c>
      <c r="D53" s="46">
        <v>13</v>
      </c>
      <c r="E53" s="46">
        <v>11</v>
      </c>
      <c r="F53" s="46">
        <v>3</v>
      </c>
      <c r="G53" s="46">
        <v>3</v>
      </c>
      <c r="H53" s="46">
        <v>2</v>
      </c>
      <c r="I53" s="46">
        <v>0</v>
      </c>
      <c r="J53" s="47">
        <v>0</v>
      </c>
      <c r="K53" s="25">
        <f t="shared" si="2"/>
        <v>52</v>
      </c>
      <c r="L53" s="26"/>
      <c r="M53" s="27"/>
      <c r="N53" s="5"/>
    </row>
    <row r="54" spans="1:14" x14ac:dyDescent="0.25">
      <c r="A54" s="105"/>
      <c r="B54" s="15">
        <v>43905</v>
      </c>
      <c r="C54" s="48">
        <v>22</v>
      </c>
      <c r="D54" s="48">
        <v>8</v>
      </c>
      <c r="E54" s="48">
        <v>15</v>
      </c>
      <c r="F54" s="48">
        <v>1</v>
      </c>
      <c r="G54" s="48">
        <v>1</v>
      </c>
      <c r="H54" s="48">
        <v>0</v>
      </c>
      <c r="I54" s="48">
        <v>0</v>
      </c>
      <c r="J54" s="49">
        <v>1</v>
      </c>
      <c r="K54" s="28">
        <f t="shared" si="2"/>
        <v>48</v>
      </c>
      <c r="L54" s="29"/>
      <c r="M54" s="30"/>
      <c r="N54" s="5"/>
    </row>
    <row r="55" spans="1:14" x14ac:dyDescent="0.25">
      <c r="A55" s="105"/>
      <c r="B55" s="15">
        <v>43906</v>
      </c>
      <c r="C55" s="48">
        <v>37</v>
      </c>
      <c r="D55" s="48">
        <v>14</v>
      </c>
      <c r="E55" s="48">
        <v>7</v>
      </c>
      <c r="F55" s="48">
        <v>9</v>
      </c>
      <c r="G55" s="48">
        <v>10</v>
      </c>
      <c r="H55" s="48">
        <v>1</v>
      </c>
      <c r="I55" s="48">
        <v>0</v>
      </c>
      <c r="J55" s="49">
        <v>0</v>
      </c>
      <c r="K55" s="28">
        <f t="shared" si="2"/>
        <v>78</v>
      </c>
      <c r="L55" s="29"/>
      <c r="M55" s="30"/>
      <c r="N55" s="5"/>
    </row>
    <row r="56" spans="1:14" x14ac:dyDescent="0.25">
      <c r="A56" s="105"/>
      <c r="B56" s="15">
        <v>43907</v>
      </c>
      <c r="C56" s="48">
        <v>39</v>
      </c>
      <c r="D56" s="48">
        <v>23</v>
      </c>
      <c r="E56" s="48">
        <v>10</v>
      </c>
      <c r="F56" s="48">
        <v>3</v>
      </c>
      <c r="G56" s="48">
        <v>3</v>
      </c>
      <c r="H56" s="48">
        <v>0</v>
      </c>
      <c r="I56" s="48">
        <v>0</v>
      </c>
      <c r="J56" s="49">
        <v>0</v>
      </c>
      <c r="K56" s="28">
        <f t="shared" si="2"/>
        <v>78</v>
      </c>
      <c r="L56" s="29"/>
      <c r="M56" s="30"/>
      <c r="N56" s="5"/>
    </row>
    <row r="57" spans="1:14" x14ac:dyDescent="0.25">
      <c r="A57" s="105"/>
      <c r="B57" s="15">
        <v>43908</v>
      </c>
      <c r="C57" s="48">
        <v>57</v>
      </c>
      <c r="D57" s="48">
        <v>27</v>
      </c>
      <c r="E57" s="48">
        <v>16</v>
      </c>
      <c r="F57" s="48">
        <v>5</v>
      </c>
      <c r="G57" s="48">
        <v>4</v>
      </c>
      <c r="H57" s="48">
        <v>3</v>
      </c>
      <c r="I57" s="48">
        <v>0</v>
      </c>
      <c r="J57" s="49">
        <v>1</v>
      </c>
      <c r="K57" s="28">
        <f t="shared" si="2"/>
        <v>113</v>
      </c>
      <c r="L57" s="29"/>
      <c r="M57" s="30"/>
      <c r="N57" s="5"/>
    </row>
    <row r="58" spans="1:14" x14ac:dyDescent="0.25">
      <c r="A58" s="105"/>
      <c r="B58" s="15">
        <v>43909</v>
      </c>
      <c r="C58" s="48">
        <v>40</v>
      </c>
      <c r="D58" s="48">
        <v>29</v>
      </c>
      <c r="E58" s="48">
        <v>50</v>
      </c>
      <c r="F58" s="48">
        <v>5</v>
      </c>
      <c r="G58" s="48">
        <v>17</v>
      </c>
      <c r="H58" s="48">
        <v>0</v>
      </c>
      <c r="I58" s="48">
        <v>0</v>
      </c>
      <c r="J58" s="49">
        <v>1</v>
      </c>
      <c r="K58" s="28">
        <f t="shared" si="2"/>
        <v>142</v>
      </c>
      <c r="L58" s="29"/>
      <c r="M58" s="30"/>
      <c r="N58" s="5"/>
    </row>
    <row r="59" spans="1:14" ht="13.5" thickBot="1" x14ac:dyDescent="0.3">
      <c r="A59" s="106"/>
      <c r="B59" s="17">
        <v>43910</v>
      </c>
      <c r="C59" s="50">
        <v>46</v>
      </c>
      <c r="D59" s="50">
        <v>28</v>
      </c>
      <c r="E59" s="50">
        <v>40</v>
      </c>
      <c r="F59" s="50">
        <v>8</v>
      </c>
      <c r="G59" s="50">
        <v>12</v>
      </c>
      <c r="H59" s="50">
        <v>0</v>
      </c>
      <c r="I59" s="50">
        <v>2</v>
      </c>
      <c r="J59" s="51">
        <v>2</v>
      </c>
      <c r="K59" s="31">
        <f t="shared" si="2"/>
        <v>138</v>
      </c>
      <c r="L59" s="32">
        <f>SUM(K53:K59)</f>
        <v>649</v>
      </c>
      <c r="M59" s="33"/>
      <c r="N59" s="5"/>
    </row>
    <row r="60" spans="1:14" x14ac:dyDescent="0.25">
      <c r="A60" s="104" t="s">
        <v>31</v>
      </c>
      <c r="B60" s="14">
        <v>43911</v>
      </c>
      <c r="C60" s="46">
        <v>83</v>
      </c>
      <c r="D60" s="46">
        <v>51</v>
      </c>
      <c r="E60" s="46">
        <v>37</v>
      </c>
      <c r="F60" s="46">
        <v>17</v>
      </c>
      <c r="G60" s="46">
        <v>26</v>
      </c>
      <c r="H60" s="46">
        <v>6</v>
      </c>
      <c r="I60" s="46">
        <v>2</v>
      </c>
      <c r="J60" s="47">
        <v>3</v>
      </c>
      <c r="K60" s="25">
        <f t="shared" si="2"/>
        <v>225</v>
      </c>
      <c r="L60" s="26"/>
      <c r="M60" s="27"/>
      <c r="N60" s="5"/>
    </row>
    <row r="61" spans="1:14" x14ac:dyDescent="0.25">
      <c r="A61" s="105"/>
      <c r="B61" s="15">
        <v>43912</v>
      </c>
      <c r="C61" s="48">
        <v>97</v>
      </c>
      <c r="D61" s="48">
        <v>67</v>
      </c>
      <c r="E61" s="48">
        <v>38</v>
      </c>
      <c r="F61" s="48">
        <v>33</v>
      </c>
      <c r="G61" s="48">
        <v>30</v>
      </c>
      <c r="H61" s="48">
        <v>6</v>
      </c>
      <c r="I61" s="48">
        <v>0</v>
      </c>
      <c r="J61" s="49">
        <v>10</v>
      </c>
      <c r="K61" s="28">
        <f t="shared" si="2"/>
        <v>281</v>
      </c>
      <c r="L61" s="29"/>
      <c r="M61" s="30"/>
      <c r="N61" s="5"/>
    </row>
    <row r="62" spans="1:14" x14ac:dyDescent="0.25">
      <c r="A62" s="105"/>
      <c r="B62" s="15">
        <v>43913</v>
      </c>
      <c r="C62" s="48">
        <v>136</v>
      </c>
      <c r="D62" s="48">
        <v>59</v>
      </c>
      <c r="E62" s="48">
        <v>60</v>
      </c>
      <c r="F62" s="48">
        <v>34</v>
      </c>
      <c r="G62" s="48">
        <v>20</v>
      </c>
      <c r="H62" s="48">
        <v>6</v>
      </c>
      <c r="I62" s="48">
        <v>0</v>
      </c>
      <c r="J62" s="49">
        <v>13</v>
      </c>
      <c r="K62" s="28">
        <f t="shared" si="2"/>
        <v>328</v>
      </c>
      <c r="L62" s="29"/>
      <c r="M62" s="30"/>
      <c r="N62" s="5"/>
    </row>
    <row r="63" spans="1:14" x14ac:dyDescent="0.25">
      <c r="A63" s="105"/>
      <c r="B63" s="15">
        <v>43914</v>
      </c>
      <c r="C63" s="48">
        <v>149</v>
      </c>
      <c r="D63" s="48">
        <v>56</v>
      </c>
      <c r="E63" s="48">
        <v>78</v>
      </c>
      <c r="F63" s="48">
        <v>36</v>
      </c>
      <c r="G63" s="48">
        <v>35</v>
      </c>
      <c r="H63" s="48">
        <v>8</v>
      </c>
      <c r="I63" s="48">
        <v>0</v>
      </c>
      <c r="J63" s="49">
        <v>7</v>
      </c>
      <c r="K63" s="28">
        <f t="shared" si="2"/>
        <v>369</v>
      </c>
      <c r="L63" s="29"/>
      <c r="M63" s="30"/>
      <c r="N63" s="5"/>
    </row>
    <row r="64" spans="1:14" x14ac:dyDescent="0.25">
      <c r="A64" s="105"/>
      <c r="B64" s="15">
        <v>43915</v>
      </c>
      <c r="C64" s="48">
        <v>211</v>
      </c>
      <c r="D64" s="48">
        <v>55</v>
      </c>
      <c r="E64" s="48">
        <v>46</v>
      </c>
      <c r="F64" s="48">
        <v>27</v>
      </c>
      <c r="G64" s="48">
        <v>30</v>
      </c>
      <c r="H64" s="48">
        <v>6</v>
      </c>
      <c r="I64" s="48">
        <v>0</v>
      </c>
      <c r="J64" s="49">
        <v>5</v>
      </c>
      <c r="K64" s="28">
        <f t="shared" si="2"/>
        <v>380</v>
      </c>
      <c r="L64" s="29"/>
      <c r="M64" s="30"/>
      <c r="N64" s="5"/>
    </row>
    <row r="65" spans="1:14" x14ac:dyDescent="0.25">
      <c r="A65" s="105"/>
      <c r="B65" s="15">
        <v>43916</v>
      </c>
      <c r="C65" s="48">
        <v>190</v>
      </c>
      <c r="D65" s="48">
        <v>54</v>
      </c>
      <c r="E65" s="48">
        <v>50</v>
      </c>
      <c r="F65" s="48">
        <v>38</v>
      </c>
      <c r="G65" s="48">
        <v>26</v>
      </c>
      <c r="H65" s="48">
        <v>5</v>
      </c>
      <c r="I65" s="48">
        <v>7</v>
      </c>
      <c r="J65" s="49">
        <v>9</v>
      </c>
      <c r="K65" s="28">
        <f t="shared" si="2"/>
        <v>379</v>
      </c>
      <c r="L65" s="29"/>
      <c r="M65" s="30"/>
      <c r="N65" s="5"/>
    </row>
    <row r="66" spans="1:14" ht="13.5" thickBot="1" x14ac:dyDescent="0.3">
      <c r="A66" s="106"/>
      <c r="B66" s="17">
        <v>43917</v>
      </c>
      <c r="C66" s="50">
        <v>186</v>
      </c>
      <c r="D66" s="50">
        <v>54</v>
      </c>
      <c r="E66" s="50">
        <v>62</v>
      </c>
      <c r="F66" s="50">
        <v>22</v>
      </c>
      <c r="G66" s="50">
        <v>24</v>
      </c>
      <c r="H66" s="50">
        <v>11</v>
      </c>
      <c r="I66" s="50">
        <v>2</v>
      </c>
      <c r="J66" s="51">
        <v>9</v>
      </c>
      <c r="K66" s="31">
        <f t="shared" si="2"/>
        <v>370</v>
      </c>
      <c r="L66" s="32">
        <f>SUM(K60:K66)</f>
        <v>2332</v>
      </c>
      <c r="M66" s="33"/>
      <c r="N66" s="5"/>
    </row>
    <row r="67" spans="1:14" x14ac:dyDescent="0.25">
      <c r="A67" s="104" t="s">
        <v>32</v>
      </c>
      <c r="B67" s="14">
        <v>43918</v>
      </c>
      <c r="C67" s="46">
        <v>212</v>
      </c>
      <c r="D67" s="46">
        <v>111</v>
      </c>
      <c r="E67" s="46">
        <v>70</v>
      </c>
      <c r="F67" s="46">
        <v>30</v>
      </c>
      <c r="G67" s="46">
        <v>23</v>
      </c>
      <c r="H67" s="46">
        <v>4</v>
      </c>
      <c r="I67" s="46">
        <v>1</v>
      </c>
      <c r="J67" s="47">
        <v>9</v>
      </c>
      <c r="K67" s="25">
        <f t="shared" si="2"/>
        <v>460</v>
      </c>
      <c r="L67" s="26"/>
      <c r="M67" s="27"/>
      <c r="N67" s="5"/>
    </row>
    <row r="68" spans="1:14" x14ac:dyDescent="0.25">
      <c r="A68" s="105"/>
      <c r="B68" s="15">
        <v>43919</v>
      </c>
      <c r="C68" s="48">
        <v>174</v>
      </c>
      <c r="D68" s="48">
        <v>84</v>
      </c>
      <c r="E68" s="48">
        <v>31</v>
      </c>
      <c r="F68" s="48">
        <v>12</v>
      </c>
      <c r="G68" s="48">
        <v>33</v>
      </c>
      <c r="H68" s="48">
        <v>4</v>
      </c>
      <c r="I68" s="48">
        <v>0</v>
      </c>
      <c r="J68" s="49">
        <v>6</v>
      </c>
      <c r="K68" s="28">
        <f t="shared" si="2"/>
        <v>344</v>
      </c>
      <c r="L68" s="29"/>
      <c r="M68" s="30"/>
      <c r="N68" s="5"/>
    </row>
    <row r="69" spans="1:14" x14ac:dyDescent="0.25">
      <c r="A69" s="105"/>
      <c r="B69" s="15">
        <v>43920</v>
      </c>
      <c r="C69" s="48">
        <v>127</v>
      </c>
      <c r="D69" s="48">
        <v>52</v>
      </c>
      <c r="E69" s="48">
        <v>33</v>
      </c>
      <c r="F69" s="48">
        <v>6</v>
      </c>
      <c r="G69" s="48">
        <v>44</v>
      </c>
      <c r="H69" s="48">
        <v>3</v>
      </c>
      <c r="I69" s="48">
        <v>0</v>
      </c>
      <c r="J69" s="49">
        <v>1</v>
      </c>
      <c r="K69" s="28">
        <f t="shared" si="2"/>
        <v>266</v>
      </c>
      <c r="L69" s="29"/>
      <c r="M69" s="30"/>
      <c r="N69" s="5"/>
    </row>
    <row r="70" spans="1:14" x14ac:dyDescent="0.25">
      <c r="A70" s="105"/>
      <c r="B70" s="15">
        <v>43921</v>
      </c>
      <c r="C70" s="48">
        <v>114</v>
      </c>
      <c r="D70" s="48">
        <v>96</v>
      </c>
      <c r="E70" s="48">
        <v>54</v>
      </c>
      <c r="F70" s="48">
        <v>32</v>
      </c>
      <c r="G70" s="48">
        <v>9</v>
      </c>
      <c r="H70" s="48">
        <v>0</v>
      </c>
      <c r="I70" s="48">
        <v>4</v>
      </c>
      <c r="J70" s="49">
        <v>2</v>
      </c>
      <c r="K70" s="28">
        <f t="shared" si="2"/>
        <v>311</v>
      </c>
      <c r="L70" s="29"/>
      <c r="M70" s="30">
        <f>SUM(K40:K70)</f>
        <v>4538</v>
      </c>
      <c r="N70" s="5"/>
    </row>
    <row r="71" spans="1:14" x14ac:dyDescent="0.25">
      <c r="A71" s="105"/>
      <c r="B71" s="15">
        <v>43922</v>
      </c>
      <c r="C71" s="48">
        <v>150</v>
      </c>
      <c r="D71" s="48">
        <v>51</v>
      </c>
      <c r="E71" s="48">
        <v>38</v>
      </c>
      <c r="F71" s="48">
        <v>30</v>
      </c>
      <c r="G71" s="48">
        <v>28</v>
      </c>
      <c r="H71" s="48">
        <v>2</v>
      </c>
      <c r="I71" s="48">
        <v>0</v>
      </c>
      <c r="J71" s="49">
        <v>4</v>
      </c>
      <c r="K71" s="28">
        <f t="shared" si="2"/>
        <v>303</v>
      </c>
      <c r="L71" s="29"/>
      <c r="M71" s="30"/>
      <c r="N71" s="5"/>
    </row>
    <row r="72" spans="1:14" x14ac:dyDescent="0.25">
      <c r="A72" s="105"/>
      <c r="B72" s="15">
        <v>43923</v>
      </c>
      <c r="C72" s="48">
        <v>116</v>
      </c>
      <c r="D72" s="48">
        <v>68</v>
      </c>
      <c r="E72" s="48">
        <v>54</v>
      </c>
      <c r="F72" s="48">
        <v>18</v>
      </c>
      <c r="G72" s="48">
        <v>8</v>
      </c>
      <c r="H72" s="48">
        <v>3</v>
      </c>
      <c r="I72" s="48">
        <v>2</v>
      </c>
      <c r="J72" s="49">
        <v>3</v>
      </c>
      <c r="K72" s="28">
        <f t="shared" si="2"/>
        <v>272</v>
      </c>
      <c r="L72" s="29"/>
      <c r="M72" s="30"/>
      <c r="N72" s="5"/>
    </row>
    <row r="73" spans="1:14" ht="13.5" thickBot="1" x14ac:dyDescent="0.3">
      <c r="A73" s="106"/>
      <c r="B73" s="17">
        <v>43924</v>
      </c>
      <c r="C73" s="50">
        <v>91</v>
      </c>
      <c r="D73" s="50">
        <v>49</v>
      </c>
      <c r="E73" s="50">
        <v>38</v>
      </c>
      <c r="F73" s="50">
        <v>11</v>
      </c>
      <c r="G73" s="50">
        <v>22</v>
      </c>
      <c r="H73" s="50">
        <v>6</v>
      </c>
      <c r="I73" s="50">
        <v>1</v>
      </c>
      <c r="J73" s="51">
        <v>4</v>
      </c>
      <c r="K73" s="31">
        <f t="shared" si="2"/>
        <v>222</v>
      </c>
      <c r="L73" s="32">
        <f>SUM(K67:K73)</f>
        <v>2178</v>
      </c>
      <c r="M73" s="33"/>
      <c r="N73" s="5"/>
    </row>
    <row r="74" spans="1:14" x14ac:dyDescent="0.25">
      <c r="A74" s="104" t="s">
        <v>33</v>
      </c>
      <c r="B74" s="14">
        <v>43925</v>
      </c>
      <c r="C74" s="46">
        <v>104</v>
      </c>
      <c r="D74" s="46">
        <v>30</v>
      </c>
      <c r="E74" s="46">
        <v>27</v>
      </c>
      <c r="F74" s="46">
        <v>11</v>
      </c>
      <c r="G74" s="46">
        <v>14</v>
      </c>
      <c r="H74" s="46">
        <v>2</v>
      </c>
      <c r="I74" s="46">
        <v>4</v>
      </c>
      <c r="J74" s="47">
        <v>2</v>
      </c>
      <c r="K74" s="25">
        <f t="shared" si="2"/>
        <v>194</v>
      </c>
      <c r="L74" s="26"/>
      <c r="M74" s="27"/>
      <c r="N74" s="5"/>
    </row>
    <row r="75" spans="1:14" x14ac:dyDescent="0.25">
      <c r="A75" s="105"/>
      <c r="B75" s="15">
        <v>43926</v>
      </c>
      <c r="C75" s="48">
        <v>87</v>
      </c>
      <c r="D75" s="48">
        <v>20</v>
      </c>
      <c r="E75" s="48">
        <v>7</v>
      </c>
      <c r="F75" s="48">
        <v>2</v>
      </c>
      <c r="G75" s="48">
        <v>17</v>
      </c>
      <c r="H75" s="48">
        <v>4</v>
      </c>
      <c r="I75" s="48">
        <v>1</v>
      </c>
      <c r="J75" s="49">
        <v>3</v>
      </c>
      <c r="K75" s="28">
        <f t="shared" si="2"/>
        <v>141</v>
      </c>
      <c r="L75" s="29"/>
      <c r="M75" s="30"/>
      <c r="N75" s="5"/>
    </row>
    <row r="76" spans="1:14" x14ac:dyDescent="0.25">
      <c r="A76" s="105"/>
      <c r="B76" s="15">
        <v>43927</v>
      </c>
      <c r="C76" s="48">
        <v>57</v>
      </c>
      <c r="D76" s="48">
        <v>23</v>
      </c>
      <c r="E76" s="48">
        <v>14</v>
      </c>
      <c r="F76" s="48">
        <v>2</v>
      </c>
      <c r="G76" s="48">
        <v>7</v>
      </c>
      <c r="H76" s="48">
        <v>3</v>
      </c>
      <c r="I76" s="48">
        <v>0</v>
      </c>
      <c r="J76" s="49">
        <v>0</v>
      </c>
      <c r="K76" s="28">
        <f t="shared" si="2"/>
        <v>106</v>
      </c>
      <c r="L76" s="29"/>
      <c r="M76" s="30"/>
      <c r="N76" s="5"/>
    </row>
    <row r="77" spans="1:14" x14ac:dyDescent="0.25">
      <c r="A77" s="105"/>
      <c r="B77" s="15">
        <v>43928</v>
      </c>
      <c r="C77" s="48">
        <v>49</v>
      </c>
      <c r="D77" s="48">
        <v>33</v>
      </c>
      <c r="E77" s="48">
        <v>13</v>
      </c>
      <c r="F77" s="48">
        <v>4</v>
      </c>
      <c r="G77" s="48">
        <v>10</v>
      </c>
      <c r="H77" s="48">
        <v>9</v>
      </c>
      <c r="I77" s="48">
        <v>0</v>
      </c>
      <c r="J77" s="49">
        <v>1</v>
      </c>
      <c r="K77" s="28">
        <f t="shared" si="2"/>
        <v>119</v>
      </c>
      <c r="L77" s="29"/>
      <c r="M77" s="30"/>
      <c r="N77" s="5"/>
    </row>
    <row r="78" spans="1:14" x14ac:dyDescent="0.25">
      <c r="A78" s="105"/>
      <c r="B78" s="15">
        <v>43929</v>
      </c>
      <c r="C78" s="48">
        <v>48</v>
      </c>
      <c r="D78" s="48">
        <v>21</v>
      </c>
      <c r="E78" s="48">
        <v>9</v>
      </c>
      <c r="F78" s="48">
        <v>5</v>
      </c>
      <c r="G78" s="48">
        <v>11</v>
      </c>
      <c r="H78" s="48">
        <v>9</v>
      </c>
      <c r="I78" s="48">
        <v>0</v>
      </c>
      <c r="J78" s="49">
        <v>2</v>
      </c>
      <c r="K78" s="28">
        <f t="shared" si="2"/>
        <v>105</v>
      </c>
      <c r="L78" s="29"/>
      <c r="M78" s="30"/>
      <c r="N78" s="5"/>
    </row>
    <row r="79" spans="1:14" x14ac:dyDescent="0.25">
      <c r="A79" s="105"/>
      <c r="B79" s="15">
        <v>43930</v>
      </c>
      <c r="C79" s="48">
        <v>39</v>
      </c>
      <c r="D79" s="48">
        <v>16</v>
      </c>
      <c r="E79" s="48">
        <v>10</v>
      </c>
      <c r="F79" s="48">
        <v>1</v>
      </c>
      <c r="G79" s="48">
        <v>14</v>
      </c>
      <c r="H79" s="48">
        <v>4</v>
      </c>
      <c r="I79" s="48">
        <v>0</v>
      </c>
      <c r="J79" s="49">
        <v>1</v>
      </c>
      <c r="K79" s="28">
        <f t="shared" si="2"/>
        <v>85</v>
      </c>
      <c r="L79" s="29"/>
      <c r="M79" s="30"/>
      <c r="N79" s="5"/>
    </row>
    <row r="80" spans="1:14" s="6" customFormat="1" ht="13.5" thickBot="1" x14ac:dyDescent="0.3">
      <c r="A80" s="106"/>
      <c r="B80" s="19">
        <v>43931</v>
      </c>
      <c r="C80" s="52">
        <v>40</v>
      </c>
      <c r="D80" s="52">
        <v>13</v>
      </c>
      <c r="E80" s="52">
        <v>12</v>
      </c>
      <c r="F80" s="52">
        <v>7</v>
      </c>
      <c r="G80" s="52">
        <v>11</v>
      </c>
      <c r="H80" s="52">
        <v>11</v>
      </c>
      <c r="I80" s="52">
        <v>0</v>
      </c>
      <c r="J80" s="53">
        <v>3</v>
      </c>
      <c r="K80" s="37">
        <f t="shared" si="2"/>
        <v>97</v>
      </c>
      <c r="L80" s="38">
        <f>SUM(K74:K80)</f>
        <v>847</v>
      </c>
      <c r="M80" s="39"/>
      <c r="N80" s="7"/>
    </row>
    <row r="81" spans="1:14" x14ac:dyDescent="0.25">
      <c r="A81" s="104" t="s">
        <v>34</v>
      </c>
      <c r="B81" s="14">
        <v>43932</v>
      </c>
      <c r="C81" s="54">
        <v>35</v>
      </c>
      <c r="D81" s="54">
        <v>24</v>
      </c>
      <c r="E81" s="54">
        <v>9</v>
      </c>
      <c r="F81" s="54">
        <v>1</v>
      </c>
      <c r="G81" s="54">
        <v>8</v>
      </c>
      <c r="H81" s="54">
        <v>11</v>
      </c>
      <c r="I81" s="54">
        <v>0</v>
      </c>
      <c r="J81" s="55">
        <v>0</v>
      </c>
      <c r="K81" s="25">
        <f t="shared" si="2"/>
        <v>88</v>
      </c>
      <c r="L81" s="26"/>
      <c r="M81" s="27"/>
      <c r="N81" s="5"/>
    </row>
    <row r="82" spans="1:14" x14ac:dyDescent="0.25">
      <c r="A82" s="105"/>
      <c r="B82" s="15">
        <v>43933</v>
      </c>
      <c r="C82" s="56">
        <v>6</v>
      </c>
      <c r="D82" s="56">
        <v>3</v>
      </c>
      <c r="E82" s="56">
        <v>9</v>
      </c>
      <c r="F82" s="56">
        <v>0</v>
      </c>
      <c r="G82" s="56">
        <v>3</v>
      </c>
      <c r="H82" s="56">
        <v>11</v>
      </c>
      <c r="I82" s="56">
        <v>0</v>
      </c>
      <c r="J82" s="57">
        <v>-1</v>
      </c>
      <c r="K82" s="28">
        <f t="shared" si="2"/>
        <v>31</v>
      </c>
      <c r="L82" s="29"/>
      <c r="M82" s="30"/>
      <c r="N82" s="5"/>
    </row>
    <row r="83" spans="1:14" x14ac:dyDescent="0.25">
      <c r="A83" s="105"/>
      <c r="B83" s="15">
        <v>43934</v>
      </c>
      <c r="C83" s="56">
        <v>9</v>
      </c>
      <c r="D83" s="56">
        <v>13</v>
      </c>
      <c r="E83" s="56">
        <v>4</v>
      </c>
      <c r="F83" s="56">
        <v>2</v>
      </c>
      <c r="G83" s="56">
        <v>6</v>
      </c>
      <c r="H83" s="56">
        <v>6</v>
      </c>
      <c r="I83" s="56">
        <v>0</v>
      </c>
      <c r="J83" s="57">
        <v>1</v>
      </c>
      <c r="K83" s="28">
        <f t="shared" si="2"/>
        <v>41</v>
      </c>
      <c r="L83" s="29"/>
      <c r="M83" s="30"/>
      <c r="N83" s="5"/>
    </row>
    <row r="84" spans="1:14" x14ac:dyDescent="0.25">
      <c r="A84" s="105"/>
      <c r="B84" s="20">
        <v>43935</v>
      </c>
      <c r="C84" s="48">
        <v>7</v>
      </c>
      <c r="D84" s="48">
        <v>10</v>
      </c>
      <c r="E84" s="48">
        <v>11</v>
      </c>
      <c r="F84" s="48">
        <v>2</v>
      </c>
      <c r="G84" s="48">
        <v>4</v>
      </c>
      <c r="H84" s="48">
        <v>15</v>
      </c>
      <c r="I84" s="48">
        <v>0</v>
      </c>
      <c r="J84" s="49">
        <v>0</v>
      </c>
      <c r="K84" s="40">
        <f t="shared" si="2"/>
        <v>49</v>
      </c>
      <c r="L84" s="41"/>
      <c r="M84" s="42"/>
      <c r="N84" s="7"/>
    </row>
    <row r="85" spans="1:14" x14ac:dyDescent="0.25">
      <c r="A85" s="105"/>
      <c r="B85" s="15">
        <v>43936</v>
      </c>
      <c r="C85" s="48">
        <v>16</v>
      </c>
      <c r="D85" s="48">
        <v>8</v>
      </c>
      <c r="E85" s="48">
        <v>1</v>
      </c>
      <c r="F85" s="48">
        <v>0</v>
      </c>
      <c r="G85" s="48">
        <v>5</v>
      </c>
      <c r="H85" s="48">
        <v>4</v>
      </c>
      <c r="I85" s="48">
        <v>0</v>
      </c>
      <c r="J85" s="49">
        <v>0</v>
      </c>
      <c r="K85" s="28">
        <f t="shared" si="2"/>
        <v>34</v>
      </c>
      <c r="L85" s="29"/>
      <c r="M85" s="30"/>
      <c r="N85" s="5"/>
    </row>
    <row r="86" spans="1:14" x14ac:dyDescent="0.25">
      <c r="A86" s="105"/>
      <c r="B86" s="15">
        <v>43937</v>
      </c>
      <c r="C86" s="48">
        <v>11</v>
      </c>
      <c r="D86" s="48">
        <v>2</v>
      </c>
      <c r="E86" s="48">
        <v>2</v>
      </c>
      <c r="F86" s="48">
        <v>1</v>
      </c>
      <c r="G86" s="48">
        <v>3</v>
      </c>
      <c r="H86" s="48">
        <v>11</v>
      </c>
      <c r="I86" s="48">
        <v>0</v>
      </c>
      <c r="J86" s="49">
        <v>0</v>
      </c>
      <c r="K86" s="28">
        <f t="shared" si="2"/>
        <v>30</v>
      </c>
      <c r="L86" s="29"/>
      <c r="M86" s="30"/>
      <c r="N86" s="5"/>
    </row>
    <row r="87" spans="1:14" ht="13.5" thickBot="1" x14ac:dyDescent="0.3">
      <c r="A87" s="107"/>
      <c r="B87" s="19">
        <v>43938</v>
      </c>
      <c r="C87" s="50">
        <v>29</v>
      </c>
      <c r="D87" s="50">
        <v>1</v>
      </c>
      <c r="E87" s="50">
        <v>6</v>
      </c>
      <c r="F87" s="50">
        <v>1</v>
      </c>
      <c r="G87" s="50">
        <v>6</v>
      </c>
      <c r="H87" s="50">
        <v>4</v>
      </c>
      <c r="I87" s="50">
        <v>0</v>
      </c>
      <c r="J87" s="51">
        <v>0</v>
      </c>
      <c r="K87" s="43">
        <f t="shared" si="2"/>
        <v>47</v>
      </c>
      <c r="L87" s="44">
        <f>SUM(K81:K87)</f>
        <v>320</v>
      </c>
      <c r="M87" s="45"/>
      <c r="N87" s="7"/>
    </row>
    <row r="88" spans="1:14" x14ac:dyDescent="0.25">
      <c r="A88" s="104" t="s">
        <v>35</v>
      </c>
      <c r="B88" s="14">
        <v>43939</v>
      </c>
      <c r="C88" s="46">
        <v>10</v>
      </c>
      <c r="D88" s="46">
        <v>17</v>
      </c>
      <c r="E88" s="46">
        <v>8</v>
      </c>
      <c r="F88" s="46">
        <v>0</v>
      </c>
      <c r="G88" s="46">
        <v>3</v>
      </c>
      <c r="H88" s="46">
        <v>4</v>
      </c>
      <c r="I88" s="46">
        <v>0</v>
      </c>
      <c r="J88" s="47">
        <v>0</v>
      </c>
      <c r="K88" s="25">
        <f>SUM(C88:J88)</f>
        <v>42</v>
      </c>
      <c r="L88" s="100"/>
      <c r="M88" s="99"/>
      <c r="N88" s="7"/>
    </row>
    <row r="89" spans="1:14" x14ac:dyDescent="0.25">
      <c r="A89" s="105"/>
      <c r="B89" s="15">
        <v>43940</v>
      </c>
      <c r="C89" s="48">
        <v>21</v>
      </c>
      <c r="D89" s="48">
        <v>9</v>
      </c>
      <c r="E89" s="48">
        <v>4</v>
      </c>
      <c r="F89" s="48">
        <v>0</v>
      </c>
      <c r="G89" s="48">
        <v>1</v>
      </c>
      <c r="H89" s="48">
        <v>9</v>
      </c>
      <c r="I89" s="48">
        <v>0</v>
      </c>
      <c r="J89" s="49">
        <v>0</v>
      </c>
      <c r="K89" s="28">
        <f>SUM(C89:J89)</f>
        <v>44</v>
      </c>
      <c r="L89" s="41"/>
      <c r="M89" s="42"/>
      <c r="N89" s="7"/>
    </row>
    <row r="90" spans="1:14" x14ac:dyDescent="0.25">
      <c r="A90" s="105"/>
      <c r="B90" s="20">
        <v>43941</v>
      </c>
      <c r="C90" s="48">
        <v>6</v>
      </c>
      <c r="D90" s="48">
        <v>1</v>
      </c>
      <c r="E90" s="48">
        <v>0</v>
      </c>
      <c r="F90" s="48">
        <v>0</v>
      </c>
      <c r="G90" s="48">
        <v>0</v>
      </c>
      <c r="H90" s="48">
        <v>5</v>
      </c>
      <c r="I90" s="48">
        <v>0</v>
      </c>
      <c r="J90" s="49">
        <v>1</v>
      </c>
      <c r="K90" s="40">
        <f t="shared" ref="K90:K108" si="3">SUM(C90:J90)</f>
        <v>13</v>
      </c>
      <c r="L90" s="41"/>
      <c r="M90" s="42"/>
      <c r="N90" s="7"/>
    </row>
    <row r="91" spans="1:14" x14ac:dyDescent="0.25">
      <c r="A91" s="105"/>
      <c r="B91" s="15">
        <v>43942</v>
      </c>
      <c r="C91" s="48">
        <v>6</v>
      </c>
      <c r="D91" s="48">
        <v>7</v>
      </c>
      <c r="E91" s="48">
        <v>5</v>
      </c>
      <c r="F91" s="48">
        <v>2</v>
      </c>
      <c r="G91" s="48">
        <v>1</v>
      </c>
      <c r="H91" s="48">
        <v>1</v>
      </c>
      <c r="I91" s="48">
        <v>0</v>
      </c>
      <c r="J91" s="49">
        <v>0</v>
      </c>
      <c r="K91" s="28">
        <f t="shared" si="3"/>
        <v>22</v>
      </c>
      <c r="L91" s="41"/>
      <c r="M91" s="42"/>
      <c r="N91" s="7"/>
    </row>
    <row r="92" spans="1:14" x14ac:dyDescent="0.25">
      <c r="A92" s="105"/>
      <c r="B92" s="20">
        <v>43943</v>
      </c>
      <c r="C92" s="48">
        <v>2</v>
      </c>
      <c r="D92" s="48">
        <v>0</v>
      </c>
      <c r="E92" s="48">
        <v>0</v>
      </c>
      <c r="F92" s="48">
        <v>1</v>
      </c>
      <c r="G92" s="48">
        <v>0</v>
      </c>
      <c r="H92" s="48">
        <v>4</v>
      </c>
      <c r="I92" s="48">
        <v>0</v>
      </c>
      <c r="J92" s="49">
        <v>0</v>
      </c>
      <c r="K92" s="40">
        <f t="shared" si="3"/>
        <v>7</v>
      </c>
      <c r="L92" s="41"/>
      <c r="M92" s="42"/>
      <c r="N92" s="7"/>
    </row>
    <row r="93" spans="1:14" x14ac:dyDescent="0.25">
      <c r="A93" s="105"/>
      <c r="B93" s="15">
        <v>43944</v>
      </c>
      <c r="C93" s="48">
        <v>5</v>
      </c>
      <c r="D93" s="48">
        <v>1</v>
      </c>
      <c r="E93" s="48">
        <v>2</v>
      </c>
      <c r="F93" s="48">
        <v>0</v>
      </c>
      <c r="G93" s="48">
        <v>0</v>
      </c>
      <c r="H93" s="48">
        <v>0</v>
      </c>
      <c r="I93" s="48">
        <v>0</v>
      </c>
      <c r="J93" s="49">
        <v>0</v>
      </c>
      <c r="K93" s="28">
        <f t="shared" si="3"/>
        <v>8</v>
      </c>
      <c r="L93" s="41"/>
      <c r="M93" s="42"/>
      <c r="N93" s="7"/>
    </row>
    <row r="94" spans="1:14" ht="13.5" thickBot="1" x14ac:dyDescent="0.3">
      <c r="A94" s="107"/>
      <c r="B94" s="18">
        <v>43945</v>
      </c>
      <c r="C94" s="58">
        <v>6</v>
      </c>
      <c r="D94" s="58">
        <v>6</v>
      </c>
      <c r="E94" s="58">
        <v>0</v>
      </c>
      <c r="F94" s="58">
        <v>0</v>
      </c>
      <c r="G94" s="58">
        <v>2</v>
      </c>
      <c r="H94" s="58">
        <v>2</v>
      </c>
      <c r="I94" s="58">
        <v>0</v>
      </c>
      <c r="J94" s="59">
        <v>1</v>
      </c>
      <c r="K94" s="43">
        <f t="shared" si="3"/>
        <v>17</v>
      </c>
      <c r="L94" s="44">
        <f>SUM(K88:K94)</f>
        <v>153</v>
      </c>
      <c r="M94" s="45"/>
      <c r="N94" s="7"/>
    </row>
    <row r="95" spans="1:14" x14ac:dyDescent="0.25">
      <c r="A95" s="104" t="s">
        <v>45</v>
      </c>
      <c r="B95" s="14">
        <v>43946</v>
      </c>
      <c r="C95" s="46">
        <v>12</v>
      </c>
      <c r="D95" s="46">
        <v>3</v>
      </c>
      <c r="E95" s="46">
        <v>0</v>
      </c>
      <c r="F95" s="46">
        <v>0</v>
      </c>
      <c r="G95" s="46">
        <v>1</v>
      </c>
      <c r="H95" s="46">
        <v>1</v>
      </c>
      <c r="I95" s="46">
        <v>0</v>
      </c>
      <c r="J95" s="47">
        <v>1</v>
      </c>
      <c r="K95" s="25">
        <f t="shared" si="3"/>
        <v>18</v>
      </c>
      <c r="L95" s="26"/>
      <c r="M95" s="27"/>
      <c r="N95" s="7"/>
    </row>
    <row r="96" spans="1:14" x14ac:dyDescent="0.25">
      <c r="A96" s="105"/>
      <c r="B96" s="15">
        <v>43947</v>
      </c>
      <c r="C96" s="48">
        <v>8</v>
      </c>
      <c r="D96" s="48">
        <v>3</v>
      </c>
      <c r="E96" s="48">
        <v>4</v>
      </c>
      <c r="F96" s="48">
        <v>0</v>
      </c>
      <c r="G96" s="48">
        <v>0</v>
      </c>
      <c r="H96" s="48">
        <v>4</v>
      </c>
      <c r="I96" s="48">
        <v>0</v>
      </c>
      <c r="J96" s="49">
        <v>0</v>
      </c>
      <c r="K96" s="28">
        <f t="shared" si="3"/>
        <v>19</v>
      </c>
      <c r="L96" s="29"/>
      <c r="M96" s="30"/>
      <c r="N96" s="7"/>
    </row>
    <row r="97" spans="1:14" x14ac:dyDescent="0.25">
      <c r="A97" s="105"/>
      <c r="B97" s="20">
        <v>43948</v>
      </c>
      <c r="C97" s="48">
        <v>2</v>
      </c>
      <c r="D97" s="48">
        <v>0</v>
      </c>
      <c r="E97" s="48">
        <v>3</v>
      </c>
      <c r="F97" s="48">
        <v>0</v>
      </c>
      <c r="G97" s="48">
        <v>0</v>
      </c>
      <c r="H97" s="48">
        <v>2</v>
      </c>
      <c r="I97" s="48">
        <v>0</v>
      </c>
      <c r="J97" s="49">
        <v>0</v>
      </c>
      <c r="K97" s="40">
        <f t="shared" si="3"/>
        <v>7</v>
      </c>
      <c r="L97" s="41"/>
      <c r="M97" s="42"/>
      <c r="N97" s="7"/>
    </row>
    <row r="98" spans="1:14" x14ac:dyDescent="0.25">
      <c r="A98" s="105"/>
      <c r="B98" s="15">
        <v>43949</v>
      </c>
      <c r="C98" s="48">
        <v>5</v>
      </c>
      <c r="D98" s="48">
        <v>2</v>
      </c>
      <c r="E98" s="48">
        <v>0</v>
      </c>
      <c r="F98" s="48">
        <v>0</v>
      </c>
      <c r="G98" s="48">
        <v>1</v>
      </c>
      <c r="H98" s="48">
        <v>4</v>
      </c>
      <c r="I98" s="48">
        <v>0</v>
      </c>
      <c r="J98" s="49">
        <v>0</v>
      </c>
      <c r="K98" s="28">
        <f t="shared" si="3"/>
        <v>12</v>
      </c>
      <c r="L98" s="41"/>
      <c r="M98" s="42"/>
      <c r="N98" s="7"/>
    </row>
    <row r="99" spans="1:14" x14ac:dyDescent="0.25">
      <c r="A99" s="105"/>
      <c r="B99" s="20">
        <v>43950</v>
      </c>
      <c r="C99" s="48">
        <v>7</v>
      </c>
      <c r="D99" s="48">
        <v>3</v>
      </c>
      <c r="E99" s="48">
        <v>1</v>
      </c>
      <c r="F99" s="48">
        <v>0</v>
      </c>
      <c r="G99" s="48">
        <v>1</v>
      </c>
      <c r="H99" s="48">
        <v>1</v>
      </c>
      <c r="I99" s="48">
        <v>0</v>
      </c>
      <c r="J99" s="49">
        <v>0</v>
      </c>
      <c r="K99" s="40">
        <f t="shared" si="3"/>
        <v>13</v>
      </c>
      <c r="L99" s="41"/>
      <c r="M99" s="42"/>
      <c r="N99" s="7"/>
    </row>
    <row r="100" spans="1:14" x14ac:dyDescent="0.25">
      <c r="A100" s="105"/>
      <c r="B100" s="15">
        <v>43951</v>
      </c>
      <c r="C100" s="48">
        <v>0</v>
      </c>
      <c r="D100" s="48">
        <v>7</v>
      </c>
      <c r="E100" s="48">
        <v>-1</v>
      </c>
      <c r="F100" s="48">
        <v>0</v>
      </c>
      <c r="G100" s="48">
        <v>0</v>
      </c>
      <c r="H100" s="48">
        <v>2</v>
      </c>
      <c r="I100" s="48">
        <v>0</v>
      </c>
      <c r="J100" s="49">
        <v>0</v>
      </c>
      <c r="K100" s="28">
        <f t="shared" si="3"/>
        <v>8</v>
      </c>
      <c r="L100" s="41"/>
      <c r="M100" s="42">
        <f>SUM(K64:K100)</f>
        <v>4704</v>
      </c>
      <c r="N100" s="7"/>
    </row>
    <row r="101" spans="1:14" ht="13.5" thickBot="1" x14ac:dyDescent="0.3">
      <c r="A101" s="107"/>
      <c r="B101" s="18">
        <v>43952</v>
      </c>
      <c r="C101" s="58">
        <v>9</v>
      </c>
      <c r="D101" s="58">
        <v>3</v>
      </c>
      <c r="E101" s="58">
        <v>0</v>
      </c>
      <c r="F101" s="58">
        <v>0</v>
      </c>
      <c r="G101" s="58">
        <v>0</v>
      </c>
      <c r="H101" s="58">
        <v>0</v>
      </c>
      <c r="I101" s="58">
        <v>0</v>
      </c>
      <c r="J101" s="59">
        <v>0</v>
      </c>
      <c r="K101" s="43">
        <f t="shared" si="3"/>
        <v>12</v>
      </c>
      <c r="L101" s="35">
        <f>SUM(K95:K101)</f>
        <v>89</v>
      </c>
      <c r="M101" s="36"/>
      <c r="N101" s="7"/>
    </row>
    <row r="102" spans="1:14" x14ac:dyDescent="0.25">
      <c r="A102" s="110" t="s">
        <v>46</v>
      </c>
      <c r="B102" s="14">
        <v>43953</v>
      </c>
      <c r="C102" s="46">
        <v>6</v>
      </c>
      <c r="D102" s="46">
        <v>7</v>
      </c>
      <c r="E102" s="46">
        <v>1</v>
      </c>
      <c r="F102" s="46">
        <v>0</v>
      </c>
      <c r="G102" s="46">
        <v>0</v>
      </c>
      <c r="H102" s="46">
        <v>0</v>
      </c>
      <c r="I102" s="46">
        <v>2</v>
      </c>
      <c r="J102" s="47">
        <v>0</v>
      </c>
      <c r="K102" s="25">
        <f t="shared" si="3"/>
        <v>16</v>
      </c>
      <c r="L102" s="26"/>
      <c r="M102" s="27"/>
      <c r="N102" s="7"/>
    </row>
    <row r="103" spans="1:14" x14ac:dyDescent="0.25">
      <c r="A103" s="111"/>
      <c r="B103" s="15">
        <v>43954</v>
      </c>
      <c r="C103" s="48">
        <v>4</v>
      </c>
      <c r="D103" s="48">
        <v>13</v>
      </c>
      <c r="E103" s="48">
        <v>1</v>
      </c>
      <c r="F103" s="48">
        <v>0</v>
      </c>
      <c r="G103" s="48">
        <v>0</v>
      </c>
      <c r="H103" s="48">
        <v>0</v>
      </c>
      <c r="I103" s="48">
        <v>0</v>
      </c>
      <c r="J103" s="49">
        <v>0</v>
      </c>
      <c r="K103" s="28">
        <f t="shared" si="3"/>
        <v>18</v>
      </c>
      <c r="L103" s="29"/>
      <c r="M103" s="30"/>
      <c r="N103" s="7"/>
    </row>
    <row r="104" spans="1:14" x14ac:dyDescent="0.25">
      <c r="A104" s="111"/>
      <c r="B104" s="20">
        <v>43955</v>
      </c>
      <c r="C104" s="48">
        <v>-2</v>
      </c>
      <c r="D104" s="48">
        <v>22</v>
      </c>
      <c r="E104" s="48">
        <v>3</v>
      </c>
      <c r="F104" s="48">
        <v>0</v>
      </c>
      <c r="G104" s="48">
        <v>0</v>
      </c>
      <c r="H104" s="48">
        <v>0</v>
      </c>
      <c r="I104" s="48">
        <v>0</v>
      </c>
      <c r="J104" s="49">
        <v>1</v>
      </c>
      <c r="K104" s="40">
        <f t="shared" si="3"/>
        <v>24</v>
      </c>
      <c r="L104" s="41"/>
      <c r="M104" s="42"/>
      <c r="N104" s="7"/>
    </row>
    <row r="105" spans="1:14" x14ac:dyDescent="0.25">
      <c r="A105" s="111"/>
      <c r="B105" s="20">
        <v>43956</v>
      </c>
      <c r="C105" s="48">
        <v>2</v>
      </c>
      <c r="D105" s="48">
        <v>17</v>
      </c>
      <c r="E105" s="48">
        <v>5</v>
      </c>
      <c r="F105" s="48">
        <v>0</v>
      </c>
      <c r="G105" s="48">
        <v>0</v>
      </c>
      <c r="H105" s="48">
        <v>2</v>
      </c>
      <c r="I105" s="48">
        <v>0</v>
      </c>
      <c r="J105" s="49">
        <v>0</v>
      </c>
      <c r="K105" s="28">
        <f t="shared" si="3"/>
        <v>26</v>
      </c>
      <c r="L105" s="41"/>
      <c r="M105" s="42"/>
      <c r="N105" s="7"/>
    </row>
    <row r="106" spans="1:14" x14ac:dyDescent="0.25">
      <c r="A106" s="111"/>
      <c r="B106" s="20">
        <v>43957</v>
      </c>
      <c r="C106" s="48">
        <v>7</v>
      </c>
      <c r="D106" s="48">
        <v>17</v>
      </c>
      <c r="E106" s="48">
        <v>0</v>
      </c>
      <c r="F106" s="48">
        <v>0</v>
      </c>
      <c r="G106" s="48">
        <v>0</v>
      </c>
      <c r="H106" s="48">
        <v>0</v>
      </c>
      <c r="I106" s="48">
        <v>0</v>
      </c>
      <c r="J106" s="49">
        <v>0</v>
      </c>
      <c r="K106" s="40">
        <f t="shared" si="3"/>
        <v>24</v>
      </c>
      <c r="L106" s="41"/>
      <c r="M106" s="42"/>
      <c r="N106" s="7"/>
    </row>
    <row r="107" spans="1:14" x14ac:dyDescent="0.25">
      <c r="A107" s="111"/>
      <c r="B107" s="20">
        <v>43958</v>
      </c>
      <c r="C107" s="48">
        <v>2</v>
      </c>
      <c r="D107" s="48">
        <v>14</v>
      </c>
      <c r="E107" s="48">
        <v>2</v>
      </c>
      <c r="F107" s="48">
        <v>1</v>
      </c>
      <c r="G107" s="48">
        <v>0</v>
      </c>
      <c r="H107" s="48">
        <v>2</v>
      </c>
      <c r="I107" s="48">
        <v>0</v>
      </c>
      <c r="J107" s="49">
        <v>0</v>
      </c>
      <c r="K107" s="28">
        <f t="shared" si="3"/>
        <v>21</v>
      </c>
      <c r="L107" s="41"/>
      <c r="M107" s="42"/>
      <c r="N107" s="7"/>
    </row>
    <row r="108" spans="1:14" ht="13.5" thickBot="1" x14ac:dyDescent="0.3">
      <c r="A108" s="112"/>
      <c r="B108" s="18">
        <v>43959</v>
      </c>
      <c r="C108" s="58">
        <v>3</v>
      </c>
      <c r="D108" s="58">
        <v>13</v>
      </c>
      <c r="E108" s="58">
        <v>0</v>
      </c>
      <c r="F108" s="58">
        <v>0</v>
      </c>
      <c r="G108" s="58">
        <v>1</v>
      </c>
      <c r="H108" s="58"/>
      <c r="I108" s="58">
        <v>0</v>
      </c>
      <c r="J108" s="59">
        <v>0</v>
      </c>
      <c r="K108" s="43">
        <f t="shared" si="3"/>
        <v>17</v>
      </c>
      <c r="L108" s="35">
        <f>SUM(K102:K108)</f>
        <v>146</v>
      </c>
      <c r="M108" s="36"/>
      <c r="N108" s="7"/>
    </row>
    <row r="109" spans="1:14" x14ac:dyDescent="0.25">
      <c r="A109" s="104" t="s">
        <v>47</v>
      </c>
      <c r="B109" s="113">
        <v>43960</v>
      </c>
      <c r="C109" s="46"/>
      <c r="D109" s="46"/>
      <c r="E109" s="46"/>
      <c r="F109" s="46"/>
      <c r="G109" s="46"/>
      <c r="H109" s="46"/>
      <c r="I109" s="46"/>
      <c r="J109" s="47"/>
      <c r="K109" s="25">
        <f t="shared" si="2"/>
        <v>0</v>
      </c>
      <c r="L109" s="26"/>
      <c r="M109" s="27"/>
      <c r="N109" s="5"/>
    </row>
    <row r="110" spans="1:14" x14ac:dyDescent="0.25">
      <c r="A110" s="105"/>
      <c r="B110" s="20">
        <v>43961</v>
      </c>
      <c r="C110" s="48"/>
      <c r="D110" s="48"/>
      <c r="E110" s="48"/>
      <c r="F110" s="48"/>
      <c r="G110" s="48"/>
      <c r="H110" s="48"/>
      <c r="I110" s="48"/>
      <c r="J110" s="49"/>
      <c r="K110" s="28">
        <f t="shared" si="2"/>
        <v>0</v>
      </c>
      <c r="L110" s="29"/>
      <c r="M110" s="30"/>
      <c r="N110" s="5"/>
    </row>
    <row r="111" spans="1:14" x14ac:dyDescent="0.25">
      <c r="A111" s="105"/>
      <c r="B111" s="20">
        <v>43962</v>
      </c>
      <c r="C111" s="48"/>
      <c r="D111" s="48"/>
      <c r="E111" s="48"/>
      <c r="F111" s="48"/>
      <c r="G111" s="48"/>
      <c r="H111" s="48"/>
      <c r="I111" s="48"/>
      <c r="J111" s="49"/>
      <c r="K111" s="40">
        <f t="shared" si="2"/>
        <v>0</v>
      </c>
      <c r="L111" s="41"/>
      <c r="M111" s="42"/>
      <c r="N111" s="7"/>
    </row>
    <row r="112" spans="1:14" x14ac:dyDescent="0.25">
      <c r="A112" s="105"/>
      <c r="B112" s="20">
        <v>43963</v>
      </c>
      <c r="C112" s="48"/>
      <c r="D112" s="48"/>
      <c r="E112" s="48"/>
      <c r="F112" s="48"/>
      <c r="G112" s="48"/>
      <c r="H112" s="48"/>
      <c r="I112" s="48"/>
      <c r="J112" s="49"/>
      <c r="K112" s="28">
        <f t="shared" si="2"/>
        <v>0</v>
      </c>
      <c r="L112" s="41"/>
      <c r="M112" s="42"/>
      <c r="N112" s="7"/>
    </row>
    <row r="113" spans="1:14" x14ac:dyDescent="0.25">
      <c r="A113" s="105"/>
      <c r="B113" s="20">
        <v>43964</v>
      </c>
      <c r="C113" s="48"/>
      <c r="D113" s="48"/>
      <c r="E113" s="48"/>
      <c r="F113" s="48"/>
      <c r="G113" s="48"/>
      <c r="H113" s="48"/>
      <c r="I113" s="48"/>
      <c r="J113" s="49"/>
      <c r="K113" s="40">
        <f t="shared" si="2"/>
        <v>0</v>
      </c>
      <c r="L113" s="41"/>
      <c r="M113" s="42"/>
      <c r="N113" s="7"/>
    </row>
    <row r="114" spans="1:14" x14ac:dyDescent="0.25">
      <c r="A114" s="105"/>
      <c r="B114" s="20">
        <v>43965</v>
      </c>
      <c r="C114" s="48"/>
      <c r="D114" s="48"/>
      <c r="E114" s="48"/>
      <c r="F114" s="48"/>
      <c r="G114" s="48"/>
      <c r="H114" s="48"/>
      <c r="I114" s="48"/>
      <c r="J114" s="49"/>
      <c r="K114" s="28">
        <f t="shared" si="2"/>
        <v>0</v>
      </c>
      <c r="L114" s="41"/>
      <c r="M114" s="42"/>
      <c r="N114" s="7"/>
    </row>
    <row r="115" spans="1:14" ht="13.5" thickBot="1" x14ac:dyDescent="0.3">
      <c r="A115" s="107"/>
      <c r="B115" s="18">
        <v>43966</v>
      </c>
      <c r="C115" s="58"/>
      <c r="D115" s="58"/>
      <c r="E115" s="58"/>
      <c r="F115" s="58"/>
      <c r="G115" s="58"/>
      <c r="H115" s="58"/>
      <c r="I115" s="58"/>
      <c r="J115" s="59"/>
      <c r="K115" s="43">
        <f t="shared" si="2"/>
        <v>0</v>
      </c>
      <c r="L115" s="35">
        <f>SUM(K109:K115)</f>
        <v>0</v>
      </c>
      <c r="M115" s="36"/>
      <c r="N115" s="5"/>
    </row>
    <row r="116" spans="1:14" ht="13.5" thickBot="1" x14ac:dyDescent="0.3">
      <c r="B116" s="3" t="s">
        <v>8</v>
      </c>
      <c r="C116" s="22">
        <f>SUM(C4:C115)</f>
        <v>3047</v>
      </c>
      <c r="D116" s="23">
        <f>SUM(D4:D115)</f>
        <v>1467</v>
      </c>
      <c r="E116" s="22">
        <f t="shared" ref="E116:J116" si="4">SUM(E4:E115)</f>
        <v>1045</v>
      </c>
      <c r="F116" s="23">
        <f t="shared" si="4"/>
        <v>439</v>
      </c>
      <c r="G116" s="22">
        <f>SUM(G4:G115)</f>
        <v>552</v>
      </c>
      <c r="H116" s="23">
        <f t="shared" si="4"/>
        <v>227</v>
      </c>
      <c r="I116" s="22">
        <f t="shared" si="4"/>
        <v>29</v>
      </c>
      <c r="J116" s="23">
        <f t="shared" si="4"/>
        <v>107</v>
      </c>
      <c r="K116" s="24">
        <f>SUM(C116:J116)</f>
        <v>6913</v>
      </c>
      <c r="L116" s="21"/>
      <c r="M116" s="21"/>
      <c r="N116" s="21"/>
    </row>
  </sheetData>
  <mergeCells count="18">
    <mergeCell ref="A25:A31"/>
    <mergeCell ref="A4:A10"/>
    <mergeCell ref="A1:B1"/>
    <mergeCell ref="A2:B2"/>
    <mergeCell ref="A11:A17"/>
    <mergeCell ref="A18:A24"/>
    <mergeCell ref="A74:A80"/>
    <mergeCell ref="A81:A87"/>
    <mergeCell ref="A109:A115"/>
    <mergeCell ref="A32:A38"/>
    <mergeCell ref="A39:A45"/>
    <mergeCell ref="A46:A52"/>
    <mergeCell ref="A53:A59"/>
    <mergeCell ref="A60:A66"/>
    <mergeCell ref="A67:A73"/>
    <mergeCell ref="A88:A94"/>
    <mergeCell ref="A95:A101"/>
    <mergeCell ref="A102:A108"/>
  </mergeCells>
  <pageMargins left="0.7" right="0.7" top="0.75" bottom="0.75" header="0.3" footer="0.3"/>
  <pageSetup paperSize="9" orientation="portrait" r:id="rId1"/>
  <ignoredErrors>
    <ignoredError sqref="K109:K115 K4:K87 K88:K94 K95:K101 K102:K10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16"/>
  <sheetViews>
    <sheetView showGridLines="0" zoomScale="170" zoomScaleNormal="170" workbookViewId="0">
      <pane xSplit="2" ySplit="3" topLeftCell="C100" activePane="bottomRight" state="frozen"/>
      <selection pane="topRight" activeCell="C1" sqref="C1"/>
      <selection pane="bottomLeft" activeCell="A4" sqref="A4"/>
      <selection pane="bottomRight" activeCell="C109" sqref="C109"/>
    </sheetView>
  </sheetViews>
  <sheetFormatPr defaultRowHeight="12.75" x14ac:dyDescent="0.25"/>
  <cols>
    <col min="1" max="1" width="9.140625" style="90"/>
    <col min="2" max="2" width="12.42578125" style="1" customWidth="1"/>
    <col min="3" max="3" width="9.28515625" style="1" bestFit="1" customWidth="1"/>
    <col min="4" max="5" width="10.140625" style="1" bestFit="1" customWidth="1"/>
    <col min="6" max="7" width="9.28515625" style="1" bestFit="1" customWidth="1"/>
    <col min="8" max="8" width="10.140625" style="1" bestFit="1" customWidth="1"/>
    <col min="9" max="9" width="9.140625" style="1"/>
    <col min="10" max="10" width="10.140625" style="1" bestFit="1" customWidth="1"/>
    <col min="11" max="11" width="9.140625" style="1"/>
    <col min="12" max="16384" width="9.140625" style="90"/>
  </cols>
  <sheetData>
    <row r="1" spans="1:13" s="95" customFormat="1" x14ac:dyDescent="0.25">
      <c r="A1" s="108" t="s">
        <v>36</v>
      </c>
      <c r="B1" s="108"/>
      <c r="C1" s="92">
        <v>43893</v>
      </c>
      <c r="D1" s="92">
        <v>43916</v>
      </c>
      <c r="E1" s="92">
        <v>43915</v>
      </c>
      <c r="F1" s="92">
        <v>43928</v>
      </c>
      <c r="G1" s="92">
        <v>43895</v>
      </c>
      <c r="H1" s="92">
        <v>43920</v>
      </c>
      <c r="I1" s="93"/>
      <c r="J1" s="92">
        <v>43920</v>
      </c>
      <c r="K1" s="94"/>
    </row>
    <row r="2" spans="1:13" s="95" customFormat="1" ht="13.5" thickBot="1" x14ac:dyDescent="0.3">
      <c r="A2" s="109" t="s">
        <v>37</v>
      </c>
      <c r="B2" s="109"/>
      <c r="C2" s="93">
        <f ca="1">B3-C1</f>
        <v>67</v>
      </c>
      <c r="D2" s="93">
        <f ca="1">B3-D1</f>
        <v>44</v>
      </c>
      <c r="E2" s="93">
        <f ca="1">B3-E1</f>
        <v>45</v>
      </c>
      <c r="F2" s="93">
        <f ca="1">B3-F1</f>
        <v>32</v>
      </c>
      <c r="G2" s="93">
        <f ca="1">B3-G1</f>
        <v>65</v>
      </c>
      <c r="H2" s="93">
        <f ca="1">B3-H1</f>
        <v>40</v>
      </c>
      <c r="I2" s="93"/>
      <c r="J2" s="93">
        <f ca="1">B3-J1</f>
        <v>40</v>
      </c>
      <c r="K2" s="94"/>
    </row>
    <row r="3" spans="1:13" ht="21.75" thickBot="1" x14ac:dyDescent="0.3">
      <c r="A3" s="3" t="s">
        <v>20</v>
      </c>
      <c r="B3" s="4">
        <f ca="1">TODAY()</f>
        <v>43960</v>
      </c>
      <c r="C3" s="11" t="s">
        <v>0</v>
      </c>
      <c r="D3" s="12" t="s">
        <v>2</v>
      </c>
      <c r="E3" s="12" t="s">
        <v>1</v>
      </c>
      <c r="F3" s="12" t="s">
        <v>3</v>
      </c>
      <c r="G3" s="12" t="s">
        <v>4</v>
      </c>
      <c r="H3" s="12" t="s">
        <v>5</v>
      </c>
      <c r="I3" s="12" t="s">
        <v>6</v>
      </c>
      <c r="J3" s="13" t="s">
        <v>7</v>
      </c>
      <c r="K3" s="10" t="s">
        <v>23</v>
      </c>
      <c r="L3" s="10" t="s">
        <v>21</v>
      </c>
      <c r="M3" s="10" t="s">
        <v>22</v>
      </c>
    </row>
    <row r="4" spans="1:13" x14ac:dyDescent="0.25">
      <c r="A4" s="104" t="s">
        <v>17</v>
      </c>
      <c r="B4" s="85">
        <v>43855</v>
      </c>
      <c r="C4" s="78">
        <v>0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0</v>
      </c>
      <c r="J4" s="62">
        <v>0</v>
      </c>
      <c r="K4" s="25">
        <f>SUM(C4:J4)</f>
        <v>0</v>
      </c>
      <c r="L4" s="26"/>
      <c r="M4" s="27"/>
    </row>
    <row r="5" spans="1:13" x14ac:dyDescent="0.25">
      <c r="A5" s="105"/>
      <c r="B5" s="86">
        <v>43856</v>
      </c>
      <c r="C5" s="79">
        <v>0</v>
      </c>
      <c r="D5" s="63">
        <v>0</v>
      </c>
      <c r="E5" s="63">
        <v>0</v>
      </c>
      <c r="F5" s="63">
        <v>0</v>
      </c>
      <c r="G5" s="63">
        <v>0</v>
      </c>
      <c r="H5" s="63">
        <v>0</v>
      </c>
      <c r="I5" s="63">
        <v>0</v>
      </c>
      <c r="J5" s="64">
        <v>0</v>
      </c>
      <c r="K5" s="28">
        <f t="shared" ref="K5:K43" si="0">SUM(C5:J5)</f>
        <v>0</v>
      </c>
      <c r="L5" s="29"/>
      <c r="M5" s="30"/>
    </row>
    <row r="6" spans="1:13" x14ac:dyDescent="0.25">
      <c r="A6" s="105"/>
      <c r="B6" s="86">
        <v>43857</v>
      </c>
      <c r="C6" s="79">
        <v>0</v>
      </c>
      <c r="D6" s="63">
        <v>0</v>
      </c>
      <c r="E6" s="63">
        <v>0</v>
      </c>
      <c r="F6" s="63">
        <v>0</v>
      </c>
      <c r="G6" s="63">
        <v>0</v>
      </c>
      <c r="H6" s="63">
        <v>0</v>
      </c>
      <c r="I6" s="63">
        <v>0</v>
      </c>
      <c r="J6" s="64">
        <v>0</v>
      </c>
      <c r="K6" s="28">
        <f t="shared" si="0"/>
        <v>0</v>
      </c>
      <c r="L6" s="29"/>
      <c r="M6" s="30"/>
    </row>
    <row r="7" spans="1:13" x14ac:dyDescent="0.25">
      <c r="A7" s="105"/>
      <c r="B7" s="86">
        <v>43858</v>
      </c>
      <c r="C7" s="79">
        <v>0</v>
      </c>
      <c r="D7" s="63">
        <v>0</v>
      </c>
      <c r="E7" s="63">
        <v>0</v>
      </c>
      <c r="F7" s="63">
        <v>0</v>
      </c>
      <c r="G7" s="63">
        <v>0</v>
      </c>
      <c r="H7" s="63">
        <v>0</v>
      </c>
      <c r="I7" s="63">
        <v>0</v>
      </c>
      <c r="J7" s="64">
        <v>0</v>
      </c>
      <c r="K7" s="28">
        <f t="shared" si="0"/>
        <v>0</v>
      </c>
      <c r="L7" s="29"/>
      <c r="M7" s="30"/>
    </row>
    <row r="8" spans="1:13" x14ac:dyDescent="0.25">
      <c r="A8" s="105"/>
      <c r="B8" s="86">
        <v>43859</v>
      </c>
      <c r="C8" s="79">
        <v>0</v>
      </c>
      <c r="D8" s="63">
        <v>0</v>
      </c>
      <c r="E8" s="63">
        <v>0</v>
      </c>
      <c r="F8" s="63">
        <v>0</v>
      </c>
      <c r="G8" s="63">
        <v>0</v>
      </c>
      <c r="H8" s="63">
        <v>0</v>
      </c>
      <c r="I8" s="63">
        <v>0</v>
      </c>
      <c r="J8" s="64">
        <v>0</v>
      </c>
      <c r="K8" s="28">
        <f t="shared" si="0"/>
        <v>0</v>
      </c>
      <c r="L8" s="29"/>
      <c r="M8" s="30"/>
    </row>
    <row r="9" spans="1:13" x14ac:dyDescent="0.25">
      <c r="A9" s="105"/>
      <c r="B9" s="86">
        <v>43860</v>
      </c>
      <c r="C9" s="79">
        <v>0</v>
      </c>
      <c r="D9" s="63">
        <v>0</v>
      </c>
      <c r="E9" s="63">
        <v>0</v>
      </c>
      <c r="F9" s="63">
        <v>0</v>
      </c>
      <c r="G9" s="63">
        <v>0</v>
      </c>
      <c r="H9" s="63">
        <v>0</v>
      </c>
      <c r="I9" s="63">
        <v>0</v>
      </c>
      <c r="J9" s="64">
        <v>0</v>
      </c>
      <c r="K9" s="28">
        <f t="shared" si="0"/>
        <v>0</v>
      </c>
      <c r="L9" s="29"/>
      <c r="M9" s="30"/>
    </row>
    <row r="10" spans="1:13" ht="13.5" thickBot="1" x14ac:dyDescent="0.3">
      <c r="A10" s="107"/>
      <c r="B10" s="87">
        <v>43861</v>
      </c>
      <c r="C10" s="80">
        <v>0</v>
      </c>
      <c r="D10" s="65">
        <v>0</v>
      </c>
      <c r="E10" s="65">
        <v>0</v>
      </c>
      <c r="F10" s="65">
        <v>0</v>
      </c>
      <c r="G10" s="65">
        <v>0</v>
      </c>
      <c r="H10" s="65">
        <v>0</v>
      </c>
      <c r="I10" s="65">
        <v>0</v>
      </c>
      <c r="J10" s="66">
        <v>0</v>
      </c>
      <c r="K10" s="34">
        <f t="shared" si="0"/>
        <v>0</v>
      </c>
      <c r="L10" s="35">
        <f>SUM(K4:K10)</f>
        <v>0</v>
      </c>
      <c r="M10" s="36">
        <f>SUM(L10)</f>
        <v>0</v>
      </c>
    </row>
    <row r="11" spans="1:13" x14ac:dyDescent="0.25">
      <c r="A11" s="104" t="s">
        <v>24</v>
      </c>
      <c r="B11" s="85">
        <v>43862</v>
      </c>
      <c r="C11" s="78">
        <v>0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2">
        <v>0</v>
      </c>
      <c r="K11" s="25">
        <f t="shared" si="0"/>
        <v>0</v>
      </c>
      <c r="L11" s="26"/>
      <c r="M11" s="27"/>
    </row>
    <row r="12" spans="1:13" x14ac:dyDescent="0.25">
      <c r="A12" s="105"/>
      <c r="B12" s="86">
        <v>43863</v>
      </c>
      <c r="C12" s="79">
        <v>0</v>
      </c>
      <c r="D12" s="63">
        <v>0</v>
      </c>
      <c r="E12" s="63">
        <v>0</v>
      </c>
      <c r="F12" s="63">
        <v>0</v>
      </c>
      <c r="G12" s="63">
        <v>0</v>
      </c>
      <c r="H12" s="63">
        <v>0</v>
      </c>
      <c r="I12" s="63">
        <v>0</v>
      </c>
      <c r="J12" s="64">
        <v>0</v>
      </c>
      <c r="K12" s="28">
        <f t="shared" si="0"/>
        <v>0</v>
      </c>
      <c r="L12" s="29"/>
      <c r="M12" s="30"/>
    </row>
    <row r="13" spans="1:13" x14ac:dyDescent="0.25">
      <c r="A13" s="105"/>
      <c r="B13" s="86">
        <v>43864</v>
      </c>
      <c r="C13" s="79">
        <v>0</v>
      </c>
      <c r="D13" s="63">
        <v>0</v>
      </c>
      <c r="E13" s="63">
        <v>0</v>
      </c>
      <c r="F13" s="63">
        <v>0</v>
      </c>
      <c r="G13" s="63">
        <v>0</v>
      </c>
      <c r="H13" s="63">
        <v>0</v>
      </c>
      <c r="I13" s="63">
        <v>0</v>
      </c>
      <c r="J13" s="64">
        <v>0</v>
      </c>
      <c r="K13" s="28">
        <f t="shared" si="0"/>
        <v>0</v>
      </c>
      <c r="L13" s="29"/>
      <c r="M13" s="30"/>
    </row>
    <row r="14" spans="1:13" x14ac:dyDescent="0.25">
      <c r="A14" s="105"/>
      <c r="B14" s="86">
        <v>43865</v>
      </c>
      <c r="C14" s="79">
        <v>0</v>
      </c>
      <c r="D14" s="63">
        <v>0</v>
      </c>
      <c r="E14" s="63">
        <v>0</v>
      </c>
      <c r="F14" s="63">
        <v>0</v>
      </c>
      <c r="G14" s="63">
        <v>0</v>
      </c>
      <c r="H14" s="63">
        <v>0</v>
      </c>
      <c r="I14" s="63">
        <v>0</v>
      </c>
      <c r="J14" s="64">
        <v>0</v>
      </c>
      <c r="K14" s="28">
        <f t="shared" si="0"/>
        <v>0</v>
      </c>
      <c r="L14" s="29"/>
      <c r="M14" s="30"/>
    </row>
    <row r="15" spans="1:13" x14ac:dyDescent="0.25">
      <c r="A15" s="105"/>
      <c r="B15" s="86">
        <v>43866</v>
      </c>
      <c r="C15" s="79">
        <v>0</v>
      </c>
      <c r="D15" s="63">
        <v>0</v>
      </c>
      <c r="E15" s="63">
        <v>0</v>
      </c>
      <c r="F15" s="63">
        <v>0</v>
      </c>
      <c r="G15" s="63">
        <v>0</v>
      </c>
      <c r="H15" s="63">
        <v>0</v>
      </c>
      <c r="I15" s="63">
        <v>0</v>
      </c>
      <c r="J15" s="64">
        <v>0</v>
      </c>
      <c r="K15" s="28">
        <f t="shared" si="0"/>
        <v>0</v>
      </c>
      <c r="L15" s="29"/>
      <c r="M15" s="30"/>
    </row>
    <row r="16" spans="1:13" x14ac:dyDescent="0.25">
      <c r="A16" s="105"/>
      <c r="B16" s="86">
        <v>43867</v>
      </c>
      <c r="C16" s="79">
        <v>0</v>
      </c>
      <c r="D16" s="63">
        <v>0</v>
      </c>
      <c r="E16" s="63">
        <v>0</v>
      </c>
      <c r="F16" s="63">
        <v>0</v>
      </c>
      <c r="G16" s="63">
        <v>0</v>
      </c>
      <c r="H16" s="63">
        <v>0</v>
      </c>
      <c r="I16" s="63">
        <v>0</v>
      </c>
      <c r="J16" s="64">
        <v>0</v>
      </c>
      <c r="K16" s="28">
        <f t="shared" si="0"/>
        <v>0</v>
      </c>
      <c r="L16" s="29"/>
      <c r="M16" s="30"/>
    </row>
    <row r="17" spans="1:13" ht="13.5" thickBot="1" x14ac:dyDescent="0.3">
      <c r="A17" s="107"/>
      <c r="B17" s="87">
        <v>43868</v>
      </c>
      <c r="C17" s="80">
        <v>0</v>
      </c>
      <c r="D17" s="65">
        <v>0</v>
      </c>
      <c r="E17" s="65">
        <v>0</v>
      </c>
      <c r="F17" s="65">
        <v>0</v>
      </c>
      <c r="G17" s="65">
        <v>0</v>
      </c>
      <c r="H17" s="65">
        <v>0</v>
      </c>
      <c r="I17" s="65">
        <v>0</v>
      </c>
      <c r="J17" s="66">
        <v>0</v>
      </c>
      <c r="K17" s="34">
        <f t="shared" si="0"/>
        <v>0</v>
      </c>
      <c r="L17" s="35">
        <f>SUM(K11:K17)</f>
        <v>0</v>
      </c>
      <c r="M17" s="36"/>
    </row>
    <row r="18" spans="1:13" x14ac:dyDescent="0.25">
      <c r="A18" s="110" t="s">
        <v>25</v>
      </c>
      <c r="B18" s="85">
        <v>43869</v>
      </c>
      <c r="C18" s="78">
        <v>0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2">
        <v>0</v>
      </c>
      <c r="K18" s="25">
        <f t="shared" si="0"/>
        <v>0</v>
      </c>
      <c r="L18" s="26"/>
      <c r="M18" s="27"/>
    </row>
    <row r="19" spans="1:13" x14ac:dyDescent="0.25">
      <c r="A19" s="111"/>
      <c r="B19" s="86">
        <v>43870</v>
      </c>
      <c r="C19" s="79">
        <v>0</v>
      </c>
      <c r="D19" s="63">
        <v>0</v>
      </c>
      <c r="E19" s="63">
        <v>0</v>
      </c>
      <c r="F19" s="63">
        <v>0</v>
      </c>
      <c r="G19" s="63">
        <v>0</v>
      </c>
      <c r="H19" s="63">
        <v>0</v>
      </c>
      <c r="I19" s="63">
        <v>0</v>
      </c>
      <c r="J19" s="64">
        <v>0</v>
      </c>
      <c r="K19" s="28">
        <f t="shared" si="0"/>
        <v>0</v>
      </c>
      <c r="L19" s="29"/>
      <c r="M19" s="30"/>
    </row>
    <row r="20" spans="1:13" x14ac:dyDescent="0.25">
      <c r="A20" s="111"/>
      <c r="B20" s="86">
        <v>43871</v>
      </c>
      <c r="C20" s="79">
        <v>0</v>
      </c>
      <c r="D20" s="63">
        <v>0</v>
      </c>
      <c r="E20" s="63">
        <v>0</v>
      </c>
      <c r="F20" s="63">
        <v>0</v>
      </c>
      <c r="G20" s="63">
        <v>0</v>
      </c>
      <c r="H20" s="63">
        <v>0</v>
      </c>
      <c r="I20" s="63">
        <v>0</v>
      </c>
      <c r="J20" s="64">
        <v>0</v>
      </c>
      <c r="K20" s="28">
        <f t="shared" si="0"/>
        <v>0</v>
      </c>
      <c r="L20" s="29"/>
      <c r="M20" s="30"/>
    </row>
    <row r="21" spans="1:13" x14ac:dyDescent="0.25">
      <c r="A21" s="111"/>
      <c r="B21" s="86">
        <v>43872</v>
      </c>
      <c r="C21" s="79">
        <v>0</v>
      </c>
      <c r="D21" s="63">
        <v>0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4">
        <v>0</v>
      </c>
      <c r="K21" s="28">
        <f t="shared" si="0"/>
        <v>0</v>
      </c>
      <c r="L21" s="29"/>
      <c r="M21" s="30"/>
    </row>
    <row r="22" spans="1:13" x14ac:dyDescent="0.25">
      <c r="A22" s="111"/>
      <c r="B22" s="86">
        <v>43873</v>
      </c>
      <c r="C22" s="79">
        <v>0</v>
      </c>
      <c r="D22" s="63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4">
        <v>0</v>
      </c>
      <c r="K22" s="28">
        <f t="shared" si="0"/>
        <v>0</v>
      </c>
      <c r="L22" s="29"/>
      <c r="M22" s="30"/>
    </row>
    <row r="23" spans="1:13" x14ac:dyDescent="0.25">
      <c r="A23" s="111"/>
      <c r="B23" s="86">
        <v>43874</v>
      </c>
      <c r="C23" s="79">
        <v>0</v>
      </c>
      <c r="D23" s="63">
        <v>0</v>
      </c>
      <c r="E23" s="63">
        <v>0</v>
      </c>
      <c r="F23" s="63">
        <v>0</v>
      </c>
      <c r="G23" s="63">
        <v>0</v>
      </c>
      <c r="H23" s="63">
        <v>0</v>
      </c>
      <c r="I23" s="63">
        <v>0</v>
      </c>
      <c r="J23" s="64">
        <v>0</v>
      </c>
      <c r="K23" s="28">
        <f t="shared" si="0"/>
        <v>0</v>
      </c>
      <c r="L23" s="29"/>
      <c r="M23" s="30"/>
    </row>
    <row r="24" spans="1:13" ht="13.5" thickBot="1" x14ac:dyDescent="0.3">
      <c r="A24" s="112"/>
      <c r="B24" s="87">
        <v>43875</v>
      </c>
      <c r="C24" s="80">
        <v>0</v>
      </c>
      <c r="D24" s="65">
        <v>0</v>
      </c>
      <c r="E24" s="65">
        <v>0</v>
      </c>
      <c r="F24" s="65">
        <v>0</v>
      </c>
      <c r="G24" s="65">
        <v>0</v>
      </c>
      <c r="H24" s="65">
        <v>0</v>
      </c>
      <c r="I24" s="65">
        <v>0</v>
      </c>
      <c r="J24" s="66">
        <v>0</v>
      </c>
      <c r="K24" s="34">
        <f t="shared" si="0"/>
        <v>0</v>
      </c>
      <c r="L24" s="35">
        <f>SUM(K18:K24)</f>
        <v>0</v>
      </c>
      <c r="M24" s="36"/>
    </row>
    <row r="25" spans="1:13" x14ac:dyDescent="0.25">
      <c r="A25" s="104" t="s">
        <v>26</v>
      </c>
      <c r="B25" s="85">
        <v>43876</v>
      </c>
      <c r="C25" s="78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2">
        <v>0</v>
      </c>
      <c r="K25" s="25">
        <f t="shared" si="0"/>
        <v>0</v>
      </c>
      <c r="L25" s="26"/>
      <c r="M25" s="27"/>
    </row>
    <row r="26" spans="1:13" x14ac:dyDescent="0.25">
      <c r="A26" s="105"/>
      <c r="B26" s="86">
        <v>43877</v>
      </c>
      <c r="C26" s="79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4">
        <v>0</v>
      </c>
      <c r="K26" s="28">
        <f t="shared" si="0"/>
        <v>0</v>
      </c>
      <c r="L26" s="29"/>
      <c r="M26" s="30"/>
    </row>
    <row r="27" spans="1:13" x14ac:dyDescent="0.25">
      <c r="A27" s="105"/>
      <c r="B27" s="86">
        <v>43878</v>
      </c>
      <c r="C27" s="79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4">
        <v>0</v>
      </c>
      <c r="K27" s="28">
        <f t="shared" si="0"/>
        <v>0</v>
      </c>
      <c r="L27" s="29"/>
      <c r="M27" s="30"/>
    </row>
    <row r="28" spans="1:13" x14ac:dyDescent="0.25">
      <c r="A28" s="105"/>
      <c r="B28" s="86">
        <v>43879</v>
      </c>
      <c r="C28" s="79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4">
        <v>0</v>
      </c>
      <c r="K28" s="28">
        <f t="shared" si="0"/>
        <v>0</v>
      </c>
      <c r="L28" s="29"/>
      <c r="M28" s="30"/>
    </row>
    <row r="29" spans="1:13" x14ac:dyDescent="0.25">
      <c r="A29" s="105"/>
      <c r="B29" s="86">
        <v>43880</v>
      </c>
      <c r="C29" s="79">
        <v>0</v>
      </c>
      <c r="D29" s="63">
        <v>0</v>
      </c>
      <c r="E29" s="63">
        <v>0</v>
      </c>
      <c r="F29" s="63">
        <v>0</v>
      </c>
      <c r="G29" s="63">
        <v>0</v>
      </c>
      <c r="H29" s="63">
        <v>0</v>
      </c>
      <c r="I29" s="63">
        <v>0</v>
      </c>
      <c r="J29" s="64">
        <v>0</v>
      </c>
      <c r="K29" s="28">
        <f t="shared" si="0"/>
        <v>0</v>
      </c>
      <c r="L29" s="29"/>
      <c r="M29" s="30"/>
    </row>
    <row r="30" spans="1:13" x14ac:dyDescent="0.25">
      <c r="A30" s="105"/>
      <c r="B30" s="86">
        <v>43881</v>
      </c>
      <c r="C30" s="79">
        <v>0</v>
      </c>
      <c r="D30" s="63">
        <v>0</v>
      </c>
      <c r="E30" s="63">
        <v>0</v>
      </c>
      <c r="F30" s="63">
        <v>0</v>
      </c>
      <c r="G30" s="63">
        <v>0</v>
      </c>
      <c r="H30" s="63">
        <v>0</v>
      </c>
      <c r="I30" s="63">
        <v>0</v>
      </c>
      <c r="J30" s="64">
        <v>0</v>
      </c>
      <c r="K30" s="28">
        <f t="shared" si="0"/>
        <v>0</v>
      </c>
      <c r="L30" s="29"/>
      <c r="M30" s="30"/>
    </row>
    <row r="31" spans="1:13" ht="13.5" thickBot="1" x14ac:dyDescent="0.3">
      <c r="A31" s="107"/>
      <c r="B31" s="87">
        <v>43882</v>
      </c>
      <c r="C31" s="80">
        <v>0</v>
      </c>
      <c r="D31" s="65">
        <v>0</v>
      </c>
      <c r="E31" s="65">
        <v>0</v>
      </c>
      <c r="F31" s="65">
        <v>0</v>
      </c>
      <c r="G31" s="65">
        <v>0</v>
      </c>
      <c r="H31" s="65">
        <v>0</v>
      </c>
      <c r="I31" s="65">
        <v>0</v>
      </c>
      <c r="J31" s="66">
        <v>0</v>
      </c>
      <c r="K31" s="34">
        <f t="shared" si="0"/>
        <v>0</v>
      </c>
      <c r="L31" s="35">
        <f>SUM(K25:K31)</f>
        <v>0</v>
      </c>
      <c r="M31" s="36"/>
    </row>
    <row r="32" spans="1:13" x14ac:dyDescent="0.25">
      <c r="A32" s="110" t="s">
        <v>27</v>
      </c>
      <c r="B32" s="85">
        <v>43883</v>
      </c>
      <c r="C32" s="78">
        <v>0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2">
        <v>0</v>
      </c>
      <c r="K32" s="25">
        <f t="shared" si="0"/>
        <v>0</v>
      </c>
      <c r="L32" s="26"/>
      <c r="M32" s="27"/>
    </row>
    <row r="33" spans="1:13" x14ac:dyDescent="0.25">
      <c r="A33" s="111"/>
      <c r="B33" s="86">
        <v>43884</v>
      </c>
      <c r="C33" s="79">
        <v>0</v>
      </c>
      <c r="D33" s="63">
        <v>0</v>
      </c>
      <c r="E33" s="63">
        <v>0</v>
      </c>
      <c r="F33" s="63">
        <v>0</v>
      </c>
      <c r="G33" s="63">
        <v>0</v>
      </c>
      <c r="H33" s="63">
        <v>0</v>
      </c>
      <c r="I33" s="63">
        <v>0</v>
      </c>
      <c r="J33" s="64">
        <v>0</v>
      </c>
      <c r="K33" s="28">
        <f t="shared" si="0"/>
        <v>0</v>
      </c>
      <c r="L33" s="29"/>
      <c r="M33" s="30"/>
    </row>
    <row r="34" spans="1:13" x14ac:dyDescent="0.25">
      <c r="A34" s="111"/>
      <c r="B34" s="86">
        <v>43885</v>
      </c>
      <c r="C34" s="79">
        <v>0</v>
      </c>
      <c r="D34" s="63">
        <v>0</v>
      </c>
      <c r="E34" s="63">
        <v>0</v>
      </c>
      <c r="F34" s="63">
        <v>0</v>
      </c>
      <c r="G34" s="63">
        <v>0</v>
      </c>
      <c r="H34" s="63">
        <v>0</v>
      </c>
      <c r="I34" s="63">
        <v>0</v>
      </c>
      <c r="J34" s="64">
        <v>0</v>
      </c>
      <c r="K34" s="28">
        <f t="shared" si="0"/>
        <v>0</v>
      </c>
      <c r="L34" s="29"/>
      <c r="M34" s="30"/>
    </row>
    <row r="35" spans="1:13" x14ac:dyDescent="0.25">
      <c r="A35" s="111"/>
      <c r="B35" s="86">
        <v>43886</v>
      </c>
      <c r="C35" s="79">
        <v>0</v>
      </c>
      <c r="D35" s="63">
        <v>0</v>
      </c>
      <c r="E35" s="63">
        <v>0</v>
      </c>
      <c r="F35" s="63">
        <v>0</v>
      </c>
      <c r="G35" s="63">
        <v>0</v>
      </c>
      <c r="H35" s="63">
        <v>0</v>
      </c>
      <c r="I35" s="63">
        <v>0</v>
      </c>
      <c r="J35" s="64">
        <v>0</v>
      </c>
      <c r="K35" s="28">
        <f t="shared" si="0"/>
        <v>0</v>
      </c>
      <c r="L35" s="29"/>
      <c r="M35" s="30"/>
    </row>
    <row r="36" spans="1:13" x14ac:dyDescent="0.25">
      <c r="A36" s="111"/>
      <c r="B36" s="86">
        <v>43887</v>
      </c>
      <c r="C36" s="79">
        <v>0</v>
      </c>
      <c r="D36" s="63">
        <v>0</v>
      </c>
      <c r="E36" s="63">
        <v>0</v>
      </c>
      <c r="F36" s="63">
        <v>0</v>
      </c>
      <c r="G36" s="63">
        <v>0</v>
      </c>
      <c r="H36" s="63">
        <v>0</v>
      </c>
      <c r="I36" s="63">
        <v>0</v>
      </c>
      <c r="J36" s="64">
        <v>0</v>
      </c>
      <c r="K36" s="28">
        <f t="shared" si="0"/>
        <v>0</v>
      </c>
      <c r="L36" s="29"/>
      <c r="M36" s="30"/>
    </row>
    <row r="37" spans="1:13" x14ac:dyDescent="0.25">
      <c r="A37" s="111"/>
      <c r="B37" s="86">
        <v>43888</v>
      </c>
      <c r="C37" s="79">
        <v>0</v>
      </c>
      <c r="D37" s="63">
        <v>0</v>
      </c>
      <c r="E37" s="63">
        <v>0</v>
      </c>
      <c r="F37" s="63">
        <v>0</v>
      </c>
      <c r="G37" s="63">
        <v>0</v>
      </c>
      <c r="H37" s="63">
        <v>0</v>
      </c>
      <c r="I37" s="63">
        <v>0</v>
      </c>
      <c r="J37" s="64">
        <v>0</v>
      </c>
      <c r="K37" s="28">
        <f t="shared" si="0"/>
        <v>0</v>
      </c>
      <c r="L37" s="29"/>
      <c r="M37" s="30"/>
    </row>
    <row r="38" spans="1:13" ht="13.5" thickBot="1" x14ac:dyDescent="0.3">
      <c r="A38" s="112"/>
      <c r="B38" s="87">
        <v>43889</v>
      </c>
      <c r="C38" s="80">
        <v>0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5">
        <v>0</v>
      </c>
      <c r="J38" s="66">
        <v>0</v>
      </c>
      <c r="K38" s="34">
        <f t="shared" si="0"/>
        <v>0</v>
      </c>
      <c r="L38" s="35">
        <f>SUM(K32:K38)</f>
        <v>0</v>
      </c>
      <c r="M38" s="36"/>
    </row>
    <row r="39" spans="1:13" x14ac:dyDescent="0.25">
      <c r="A39" s="104" t="s">
        <v>28</v>
      </c>
      <c r="B39" s="85">
        <v>43890</v>
      </c>
      <c r="C39" s="78">
        <v>0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2">
        <v>0</v>
      </c>
      <c r="K39" s="25">
        <f t="shared" si="0"/>
        <v>0</v>
      </c>
      <c r="L39" s="26"/>
      <c r="M39" s="27">
        <f>SUM(K11:K39)</f>
        <v>0</v>
      </c>
    </row>
    <row r="40" spans="1:13" x14ac:dyDescent="0.25">
      <c r="A40" s="105"/>
      <c r="B40" s="86">
        <v>43891</v>
      </c>
      <c r="C40" s="79">
        <v>0</v>
      </c>
      <c r="D40" s="63">
        <v>0</v>
      </c>
      <c r="E40" s="63">
        <v>0</v>
      </c>
      <c r="F40" s="63">
        <v>0</v>
      </c>
      <c r="G40" s="63">
        <v>0</v>
      </c>
      <c r="H40" s="63">
        <v>0</v>
      </c>
      <c r="I40" s="63">
        <v>0</v>
      </c>
      <c r="J40" s="64">
        <v>0</v>
      </c>
      <c r="K40" s="28">
        <f t="shared" si="0"/>
        <v>0</v>
      </c>
      <c r="L40" s="29"/>
      <c r="M40" s="30"/>
    </row>
    <row r="41" spans="1:13" x14ac:dyDescent="0.25">
      <c r="A41" s="105"/>
      <c r="B41" s="86">
        <v>43892</v>
      </c>
      <c r="C41" s="79">
        <v>0</v>
      </c>
      <c r="D41" s="63">
        <v>0</v>
      </c>
      <c r="E41" s="63">
        <v>0</v>
      </c>
      <c r="F41" s="63">
        <v>0</v>
      </c>
      <c r="G41" s="63">
        <v>0</v>
      </c>
      <c r="H41" s="63">
        <v>0</v>
      </c>
      <c r="I41" s="63">
        <v>0</v>
      </c>
      <c r="J41" s="64">
        <v>0</v>
      </c>
      <c r="K41" s="28">
        <f t="shared" si="0"/>
        <v>0</v>
      </c>
      <c r="L41" s="29"/>
      <c r="M41" s="30"/>
    </row>
    <row r="42" spans="1:13" x14ac:dyDescent="0.25">
      <c r="A42" s="105"/>
      <c r="B42" s="86">
        <v>43893</v>
      </c>
      <c r="C42" s="79">
        <v>1</v>
      </c>
      <c r="D42" s="63">
        <v>0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4">
        <v>0</v>
      </c>
      <c r="K42" s="28">
        <f t="shared" si="0"/>
        <v>1</v>
      </c>
      <c r="L42" s="29"/>
      <c r="M42" s="30"/>
    </row>
    <row r="43" spans="1:13" x14ac:dyDescent="0.25">
      <c r="A43" s="105"/>
      <c r="B43" s="86">
        <v>43894</v>
      </c>
      <c r="C43" s="79">
        <v>0</v>
      </c>
      <c r="D43" s="63">
        <v>0</v>
      </c>
      <c r="E43" s="63">
        <v>0</v>
      </c>
      <c r="F43" s="63">
        <v>0</v>
      </c>
      <c r="G43" s="63">
        <v>0</v>
      </c>
      <c r="H43" s="63">
        <v>0</v>
      </c>
      <c r="I43" s="63">
        <v>0</v>
      </c>
      <c r="J43" s="64">
        <v>0</v>
      </c>
      <c r="K43" s="28">
        <f t="shared" si="0"/>
        <v>0</v>
      </c>
      <c r="L43" s="29"/>
      <c r="M43" s="30"/>
    </row>
    <row r="44" spans="1:13" x14ac:dyDescent="0.25">
      <c r="A44" s="105"/>
      <c r="B44" s="86">
        <v>43895</v>
      </c>
      <c r="C44" s="79">
        <v>0</v>
      </c>
      <c r="D44" s="63">
        <v>0</v>
      </c>
      <c r="E44" s="63">
        <v>0</v>
      </c>
      <c r="F44" s="63">
        <v>0</v>
      </c>
      <c r="G44" s="63">
        <v>1</v>
      </c>
      <c r="H44" s="63">
        <v>0</v>
      </c>
      <c r="I44" s="63">
        <v>0</v>
      </c>
      <c r="J44" s="64">
        <v>0</v>
      </c>
      <c r="K44" s="28">
        <f>SUM(C44:J44)</f>
        <v>1</v>
      </c>
      <c r="L44" s="29"/>
      <c r="M44" s="30"/>
    </row>
    <row r="45" spans="1:13" ht="13.5" thickBot="1" x14ac:dyDescent="0.3">
      <c r="A45" s="107"/>
      <c r="B45" s="87">
        <v>43896</v>
      </c>
      <c r="C45" s="80">
        <v>0</v>
      </c>
      <c r="D45" s="65">
        <v>0</v>
      </c>
      <c r="E45" s="65">
        <v>0</v>
      </c>
      <c r="F45" s="65">
        <v>0</v>
      </c>
      <c r="G45" s="65">
        <v>0</v>
      </c>
      <c r="H45" s="65">
        <v>0</v>
      </c>
      <c r="I45" s="65">
        <v>0</v>
      </c>
      <c r="J45" s="66">
        <v>0</v>
      </c>
      <c r="K45" s="34">
        <f t="shared" ref="K45:K94" si="1">SUM(C45:J45)</f>
        <v>0</v>
      </c>
      <c r="L45" s="35">
        <f>SUM(K39:K45)</f>
        <v>2</v>
      </c>
      <c r="M45" s="36"/>
    </row>
    <row r="46" spans="1:13" x14ac:dyDescent="0.25">
      <c r="A46" s="110" t="s">
        <v>29</v>
      </c>
      <c r="B46" s="85">
        <v>43897</v>
      </c>
      <c r="C46" s="78">
        <v>0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2">
        <v>0</v>
      </c>
      <c r="K46" s="25">
        <f>SUM(C46:J46)</f>
        <v>0</v>
      </c>
      <c r="L46" s="26"/>
      <c r="M46" s="27"/>
    </row>
    <row r="47" spans="1:13" x14ac:dyDescent="0.25">
      <c r="A47" s="111"/>
      <c r="B47" s="86">
        <v>43898</v>
      </c>
      <c r="C47" s="79">
        <v>1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4">
        <v>0</v>
      </c>
      <c r="K47" s="28">
        <f t="shared" si="1"/>
        <v>1</v>
      </c>
      <c r="L47" s="29"/>
      <c r="M47" s="30"/>
    </row>
    <row r="48" spans="1:13" x14ac:dyDescent="0.25">
      <c r="A48" s="111"/>
      <c r="B48" s="86">
        <v>43899</v>
      </c>
      <c r="C48" s="79">
        <v>0</v>
      </c>
      <c r="D48" s="63">
        <v>0</v>
      </c>
      <c r="E48" s="63">
        <v>0</v>
      </c>
      <c r="F48" s="63">
        <v>0</v>
      </c>
      <c r="G48" s="63">
        <v>0</v>
      </c>
      <c r="H48" s="63">
        <v>0</v>
      </c>
      <c r="I48" s="63">
        <v>0</v>
      </c>
      <c r="J48" s="64">
        <v>0</v>
      </c>
      <c r="K48" s="28">
        <f t="shared" si="1"/>
        <v>0</v>
      </c>
      <c r="L48" s="29"/>
      <c r="M48" s="30"/>
    </row>
    <row r="49" spans="1:13" x14ac:dyDescent="0.25">
      <c r="A49" s="111"/>
      <c r="B49" s="86">
        <v>43900</v>
      </c>
      <c r="C49" s="79">
        <v>0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  <c r="I49" s="63">
        <v>0</v>
      </c>
      <c r="J49" s="64">
        <v>0</v>
      </c>
      <c r="K49" s="28">
        <f t="shared" si="1"/>
        <v>0</v>
      </c>
      <c r="L49" s="29"/>
      <c r="M49" s="30"/>
    </row>
    <row r="50" spans="1:13" x14ac:dyDescent="0.25">
      <c r="A50" s="111"/>
      <c r="B50" s="86">
        <v>43901</v>
      </c>
      <c r="C50" s="79">
        <v>0</v>
      </c>
      <c r="D50" s="63">
        <v>0</v>
      </c>
      <c r="E50" s="63">
        <v>0</v>
      </c>
      <c r="F50" s="63">
        <v>0</v>
      </c>
      <c r="G50" s="63">
        <v>0</v>
      </c>
      <c r="H50" s="63">
        <v>0</v>
      </c>
      <c r="I50" s="63">
        <v>0</v>
      </c>
      <c r="J50" s="64">
        <v>0</v>
      </c>
      <c r="K50" s="28">
        <f t="shared" si="1"/>
        <v>0</v>
      </c>
      <c r="L50" s="29"/>
      <c r="M50" s="30"/>
    </row>
    <row r="51" spans="1:13" x14ac:dyDescent="0.25">
      <c r="A51" s="111"/>
      <c r="B51" s="86">
        <v>43902</v>
      </c>
      <c r="C51" s="79">
        <v>0</v>
      </c>
      <c r="D51" s="63">
        <v>0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4">
        <v>0</v>
      </c>
      <c r="K51" s="28">
        <f t="shared" si="1"/>
        <v>0</v>
      </c>
      <c r="L51" s="29"/>
      <c r="M51" s="30"/>
    </row>
    <row r="52" spans="1:13" ht="13.5" thickBot="1" x14ac:dyDescent="0.3">
      <c r="A52" s="112"/>
      <c r="B52" s="87">
        <v>43903</v>
      </c>
      <c r="C52" s="79">
        <v>0</v>
      </c>
      <c r="D52" s="63">
        <v>0</v>
      </c>
      <c r="E52" s="63">
        <v>0</v>
      </c>
      <c r="F52" s="63">
        <v>0</v>
      </c>
      <c r="G52" s="63">
        <v>0</v>
      </c>
      <c r="H52" s="63">
        <v>0</v>
      </c>
      <c r="I52" s="63">
        <v>0</v>
      </c>
      <c r="J52" s="64">
        <v>0</v>
      </c>
      <c r="K52" s="34">
        <f t="shared" si="1"/>
        <v>0</v>
      </c>
      <c r="L52" s="35">
        <f>SUM(K46:K52)</f>
        <v>1</v>
      </c>
      <c r="M52" s="36"/>
    </row>
    <row r="53" spans="1:13" x14ac:dyDescent="0.25">
      <c r="A53" s="104" t="s">
        <v>30</v>
      </c>
      <c r="B53" s="85">
        <v>43904</v>
      </c>
      <c r="C53" s="78">
        <v>0</v>
      </c>
      <c r="D53" s="61">
        <v>0</v>
      </c>
      <c r="E53" s="61">
        <v>0</v>
      </c>
      <c r="F53" s="61">
        <v>0</v>
      </c>
      <c r="G53" s="61">
        <v>0</v>
      </c>
      <c r="H53" s="61">
        <v>0</v>
      </c>
      <c r="I53" s="61">
        <v>0</v>
      </c>
      <c r="J53" s="62">
        <v>0</v>
      </c>
      <c r="K53" s="25">
        <f t="shared" si="1"/>
        <v>0</v>
      </c>
      <c r="L53" s="26"/>
      <c r="M53" s="27"/>
    </row>
    <row r="54" spans="1:13" x14ac:dyDescent="0.25">
      <c r="A54" s="105"/>
      <c r="B54" s="86">
        <v>43905</v>
      </c>
      <c r="C54" s="79">
        <v>1</v>
      </c>
      <c r="D54" s="63">
        <v>0</v>
      </c>
      <c r="E54" s="63">
        <v>0</v>
      </c>
      <c r="F54" s="63">
        <v>0</v>
      </c>
      <c r="G54" s="63">
        <v>0</v>
      </c>
      <c r="H54" s="63">
        <v>0</v>
      </c>
      <c r="I54" s="63">
        <v>0</v>
      </c>
      <c r="J54" s="64">
        <v>0</v>
      </c>
      <c r="K54" s="28">
        <f t="shared" si="1"/>
        <v>1</v>
      </c>
      <c r="L54" s="29"/>
      <c r="M54" s="30"/>
    </row>
    <row r="55" spans="1:13" x14ac:dyDescent="0.25">
      <c r="A55" s="105"/>
      <c r="B55" s="86">
        <v>43906</v>
      </c>
      <c r="C55" s="79">
        <v>0</v>
      </c>
      <c r="D55" s="63">
        <v>0</v>
      </c>
      <c r="E55" s="63">
        <v>0</v>
      </c>
      <c r="F55" s="63">
        <v>0</v>
      </c>
      <c r="G55" s="63">
        <v>0</v>
      </c>
      <c r="H55" s="63">
        <v>0</v>
      </c>
      <c r="I55" s="63">
        <v>0</v>
      </c>
      <c r="J55" s="64">
        <v>0</v>
      </c>
      <c r="K55" s="28">
        <f t="shared" si="1"/>
        <v>0</v>
      </c>
      <c r="L55" s="29"/>
      <c r="M55" s="30"/>
    </row>
    <row r="56" spans="1:13" x14ac:dyDescent="0.25">
      <c r="A56" s="105"/>
      <c r="B56" s="86">
        <v>43907</v>
      </c>
      <c r="C56" s="79">
        <v>0</v>
      </c>
      <c r="D56" s="63">
        <v>0</v>
      </c>
      <c r="E56" s="63">
        <v>0</v>
      </c>
      <c r="F56" s="63">
        <v>0</v>
      </c>
      <c r="G56" s="63">
        <v>0</v>
      </c>
      <c r="H56" s="63">
        <v>0</v>
      </c>
      <c r="I56" s="63">
        <v>0</v>
      </c>
      <c r="J56" s="64">
        <v>0</v>
      </c>
      <c r="K56" s="28">
        <f t="shared" si="1"/>
        <v>0</v>
      </c>
      <c r="L56" s="29"/>
      <c r="M56" s="30"/>
    </row>
    <row r="57" spans="1:13" x14ac:dyDescent="0.25">
      <c r="A57" s="105"/>
      <c r="B57" s="86">
        <v>43908</v>
      </c>
      <c r="C57" s="79">
        <v>2</v>
      </c>
      <c r="D57" s="63">
        <v>0</v>
      </c>
      <c r="E57" s="63">
        <v>0</v>
      </c>
      <c r="F57" s="63">
        <v>0</v>
      </c>
      <c r="G57" s="63">
        <v>0</v>
      </c>
      <c r="H57" s="63">
        <v>0</v>
      </c>
      <c r="I57" s="63">
        <v>0</v>
      </c>
      <c r="J57" s="64">
        <v>0</v>
      </c>
      <c r="K57" s="28">
        <f t="shared" si="1"/>
        <v>2</v>
      </c>
      <c r="L57" s="29"/>
      <c r="M57" s="30"/>
    </row>
    <row r="58" spans="1:13" x14ac:dyDescent="0.25">
      <c r="A58" s="105"/>
      <c r="B58" s="86">
        <v>43909</v>
      </c>
      <c r="C58" s="79">
        <v>0</v>
      </c>
      <c r="D58" s="63">
        <v>0</v>
      </c>
      <c r="E58" s="63">
        <v>0</v>
      </c>
      <c r="F58" s="63">
        <v>0</v>
      </c>
      <c r="G58" s="63">
        <v>0</v>
      </c>
      <c r="H58" s="63">
        <v>0</v>
      </c>
      <c r="I58" s="63">
        <v>0</v>
      </c>
      <c r="J58" s="64">
        <v>0</v>
      </c>
      <c r="K58" s="28">
        <f t="shared" si="1"/>
        <v>0</v>
      </c>
      <c r="L58" s="29"/>
      <c r="M58" s="30"/>
    </row>
    <row r="59" spans="1:13" ht="13.5" thickBot="1" x14ac:dyDescent="0.3">
      <c r="A59" s="107"/>
      <c r="B59" s="87">
        <v>43910</v>
      </c>
      <c r="C59" s="80">
        <v>1</v>
      </c>
      <c r="D59" s="65">
        <v>0</v>
      </c>
      <c r="E59" s="65">
        <v>0</v>
      </c>
      <c r="F59" s="65">
        <v>0</v>
      </c>
      <c r="G59" s="65">
        <v>0</v>
      </c>
      <c r="H59" s="65">
        <v>0</v>
      </c>
      <c r="I59" s="65">
        <v>0</v>
      </c>
      <c r="J59" s="66">
        <v>0</v>
      </c>
      <c r="K59" s="34">
        <f t="shared" si="1"/>
        <v>1</v>
      </c>
      <c r="L59" s="35">
        <f>SUM(K53:K59)</f>
        <v>4</v>
      </c>
      <c r="M59" s="36"/>
    </row>
    <row r="60" spans="1:13" x14ac:dyDescent="0.25">
      <c r="A60" s="110" t="s">
        <v>31</v>
      </c>
      <c r="B60" s="85">
        <v>43911</v>
      </c>
      <c r="C60" s="78">
        <v>0</v>
      </c>
      <c r="D60" s="61">
        <v>0</v>
      </c>
      <c r="E60" s="61">
        <v>0</v>
      </c>
      <c r="F60" s="61">
        <v>0</v>
      </c>
      <c r="G60" s="61">
        <v>0</v>
      </c>
      <c r="H60" s="61">
        <v>0</v>
      </c>
      <c r="I60" s="61">
        <v>0</v>
      </c>
      <c r="J60" s="62">
        <v>0</v>
      </c>
      <c r="K60" s="25">
        <f t="shared" si="1"/>
        <v>0</v>
      </c>
      <c r="L60" s="26"/>
      <c r="M60" s="27"/>
    </row>
    <row r="61" spans="1:13" x14ac:dyDescent="0.25">
      <c r="A61" s="111"/>
      <c r="B61" s="86">
        <v>43912</v>
      </c>
      <c r="C61" s="79">
        <v>0</v>
      </c>
      <c r="D61" s="63">
        <v>0</v>
      </c>
      <c r="E61" s="63">
        <v>0</v>
      </c>
      <c r="F61" s="63">
        <v>0</v>
      </c>
      <c r="G61" s="63">
        <v>0</v>
      </c>
      <c r="H61" s="63">
        <v>0</v>
      </c>
      <c r="I61" s="63">
        <v>0</v>
      </c>
      <c r="J61" s="64">
        <v>0</v>
      </c>
      <c r="K61" s="28">
        <f t="shared" si="1"/>
        <v>0</v>
      </c>
      <c r="L61" s="29"/>
      <c r="M61" s="30"/>
    </row>
    <row r="62" spans="1:13" x14ac:dyDescent="0.25">
      <c r="A62" s="111"/>
      <c r="B62" s="86">
        <v>43913</v>
      </c>
      <c r="C62" s="79">
        <v>0</v>
      </c>
      <c r="D62" s="63">
        <v>0</v>
      </c>
      <c r="E62" s="63">
        <v>0</v>
      </c>
      <c r="F62" s="63">
        <v>0</v>
      </c>
      <c r="G62" s="63">
        <v>0</v>
      </c>
      <c r="H62" s="63">
        <v>0</v>
      </c>
      <c r="I62" s="63">
        <v>0</v>
      </c>
      <c r="J62" s="64">
        <v>0</v>
      </c>
      <c r="K62" s="28">
        <f t="shared" si="1"/>
        <v>0</v>
      </c>
      <c r="L62" s="29"/>
      <c r="M62" s="30"/>
    </row>
    <row r="63" spans="1:13" x14ac:dyDescent="0.25">
      <c r="A63" s="111"/>
      <c r="B63" s="86">
        <v>43914</v>
      </c>
      <c r="C63" s="79">
        <v>1</v>
      </c>
      <c r="D63" s="63">
        <v>0</v>
      </c>
      <c r="E63" s="63">
        <v>0</v>
      </c>
      <c r="F63" s="63">
        <v>0</v>
      </c>
      <c r="G63" s="63">
        <v>0</v>
      </c>
      <c r="H63" s="63">
        <v>0</v>
      </c>
      <c r="I63" s="63">
        <v>0</v>
      </c>
      <c r="J63" s="64">
        <v>0</v>
      </c>
      <c r="K63" s="28">
        <f t="shared" si="1"/>
        <v>1</v>
      </c>
      <c r="L63" s="29"/>
      <c r="M63" s="30"/>
    </row>
    <row r="64" spans="1:13" x14ac:dyDescent="0.25">
      <c r="A64" s="111"/>
      <c r="B64" s="86">
        <v>43915</v>
      </c>
      <c r="C64" s="79">
        <v>0</v>
      </c>
      <c r="D64" s="63">
        <v>0</v>
      </c>
      <c r="E64" s="63">
        <v>1</v>
      </c>
      <c r="F64" s="63">
        <v>0</v>
      </c>
      <c r="G64" s="63">
        <v>0</v>
      </c>
      <c r="H64" s="63">
        <v>0</v>
      </c>
      <c r="I64" s="63">
        <v>0</v>
      </c>
      <c r="J64" s="64">
        <v>0</v>
      </c>
      <c r="K64" s="28">
        <f t="shared" si="1"/>
        <v>1</v>
      </c>
      <c r="L64" s="29"/>
      <c r="M64" s="30"/>
    </row>
    <row r="65" spans="1:13" x14ac:dyDescent="0.25">
      <c r="A65" s="111"/>
      <c r="B65" s="86">
        <v>43916</v>
      </c>
      <c r="C65" s="79">
        <v>0</v>
      </c>
      <c r="D65" s="63">
        <v>3</v>
      </c>
      <c r="E65" s="63">
        <v>0</v>
      </c>
      <c r="F65" s="63">
        <v>0</v>
      </c>
      <c r="G65" s="63">
        <v>1</v>
      </c>
      <c r="H65" s="63">
        <v>0</v>
      </c>
      <c r="I65" s="63">
        <v>0</v>
      </c>
      <c r="J65" s="64">
        <v>0</v>
      </c>
      <c r="K65" s="28">
        <f t="shared" si="1"/>
        <v>4</v>
      </c>
      <c r="L65" s="29"/>
      <c r="M65" s="30"/>
    </row>
    <row r="66" spans="1:13" ht="13.5" thickBot="1" x14ac:dyDescent="0.3">
      <c r="A66" s="112"/>
      <c r="B66" s="87">
        <v>43917</v>
      </c>
      <c r="C66" s="80">
        <v>0</v>
      </c>
      <c r="D66" s="65">
        <v>0</v>
      </c>
      <c r="E66" s="65">
        <v>0</v>
      </c>
      <c r="F66" s="65">
        <v>0</v>
      </c>
      <c r="G66" s="65">
        <v>0</v>
      </c>
      <c r="H66" s="65">
        <v>0</v>
      </c>
      <c r="I66" s="65">
        <v>0</v>
      </c>
      <c r="J66" s="66">
        <v>0</v>
      </c>
      <c r="K66" s="34">
        <f t="shared" si="1"/>
        <v>0</v>
      </c>
      <c r="L66" s="35">
        <f>SUM(K60:K66)</f>
        <v>6</v>
      </c>
      <c r="M66" s="36"/>
    </row>
    <row r="67" spans="1:13" x14ac:dyDescent="0.25">
      <c r="A67" s="104" t="s">
        <v>32</v>
      </c>
      <c r="B67" s="85">
        <v>43918</v>
      </c>
      <c r="C67" s="78">
        <v>1</v>
      </c>
      <c r="D67" s="61">
        <v>0</v>
      </c>
      <c r="E67" s="61">
        <v>0</v>
      </c>
      <c r="F67" s="61">
        <v>0</v>
      </c>
      <c r="G67" s="61">
        <v>0</v>
      </c>
      <c r="H67" s="61">
        <v>0</v>
      </c>
      <c r="I67" s="61">
        <v>0</v>
      </c>
      <c r="J67" s="62">
        <v>0</v>
      </c>
      <c r="K67" s="25">
        <f t="shared" si="1"/>
        <v>1</v>
      </c>
      <c r="L67" s="26"/>
      <c r="M67" s="27"/>
    </row>
    <row r="68" spans="1:13" x14ac:dyDescent="0.25">
      <c r="A68" s="105"/>
      <c r="B68" s="86">
        <v>43919</v>
      </c>
      <c r="C68" s="79">
        <v>0</v>
      </c>
      <c r="D68" s="63">
        <v>1</v>
      </c>
      <c r="E68" s="63">
        <v>1</v>
      </c>
      <c r="F68" s="63">
        <v>0</v>
      </c>
      <c r="G68" s="63">
        <v>0</v>
      </c>
      <c r="H68" s="63">
        <v>0</v>
      </c>
      <c r="I68" s="63">
        <v>0</v>
      </c>
      <c r="J68" s="64">
        <v>0</v>
      </c>
      <c r="K68" s="28">
        <f t="shared" si="1"/>
        <v>2</v>
      </c>
      <c r="L68" s="29"/>
      <c r="M68" s="30"/>
    </row>
    <row r="69" spans="1:13" x14ac:dyDescent="0.25">
      <c r="A69" s="105"/>
      <c r="B69" s="86">
        <v>43920</v>
      </c>
      <c r="C69" s="79">
        <v>0</v>
      </c>
      <c r="D69" s="63">
        <v>0</v>
      </c>
      <c r="E69" s="63">
        <v>0</v>
      </c>
      <c r="F69" s="63">
        <v>0</v>
      </c>
      <c r="G69" s="63">
        <v>0</v>
      </c>
      <c r="H69" s="63">
        <v>1</v>
      </c>
      <c r="I69" s="63">
        <v>0</v>
      </c>
      <c r="J69" s="64">
        <v>1</v>
      </c>
      <c r="K69" s="28">
        <f t="shared" si="1"/>
        <v>2</v>
      </c>
      <c r="L69" s="29"/>
      <c r="M69" s="30"/>
    </row>
    <row r="70" spans="1:13" x14ac:dyDescent="0.25">
      <c r="A70" s="105"/>
      <c r="B70" s="86">
        <v>43921</v>
      </c>
      <c r="C70" s="79">
        <v>1</v>
      </c>
      <c r="D70" s="63">
        <v>0</v>
      </c>
      <c r="E70" s="63">
        <v>0</v>
      </c>
      <c r="F70" s="63">
        <v>0</v>
      </c>
      <c r="G70" s="63">
        <v>0</v>
      </c>
      <c r="H70" s="63">
        <v>1</v>
      </c>
      <c r="I70" s="63">
        <v>0</v>
      </c>
      <c r="J70" s="64">
        <v>0</v>
      </c>
      <c r="K70" s="28">
        <f t="shared" si="1"/>
        <v>2</v>
      </c>
      <c r="L70" s="29"/>
      <c r="M70" s="30">
        <f>SUM(K40:K70)</f>
        <v>20</v>
      </c>
    </row>
    <row r="71" spans="1:13" x14ac:dyDescent="0.25">
      <c r="A71" s="105"/>
      <c r="B71" s="86">
        <v>43922</v>
      </c>
      <c r="C71" s="79">
        <v>1</v>
      </c>
      <c r="D71" s="63">
        <v>0</v>
      </c>
      <c r="E71" s="63">
        <v>0</v>
      </c>
      <c r="F71" s="63">
        <v>0</v>
      </c>
      <c r="G71" s="63">
        <v>0</v>
      </c>
      <c r="H71" s="63">
        <v>0</v>
      </c>
      <c r="I71" s="63">
        <v>0</v>
      </c>
      <c r="J71" s="64">
        <v>0</v>
      </c>
      <c r="K71" s="28">
        <f t="shared" si="1"/>
        <v>1</v>
      </c>
      <c r="L71" s="29"/>
      <c r="M71" s="30"/>
    </row>
    <row r="72" spans="1:13" x14ac:dyDescent="0.25">
      <c r="A72" s="105"/>
      <c r="B72" s="86">
        <v>43923</v>
      </c>
      <c r="C72" s="79">
        <v>0</v>
      </c>
      <c r="D72" s="63">
        <v>2</v>
      </c>
      <c r="E72" s="63">
        <v>1</v>
      </c>
      <c r="F72" s="63">
        <v>0</v>
      </c>
      <c r="G72" s="63">
        <v>0</v>
      </c>
      <c r="H72" s="63">
        <v>0</v>
      </c>
      <c r="I72" s="63">
        <v>0</v>
      </c>
      <c r="J72" s="64">
        <v>0</v>
      </c>
      <c r="K72" s="28">
        <f t="shared" si="1"/>
        <v>3</v>
      </c>
      <c r="L72" s="29"/>
      <c r="M72" s="30"/>
    </row>
    <row r="73" spans="1:13" ht="13.5" thickBot="1" x14ac:dyDescent="0.3">
      <c r="A73" s="107"/>
      <c r="B73" s="87">
        <v>43924</v>
      </c>
      <c r="C73" s="80">
        <v>2</v>
      </c>
      <c r="D73" s="65">
        <v>1</v>
      </c>
      <c r="E73" s="65">
        <v>0</v>
      </c>
      <c r="F73" s="65">
        <v>0</v>
      </c>
      <c r="G73" s="65">
        <v>1</v>
      </c>
      <c r="H73" s="65">
        <v>0</v>
      </c>
      <c r="I73" s="65">
        <v>0</v>
      </c>
      <c r="J73" s="66">
        <v>0</v>
      </c>
      <c r="K73" s="34">
        <f t="shared" si="1"/>
        <v>4</v>
      </c>
      <c r="L73" s="35">
        <f>SUM(K67:K73)</f>
        <v>15</v>
      </c>
      <c r="M73" s="36"/>
    </row>
    <row r="74" spans="1:13" x14ac:dyDescent="0.25">
      <c r="A74" s="110" t="s">
        <v>33</v>
      </c>
      <c r="B74" s="85">
        <v>43925</v>
      </c>
      <c r="C74" s="78">
        <v>0</v>
      </c>
      <c r="D74" s="61">
        <v>1</v>
      </c>
      <c r="E74" s="61">
        <v>0</v>
      </c>
      <c r="F74" s="61">
        <v>0</v>
      </c>
      <c r="G74" s="61">
        <v>0</v>
      </c>
      <c r="H74" s="61">
        <v>0</v>
      </c>
      <c r="I74" s="61">
        <v>0</v>
      </c>
      <c r="J74" s="62">
        <v>1</v>
      </c>
      <c r="K74" s="25">
        <f t="shared" si="1"/>
        <v>2</v>
      </c>
      <c r="L74" s="26"/>
      <c r="M74" s="27"/>
    </row>
    <row r="75" spans="1:13" x14ac:dyDescent="0.25">
      <c r="A75" s="111"/>
      <c r="B75" s="86">
        <v>43926</v>
      </c>
      <c r="C75" s="79">
        <v>4</v>
      </c>
      <c r="D75" s="63">
        <v>0</v>
      </c>
      <c r="E75" s="63">
        <v>1</v>
      </c>
      <c r="F75" s="63">
        <v>0</v>
      </c>
      <c r="G75" s="63">
        <v>0</v>
      </c>
      <c r="H75" s="63">
        <v>0</v>
      </c>
      <c r="I75" s="63">
        <v>0</v>
      </c>
      <c r="J75" s="64">
        <v>0</v>
      </c>
      <c r="K75" s="28">
        <f t="shared" si="1"/>
        <v>5</v>
      </c>
      <c r="L75" s="29"/>
      <c r="M75" s="30"/>
    </row>
    <row r="76" spans="1:13" x14ac:dyDescent="0.25">
      <c r="A76" s="111"/>
      <c r="B76" s="86">
        <v>43927</v>
      </c>
      <c r="C76" s="79">
        <v>3</v>
      </c>
      <c r="D76" s="63">
        <v>2</v>
      </c>
      <c r="E76" s="63">
        <v>0</v>
      </c>
      <c r="F76" s="63">
        <v>0</v>
      </c>
      <c r="G76" s="63">
        <v>1</v>
      </c>
      <c r="H76" s="63">
        <v>0</v>
      </c>
      <c r="I76" s="63">
        <v>0</v>
      </c>
      <c r="J76" s="64">
        <v>0</v>
      </c>
      <c r="K76" s="28">
        <f t="shared" si="1"/>
        <v>6</v>
      </c>
      <c r="L76" s="29"/>
      <c r="M76" s="30"/>
    </row>
    <row r="77" spans="1:13" x14ac:dyDescent="0.25">
      <c r="A77" s="111"/>
      <c r="B77" s="86">
        <v>43928</v>
      </c>
      <c r="C77" s="79">
        <v>2</v>
      </c>
      <c r="D77" s="63">
        <v>1</v>
      </c>
      <c r="E77" s="63">
        <v>0</v>
      </c>
      <c r="F77" s="63">
        <v>1</v>
      </c>
      <c r="G77" s="63">
        <v>2</v>
      </c>
      <c r="H77" s="63">
        <v>1</v>
      </c>
      <c r="I77" s="63">
        <v>0</v>
      </c>
      <c r="J77" s="64">
        <v>0</v>
      </c>
      <c r="K77" s="28">
        <f t="shared" si="1"/>
        <v>7</v>
      </c>
      <c r="L77" s="29"/>
      <c r="M77" s="30"/>
    </row>
    <row r="78" spans="1:13" x14ac:dyDescent="0.25">
      <c r="A78" s="111"/>
      <c r="B78" s="86">
        <v>43929</v>
      </c>
      <c r="C78" s="79">
        <v>0</v>
      </c>
      <c r="D78" s="63">
        <v>1</v>
      </c>
      <c r="E78" s="63">
        <v>0</v>
      </c>
      <c r="F78" s="63">
        <v>1</v>
      </c>
      <c r="G78" s="63">
        <v>0</v>
      </c>
      <c r="H78" s="63">
        <v>0</v>
      </c>
      <c r="I78" s="63">
        <v>0</v>
      </c>
      <c r="J78" s="64">
        <v>0</v>
      </c>
      <c r="K78" s="28">
        <f t="shared" si="1"/>
        <v>2</v>
      </c>
      <c r="L78" s="29"/>
      <c r="M78" s="30"/>
    </row>
    <row r="79" spans="1:13" x14ac:dyDescent="0.25">
      <c r="A79" s="111"/>
      <c r="B79" s="86">
        <v>43930</v>
      </c>
      <c r="C79" s="79">
        <v>0</v>
      </c>
      <c r="D79" s="63">
        <v>0</v>
      </c>
      <c r="E79" s="63">
        <v>0</v>
      </c>
      <c r="F79" s="63">
        <v>1</v>
      </c>
      <c r="G79" s="63">
        <v>0</v>
      </c>
      <c r="H79" s="63">
        <v>0</v>
      </c>
      <c r="I79" s="63">
        <v>0</v>
      </c>
      <c r="J79" s="64">
        <v>0</v>
      </c>
      <c r="K79" s="28">
        <f t="shared" si="1"/>
        <v>1</v>
      </c>
      <c r="L79" s="29"/>
      <c r="M79" s="30"/>
    </row>
    <row r="80" spans="1:13" ht="13.5" thickBot="1" x14ac:dyDescent="0.3">
      <c r="A80" s="112"/>
      <c r="B80" s="88">
        <v>43931</v>
      </c>
      <c r="C80" s="81">
        <v>1</v>
      </c>
      <c r="D80" s="70">
        <v>1</v>
      </c>
      <c r="E80" s="70">
        <v>0</v>
      </c>
      <c r="F80" s="70">
        <v>0</v>
      </c>
      <c r="G80" s="70">
        <v>0</v>
      </c>
      <c r="H80" s="70">
        <v>1</v>
      </c>
      <c r="I80" s="70">
        <v>0</v>
      </c>
      <c r="J80" s="75">
        <v>0</v>
      </c>
      <c r="K80" s="43">
        <f t="shared" si="1"/>
        <v>3</v>
      </c>
      <c r="L80" s="35">
        <f>SUM(K74:K80)</f>
        <v>26</v>
      </c>
      <c r="M80" s="36"/>
    </row>
    <row r="81" spans="1:13" x14ac:dyDescent="0.25">
      <c r="A81" s="104" t="s">
        <v>34</v>
      </c>
      <c r="B81" s="85">
        <v>43932</v>
      </c>
      <c r="C81" s="82">
        <v>1</v>
      </c>
      <c r="D81" s="71">
        <v>1</v>
      </c>
      <c r="E81" s="71">
        <v>0</v>
      </c>
      <c r="F81" s="71">
        <v>0</v>
      </c>
      <c r="G81" s="71">
        <v>0</v>
      </c>
      <c r="H81" s="71">
        <v>0</v>
      </c>
      <c r="I81" s="71">
        <v>0</v>
      </c>
      <c r="J81" s="76">
        <v>0</v>
      </c>
      <c r="K81" s="25">
        <f t="shared" si="1"/>
        <v>2</v>
      </c>
      <c r="L81" s="26"/>
      <c r="M81" s="27"/>
    </row>
    <row r="82" spans="1:13" x14ac:dyDescent="0.25">
      <c r="A82" s="105"/>
      <c r="B82" s="86">
        <v>43933</v>
      </c>
      <c r="C82" s="83">
        <v>1</v>
      </c>
      <c r="D82" s="67">
        <v>0</v>
      </c>
      <c r="E82" s="67">
        <v>0</v>
      </c>
      <c r="F82" s="67">
        <v>1</v>
      </c>
      <c r="G82" s="67">
        <v>0</v>
      </c>
      <c r="H82" s="67">
        <v>1</v>
      </c>
      <c r="I82" s="67">
        <v>0</v>
      </c>
      <c r="J82" s="77">
        <v>0</v>
      </c>
      <c r="K82" s="28">
        <f t="shared" si="1"/>
        <v>3</v>
      </c>
      <c r="L82" s="29"/>
      <c r="M82" s="30"/>
    </row>
    <row r="83" spans="1:13" x14ac:dyDescent="0.25">
      <c r="A83" s="105"/>
      <c r="B83" s="89">
        <v>43934</v>
      </c>
      <c r="C83" s="83">
        <v>2</v>
      </c>
      <c r="D83" s="67">
        <v>0</v>
      </c>
      <c r="E83" s="67">
        <v>0</v>
      </c>
      <c r="F83" s="67">
        <v>0</v>
      </c>
      <c r="G83" s="67">
        <v>0</v>
      </c>
      <c r="H83" s="67">
        <v>0</v>
      </c>
      <c r="I83" s="67">
        <v>0</v>
      </c>
      <c r="J83" s="77">
        <v>0</v>
      </c>
      <c r="K83" s="40">
        <f t="shared" si="1"/>
        <v>2</v>
      </c>
      <c r="L83" s="29"/>
      <c r="M83" s="30"/>
    </row>
    <row r="84" spans="1:13" x14ac:dyDescent="0.25">
      <c r="A84" s="105"/>
      <c r="B84" s="86">
        <v>43935</v>
      </c>
      <c r="C84" s="79">
        <v>0</v>
      </c>
      <c r="D84" s="63">
        <v>0</v>
      </c>
      <c r="E84" s="63">
        <v>0</v>
      </c>
      <c r="F84" s="63">
        <v>0</v>
      </c>
      <c r="G84" s="63">
        <v>0</v>
      </c>
      <c r="H84" s="63">
        <v>1</v>
      </c>
      <c r="I84" s="63">
        <v>0</v>
      </c>
      <c r="J84" s="64">
        <v>0</v>
      </c>
      <c r="K84" s="28">
        <f t="shared" si="1"/>
        <v>1</v>
      </c>
      <c r="L84" s="29"/>
      <c r="M84" s="30"/>
    </row>
    <row r="85" spans="1:13" x14ac:dyDescent="0.25">
      <c r="A85" s="105"/>
      <c r="B85" s="86">
        <v>43936</v>
      </c>
      <c r="C85" s="79">
        <v>0</v>
      </c>
      <c r="D85" s="63">
        <v>0</v>
      </c>
      <c r="E85" s="63">
        <v>0</v>
      </c>
      <c r="F85" s="63">
        <v>0</v>
      </c>
      <c r="G85" s="63">
        <v>0</v>
      </c>
      <c r="H85" s="63">
        <v>0</v>
      </c>
      <c r="I85" s="63">
        <v>0</v>
      </c>
      <c r="J85" s="64">
        <v>1</v>
      </c>
      <c r="K85" s="28">
        <f t="shared" si="1"/>
        <v>1</v>
      </c>
      <c r="L85" s="29"/>
      <c r="M85" s="30"/>
    </row>
    <row r="86" spans="1:13" x14ac:dyDescent="0.25">
      <c r="A86" s="105"/>
      <c r="B86" s="89">
        <v>43937</v>
      </c>
      <c r="C86" s="79">
        <v>0</v>
      </c>
      <c r="D86" s="63">
        <v>0</v>
      </c>
      <c r="E86" s="63">
        <v>0</v>
      </c>
      <c r="F86" s="63">
        <v>0</v>
      </c>
      <c r="G86" s="63">
        <v>0</v>
      </c>
      <c r="H86" s="63">
        <v>0</v>
      </c>
      <c r="I86" s="63">
        <v>0</v>
      </c>
      <c r="J86" s="64">
        <v>0</v>
      </c>
      <c r="K86" s="28">
        <f t="shared" si="1"/>
        <v>0</v>
      </c>
      <c r="L86" s="29"/>
      <c r="M86" s="30"/>
    </row>
    <row r="87" spans="1:13" ht="13.5" thickBot="1" x14ac:dyDescent="0.3">
      <c r="A87" s="107"/>
      <c r="B87" s="87">
        <v>43938</v>
      </c>
      <c r="C87" s="80">
        <v>0</v>
      </c>
      <c r="D87" s="65">
        <v>0</v>
      </c>
      <c r="E87" s="65">
        <v>0</v>
      </c>
      <c r="F87" s="65">
        <v>0</v>
      </c>
      <c r="G87" s="65">
        <v>1</v>
      </c>
      <c r="H87" s="65">
        <v>1</v>
      </c>
      <c r="I87" s="65">
        <v>0</v>
      </c>
      <c r="J87" s="66">
        <v>0</v>
      </c>
      <c r="K87" s="43">
        <f t="shared" si="1"/>
        <v>2</v>
      </c>
      <c r="L87" s="35">
        <f>SUM(K81:K87)</f>
        <v>11</v>
      </c>
      <c r="M87" s="36"/>
    </row>
    <row r="88" spans="1:13" x14ac:dyDescent="0.25">
      <c r="A88" s="110" t="s">
        <v>35</v>
      </c>
      <c r="B88" s="85">
        <v>43939</v>
      </c>
      <c r="C88" s="78">
        <v>2</v>
      </c>
      <c r="D88" s="61">
        <v>0</v>
      </c>
      <c r="E88" s="61">
        <v>1</v>
      </c>
      <c r="F88" s="61">
        <v>0</v>
      </c>
      <c r="G88" s="61">
        <v>0</v>
      </c>
      <c r="H88" s="61">
        <v>1</v>
      </c>
      <c r="I88" s="61">
        <v>0</v>
      </c>
      <c r="J88" s="62">
        <v>0</v>
      </c>
      <c r="K88" s="25">
        <f t="shared" si="1"/>
        <v>4</v>
      </c>
      <c r="L88" s="26"/>
      <c r="M88" s="27"/>
    </row>
    <row r="89" spans="1:13" ht="13.5" customHeight="1" x14ac:dyDescent="0.25">
      <c r="A89" s="111"/>
      <c r="B89" s="89">
        <v>43940</v>
      </c>
      <c r="C89" s="79">
        <v>1</v>
      </c>
      <c r="D89" s="63">
        <v>1</v>
      </c>
      <c r="E89" s="63">
        <v>0</v>
      </c>
      <c r="F89" s="63">
        <v>0</v>
      </c>
      <c r="G89" s="63">
        <v>0</v>
      </c>
      <c r="H89" s="63">
        <v>0</v>
      </c>
      <c r="I89" s="63">
        <v>0</v>
      </c>
      <c r="J89" s="64">
        <v>0</v>
      </c>
      <c r="K89" s="28">
        <f t="shared" si="1"/>
        <v>2</v>
      </c>
      <c r="L89" s="29"/>
      <c r="M89" s="30"/>
    </row>
    <row r="90" spans="1:13" ht="13.5" customHeight="1" x14ac:dyDescent="0.25">
      <c r="A90" s="111"/>
      <c r="B90" s="86">
        <v>43941</v>
      </c>
      <c r="C90" s="79">
        <v>0</v>
      </c>
      <c r="D90" s="63">
        <v>0</v>
      </c>
      <c r="E90" s="63">
        <v>0</v>
      </c>
      <c r="F90" s="63">
        <v>0</v>
      </c>
      <c r="G90" s="63">
        <v>0</v>
      </c>
      <c r="H90" s="63">
        <v>0</v>
      </c>
      <c r="I90" s="63">
        <v>0</v>
      </c>
      <c r="J90" s="64">
        <v>0</v>
      </c>
      <c r="K90" s="28">
        <f t="shared" si="1"/>
        <v>0</v>
      </c>
      <c r="L90" s="29"/>
      <c r="M90" s="30"/>
    </row>
    <row r="91" spans="1:13" ht="13.5" customHeight="1" x14ac:dyDescent="0.25">
      <c r="A91" s="111"/>
      <c r="B91" s="86">
        <v>43942</v>
      </c>
      <c r="C91" s="79">
        <v>1</v>
      </c>
      <c r="D91" s="63">
        <v>0</v>
      </c>
      <c r="E91" s="63">
        <v>0</v>
      </c>
      <c r="F91" s="63">
        <v>0</v>
      </c>
      <c r="G91" s="63">
        <v>0</v>
      </c>
      <c r="H91" s="63">
        <v>0</v>
      </c>
      <c r="I91" s="63">
        <v>0</v>
      </c>
      <c r="J91" s="64">
        <v>0</v>
      </c>
      <c r="K91" s="40">
        <f t="shared" si="1"/>
        <v>1</v>
      </c>
      <c r="L91" s="29"/>
      <c r="M91" s="30"/>
    </row>
    <row r="92" spans="1:13" ht="13.5" customHeight="1" x14ac:dyDescent="0.25">
      <c r="A92" s="111"/>
      <c r="B92" s="89">
        <v>43943</v>
      </c>
      <c r="C92" s="79">
        <v>2</v>
      </c>
      <c r="D92" s="63">
        <v>0</v>
      </c>
      <c r="E92" s="63">
        <v>0</v>
      </c>
      <c r="F92" s="63">
        <v>0</v>
      </c>
      <c r="G92" s="63">
        <v>0</v>
      </c>
      <c r="H92" s="63">
        <v>0</v>
      </c>
      <c r="I92" s="63">
        <v>0</v>
      </c>
      <c r="J92" s="64">
        <v>0</v>
      </c>
      <c r="K92" s="28">
        <f t="shared" si="1"/>
        <v>2</v>
      </c>
      <c r="L92" s="29"/>
      <c r="M92" s="30"/>
    </row>
    <row r="93" spans="1:13" ht="13.5" customHeight="1" x14ac:dyDescent="0.25">
      <c r="A93" s="111"/>
      <c r="B93" s="86">
        <v>43944</v>
      </c>
      <c r="C93" s="79">
        <v>1</v>
      </c>
      <c r="D93" s="63">
        <v>1</v>
      </c>
      <c r="E93" s="63">
        <v>0</v>
      </c>
      <c r="F93" s="63">
        <v>0</v>
      </c>
      <c r="G93" s="63">
        <v>0</v>
      </c>
      <c r="H93" s="63">
        <v>0</v>
      </c>
      <c r="I93" s="63">
        <v>0</v>
      </c>
      <c r="J93" s="64">
        <v>0</v>
      </c>
      <c r="K93" s="28">
        <f t="shared" si="1"/>
        <v>2</v>
      </c>
      <c r="L93" s="29"/>
      <c r="M93" s="30"/>
    </row>
    <row r="94" spans="1:13" ht="14.25" customHeight="1" thickBot="1" x14ac:dyDescent="0.3">
      <c r="A94" s="112"/>
      <c r="B94" s="87">
        <v>43945</v>
      </c>
      <c r="C94" s="84">
        <v>1</v>
      </c>
      <c r="D94" s="68">
        <v>0</v>
      </c>
      <c r="E94" s="68">
        <v>0</v>
      </c>
      <c r="F94" s="68">
        <v>0</v>
      </c>
      <c r="G94" s="68">
        <v>1</v>
      </c>
      <c r="H94" s="68">
        <v>1</v>
      </c>
      <c r="I94" s="68">
        <v>0</v>
      </c>
      <c r="J94" s="69">
        <v>0</v>
      </c>
      <c r="K94" s="34">
        <f t="shared" si="1"/>
        <v>3</v>
      </c>
      <c r="L94" s="35">
        <f>SUM(K88:K94)</f>
        <v>14</v>
      </c>
      <c r="M94" s="36"/>
    </row>
    <row r="95" spans="1:13" ht="14.25" customHeight="1" x14ac:dyDescent="0.25">
      <c r="A95" s="110" t="s">
        <v>45</v>
      </c>
      <c r="B95" s="85">
        <v>43946</v>
      </c>
      <c r="C95" s="78">
        <v>1</v>
      </c>
      <c r="D95" s="61">
        <v>0</v>
      </c>
      <c r="E95" s="61">
        <v>0</v>
      </c>
      <c r="F95" s="61">
        <v>0</v>
      </c>
      <c r="G95" s="61">
        <v>0</v>
      </c>
      <c r="H95" s="61">
        <v>1</v>
      </c>
      <c r="I95" s="61">
        <v>0</v>
      </c>
      <c r="J95" s="62">
        <v>0</v>
      </c>
      <c r="K95" s="25">
        <f>SUM(C95:J95)</f>
        <v>2</v>
      </c>
      <c r="L95" s="26"/>
      <c r="M95" s="27"/>
    </row>
    <row r="96" spans="1:13" ht="14.25" customHeight="1" x14ac:dyDescent="0.25">
      <c r="A96" s="111"/>
      <c r="B96" s="89">
        <v>43947</v>
      </c>
      <c r="C96" s="79">
        <v>0</v>
      </c>
      <c r="D96" s="63">
        <v>1</v>
      </c>
      <c r="E96" s="63">
        <v>0</v>
      </c>
      <c r="F96" s="63">
        <v>0</v>
      </c>
      <c r="G96" s="63">
        <v>0</v>
      </c>
      <c r="H96" s="63">
        <v>1</v>
      </c>
      <c r="I96" s="63">
        <v>0</v>
      </c>
      <c r="J96" s="64">
        <v>0</v>
      </c>
      <c r="K96" s="28">
        <f t="shared" ref="K96:K101" si="2">SUM(C96:J96)</f>
        <v>2</v>
      </c>
      <c r="L96" s="29"/>
      <c r="M96" s="30"/>
    </row>
    <row r="97" spans="1:13" ht="14.25" customHeight="1" x14ac:dyDescent="0.25">
      <c r="A97" s="111"/>
      <c r="B97" s="86">
        <v>43948</v>
      </c>
      <c r="C97" s="79">
        <v>0</v>
      </c>
      <c r="D97" s="63">
        <v>0</v>
      </c>
      <c r="E97" s="63">
        <v>0</v>
      </c>
      <c r="F97" s="63">
        <v>0</v>
      </c>
      <c r="G97" s="63">
        <v>0</v>
      </c>
      <c r="H97" s="63">
        <v>0</v>
      </c>
      <c r="I97" s="63">
        <v>0</v>
      </c>
      <c r="J97" s="64">
        <v>0</v>
      </c>
      <c r="K97" s="28">
        <f t="shared" si="2"/>
        <v>0</v>
      </c>
      <c r="L97" s="29"/>
      <c r="M97" s="30"/>
    </row>
    <row r="98" spans="1:13" ht="14.25" customHeight="1" x14ac:dyDescent="0.25">
      <c r="A98" s="111"/>
      <c r="B98" s="86">
        <v>43949</v>
      </c>
      <c r="C98" s="79">
        <v>5</v>
      </c>
      <c r="D98" s="63">
        <v>0</v>
      </c>
      <c r="E98" s="63">
        <v>0</v>
      </c>
      <c r="F98" s="63">
        <v>0</v>
      </c>
      <c r="G98" s="63">
        <v>0</v>
      </c>
      <c r="H98" s="63">
        <v>0</v>
      </c>
      <c r="I98" s="63">
        <v>0</v>
      </c>
      <c r="J98" s="64">
        <v>0</v>
      </c>
      <c r="K98" s="40">
        <f t="shared" si="2"/>
        <v>5</v>
      </c>
      <c r="L98" s="29"/>
      <c r="M98" s="30"/>
    </row>
    <row r="99" spans="1:13" ht="14.25" customHeight="1" x14ac:dyDescent="0.25">
      <c r="A99" s="111"/>
      <c r="B99" s="89">
        <v>43950</v>
      </c>
      <c r="C99" s="79">
        <v>1</v>
      </c>
      <c r="D99" s="63">
        <v>1</v>
      </c>
      <c r="E99" s="63">
        <v>0</v>
      </c>
      <c r="F99" s="63">
        <v>0</v>
      </c>
      <c r="G99" s="63">
        <v>0</v>
      </c>
      <c r="H99" s="63">
        <v>0</v>
      </c>
      <c r="I99" s="63">
        <v>0</v>
      </c>
      <c r="J99" s="64">
        <v>0</v>
      </c>
      <c r="K99" s="28">
        <f t="shared" si="2"/>
        <v>2</v>
      </c>
      <c r="L99" s="29"/>
      <c r="M99" s="30"/>
    </row>
    <row r="100" spans="1:13" ht="14.25" customHeight="1" x14ac:dyDescent="0.25">
      <c r="A100" s="111"/>
      <c r="B100" s="86">
        <v>43951</v>
      </c>
      <c r="C100" s="79">
        <v>0</v>
      </c>
      <c r="D100" s="63">
        <v>0</v>
      </c>
      <c r="E100" s="63">
        <v>0</v>
      </c>
      <c r="F100" s="63">
        <v>0</v>
      </c>
      <c r="G100" s="63">
        <v>0</v>
      </c>
      <c r="H100" s="63">
        <v>2</v>
      </c>
      <c r="I100" s="63">
        <v>0</v>
      </c>
      <c r="J100" s="64">
        <v>0</v>
      </c>
      <c r="K100" s="28">
        <f t="shared" si="2"/>
        <v>2</v>
      </c>
      <c r="L100" s="29"/>
      <c r="M100" s="30">
        <f>SUM(K71:K100)</f>
        <v>72</v>
      </c>
    </row>
    <row r="101" spans="1:13" ht="14.25" customHeight="1" thickBot="1" x14ac:dyDescent="0.3">
      <c r="A101" s="112"/>
      <c r="B101" s="87">
        <v>43952</v>
      </c>
      <c r="C101" s="84">
        <v>1</v>
      </c>
      <c r="D101" s="68">
        <v>0</v>
      </c>
      <c r="E101" s="68">
        <v>0</v>
      </c>
      <c r="F101" s="68">
        <v>0</v>
      </c>
      <c r="G101" s="68">
        <v>0</v>
      </c>
      <c r="H101" s="68">
        <v>0</v>
      </c>
      <c r="I101" s="68">
        <v>0</v>
      </c>
      <c r="J101" s="69">
        <v>0</v>
      </c>
      <c r="K101" s="34">
        <f t="shared" si="2"/>
        <v>1</v>
      </c>
      <c r="L101" s="35">
        <f>SUM(K95:K101)</f>
        <v>14</v>
      </c>
      <c r="M101" s="36"/>
    </row>
    <row r="102" spans="1:13" ht="14.25" customHeight="1" x14ac:dyDescent="0.25">
      <c r="A102" s="110" t="s">
        <v>46</v>
      </c>
      <c r="B102" s="85">
        <v>43953</v>
      </c>
      <c r="C102" s="78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0</v>
      </c>
      <c r="J102" s="62">
        <v>0</v>
      </c>
      <c r="K102" s="25">
        <f>SUM(C102:J102)</f>
        <v>0</v>
      </c>
      <c r="L102" s="26"/>
      <c r="M102" s="27"/>
    </row>
    <row r="103" spans="1:13" ht="14.25" customHeight="1" x14ac:dyDescent="0.25">
      <c r="A103" s="111"/>
      <c r="B103" s="89">
        <v>43954</v>
      </c>
      <c r="C103" s="79">
        <v>1</v>
      </c>
      <c r="D103" s="63">
        <v>0</v>
      </c>
      <c r="E103" s="63">
        <v>0</v>
      </c>
      <c r="F103" s="63">
        <v>0</v>
      </c>
      <c r="G103" s="63">
        <v>1</v>
      </c>
      <c r="H103" s="63">
        <v>0</v>
      </c>
      <c r="I103" s="63">
        <v>0</v>
      </c>
      <c r="J103" s="64">
        <v>0</v>
      </c>
      <c r="K103" s="28">
        <f t="shared" ref="K103:K108" si="3">SUM(C103:J103)</f>
        <v>2</v>
      </c>
      <c r="L103" s="29"/>
      <c r="M103" s="30"/>
    </row>
    <row r="104" spans="1:13" ht="14.25" customHeight="1" x14ac:dyDescent="0.25">
      <c r="A104" s="111"/>
      <c r="B104" s="86">
        <v>43955</v>
      </c>
      <c r="C104" s="79">
        <v>1</v>
      </c>
      <c r="D104" s="63">
        <v>0</v>
      </c>
      <c r="E104" s="63">
        <v>0</v>
      </c>
      <c r="F104" s="63">
        <v>0</v>
      </c>
      <c r="G104" s="63">
        <v>0</v>
      </c>
      <c r="H104" s="63">
        <v>0</v>
      </c>
      <c r="I104" s="63">
        <v>0</v>
      </c>
      <c r="J104" s="64">
        <v>0</v>
      </c>
      <c r="K104" s="28">
        <f t="shared" si="3"/>
        <v>1</v>
      </c>
      <c r="L104" s="29"/>
      <c r="M104" s="30"/>
    </row>
    <row r="105" spans="1:13" ht="14.25" customHeight="1" x14ac:dyDescent="0.25">
      <c r="A105" s="111"/>
      <c r="B105" s="86">
        <v>43956</v>
      </c>
      <c r="C105" s="79">
        <v>1</v>
      </c>
      <c r="D105" s="63">
        <v>0</v>
      </c>
      <c r="E105" s="63">
        <v>0</v>
      </c>
      <c r="F105" s="63">
        <v>0</v>
      </c>
      <c r="G105" s="63">
        <v>0</v>
      </c>
      <c r="H105" s="63">
        <v>0</v>
      </c>
      <c r="I105" s="63">
        <v>0</v>
      </c>
      <c r="J105" s="64">
        <v>0</v>
      </c>
      <c r="K105" s="40">
        <f t="shared" si="3"/>
        <v>1</v>
      </c>
      <c r="L105" s="29"/>
      <c r="M105" s="30"/>
    </row>
    <row r="106" spans="1:13" ht="14.25" customHeight="1" x14ac:dyDescent="0.25">
      <c r="A106" s="111"/>
      <c r="B106" s="89">
        <v>43957</v>
      </c>
      <c r="C106" s="79">
        <v>0</v>
      </c>
      <c r="D106" s="63">
        <v>0</v>
      </c>
      <c r="E106" s="63">
        <v>0</v>
      </c>
      <c r="F106" s="63">
        <v>0</v>
      </c>
      <c r="G106" s="63">
        <v>0</v>
      </c>
      <c r="H106" s="63">
        <v>0</v>
      </c>
      <c r="I106" s="63">
        <v>0</v>
      </c>
      <c r="J106" s="64">
        <v>0</v>
      </c>
      <c r="K106" s="28">
        <f t="shared" si="3"/>
        <v>0</v>
      </c>
      <c r="L106" s="29"/>
      <c r="M106" s="30"/>
    </row>
    <row r="107" spans="1:13" ht="14.25" customHeight="1" x14ac:dyDescent="0.25">
      <c r="A107" s="111"/>
      <c r="B107" s="86">
        <v>43958</v>
      </c>
      <c r="C107" s="79">
        <v>0</v>
      </c>
      <c r="D107" s="63">
        <v>0</v>
      </c>
      <c r="E107" s="63">
        <v>0</v>
      </c>
      <c r="F107" s="63">
        <v>0</v>
      </c>
      <c r="G107" s="63">
        <v>0</v>
      </c>
      <c r="H107" s="63">
        <v>0</v>
      </c>
      <c r="I107" s="63">
        <v>0</v>
      </c>
      <c r="J107" s="64">
        <v>0</v>
      </c>
      <c r="K107" s="28">
        <f t="shared" si="3"/>
        <v>0</v>
      </c>
      <c r="L107" s="29"/>
      <c r="M107" s="30"/>
    </row>
    <row r="108" spans="1:13" ht="14.25" customHeight="1" thickBot="1" x14ac:dyDescent="0.3">
      <c r="A108" s="112"/>
      <c r="B108" s="87">
        <v>43959</v>
      </c>
      <c r="C108" s="84">
        <v>0</v>
      </c>
      <c r="D108" s="68">
        <v>0</v>
      </c>
      <c r="E108" s="68">
        <v>0</v>
      </c>
      <c r="F108" s="68">
        <v>0</v>
      </c>
      <c r="G108" s="68">
        <v>0</v>
      </c>
      <c r="H108" s="68">
        <v>0</v>
      </c>
      <c r="I108" s="68">
        <v>0</v>
      </c>
      <c r="J108" s="69">
        <v>0</v>
      </c>
      <c r="K108" s="34">
        <f t="shared" si="3"/>
        <v>0</v>
      </c>
      <c r="L108" s="35">
        <f>SUM(K102:K108)</f>
        <v>4</v>
      </c>
      <c r="M108" s="36"/>
    </row>
    <row r="109" spans="1:13" x14ac:dyDescent="0.25">
      <c r="A109" s="110" t="s">
        <v>47</v>
      </c>
      <c r="B109" s="85">
        <v>43960</v>
      </c>
      <c r="C109" s="78"/>
      <c r="D109" s="61"/>
      <c r="E109" s="61"/>
      <c r="F109" s="61"/>
      <c r="G109" s="61"/>
      <c r="H109" s="61"/>
      <c r="I109" s="61"/>
      <c r="J109" s="62"/>
      <c r="K109" s="25">
        <f>SUM(C109:J109)</f>
        <v>0</v>
      </c>
      <c r="L109" s="26"/>
      <c r="M109" s="27"/>
    </row>
    <row r="110" spans="1:13" ht="13.5" customHeight="1" x14ac:dyDescent="0.25">
      <c r="A110" s="111"/>
      <c r="B110" s="89">
        <v>43961</v>
      </c>
      <c r="C110" s="79"/>
      <c r="D110" s="63"/>
      <c r="E110" s="63"/>
      <c r="F110" s="63"/>
      <c r="G110" s="63"/>
      <c r="H110" s="63"/>
      <c r="I110" s="63"/>
      <c r="J110" s="64"/>
      <c r="K110" s="28">
        <f t="shared" ref="K110:K115" si="4">SUM(C110:J110)</f>
        <v>0</v>
      </c>
      <c r="L110" s="29"/>
      <c r="M110" s="30"/>
    </row>
    <row r="111" spans="1:13" ht="13.5" customHeight="1" x14ac:dyDescent="0.25">
      <c r="A111" s="111"/>
      <c r="B111" s="86">
        <v>43962</v>
      </c>
      <c r="C111" s="79"/>
      <c r="D111" s="63"/>
      <c r="E111" s="63"/>
      <c r="F111" s="63"/>
      <c r="G111" s="63"/>
      <c r="H111" s="63"/>
      <c r="I111" s="63"/>
      <c r="J111" s="64"/>
      <c r="K111" s="28">
        <f t="shared" si="4"/>
        <v>0</v>
      </c>
      <c r="L111" s="29"/>
      <c r="M111" s="30"/>
    </row>
    <row r="112" spans="1:13" ht="13.5" customHeight="1" x14ac:dyDescent="0.25">
      <c r="A112" s="111"/>
      <c r="B112" s="86">
        <v>43963</v>
      </c>
      <c r="C112" s="79"/>
      <c r="D112" s="63"/>
      <c r="E112" s="63"/>
      <c r="F112" s="63"/>
      <c r="G112" s="63"/>
      <c r="H112" s="63"/>
      <c r="I112" s="63"/>
      <c r="J112" s="64"/>
      <c r="K112" s="40">
        <f t="shared" si="4"/>
        <v>0</v>
      </c>
      <c r="L112" s="29"/>
      <c r="M112" s="30"/>
    </row>
    <row r="113" spans="1:13" ht="13.5" customHeight="1" x14ac:dyDescent="0.25">
      <c r="A113" s="111"/>
      <c r="B113" s="89">
        <v>43964</v>
      </c>
      <c r="C113" s="79"/>
      <c r="D113" s="63"/>
      <c r="E113" s="63"/>
      <c r="F113" s="63"/>
      <c r="G113" s="63"/>
      <c r="H113" s="63"/>
      <c r="I113" s="63"/>
      <c r="J113" s="64"/>
      <c r="K113" s="28">
        <f t="shared" si="4"/>
        <v>0</v>
      </c>
      <c r="L113" s="29"/>
      <c r="M113" s="30"/>
    </row>
    <row r="114" spans="1:13" ht="13.5" customHeight="1" x14ac:dyDescent="0.25">
      <c r="A114" s="111"/>
      <c r="B114" s="86">
        <v>43965</v>
      </c>
      <c r="C114" s="79"/>
      <c r="D114" s="63"/>
      <c r="E114" s="63"/>
      <c r="F114" s="63"/>
      <c r="G114" s="63"/>
      <c r="H114" s="63"/>
      <c r="I114" s="63"/>
      <c r="J114" s="64"/>
      <c r="K114" s="28">
        <f t="shared" si="4"/>
        <v>0</v>
      </c>
      <c r="L114" s="29"/>
      <c r="M114" s="30"/>
    </row>
    <row r="115" spans="1:13" ht="14.25" customHeight="1" thickBot="1" x14ac:dyDescent="0.3">
      <c r="A115" s="112"/>
      <c r="B115" s="87">
        <v>43966</v>
      </c>
      <c r="C115" s="84"/>
      <c r="D115" s="68"/>
      <c r="E115" s="68"/>
      <c r="F115" s="68"/>
      <c r="G115" s="68"/>
      <c r="H115" s="68"/>
      <c r="I115" s="68"/>
      <c r="J115" s="69"/>
      <c r="K115" s="34">
        <f t="shared" si="4"/>
        <v>0</v>
      </c>
      <c r="L115" s="35">
        <f>SUM(K109:K115)</f>
        <v>0</v>
      </c>
      <c r="M115" s="36"/>
    </row>
    <row r="116" spans="1:13" ht="13.5" thickBot="1" x14ac:dyDescent="0.3">
      <c r="B116" s="3" t="s">
        <v>9</v>
      </c>
      <c r="C116" s="72">
        <f>SUM(C4:C115)</f>
        <v>45</v>
      </c>
      <c r="D116" s="73">
        <f>SUM(D4:D115)</f>
        <v>18</v>
      </c>
      <c r="E116" s="72">
        <f t="shared" ref="E116:J116" si="5">SUM(E4:E115)</f>
        <v>5</v>
      </c>
      <c r="F116" s="73">
        <f t="shared" si="5"/>
        <v>4</v>
      </c>
      <c r="G116" s="72">
        <f t="shared" si="5"/>
        <v>9</v>
      </c>
      <c r="H116" s="73">
        <f t="shared" si="5"/>
        <v>13</v>
      </c>
      <c r="I116" s="72">
        <f t="shared" si="5"/>
        <v>0</v>
      </c>
      <c r="J116" s="73">
        <f t="shared" si="5"/>
        <v>3</v>
      </c>
      <c r="K116" s="74">
        <f>SUM(C116:J116)</f>
        <v>97</v>
      </c>
      <c r="L116" s="91"/>
      <c r="M116" s="91"/>
    </row>
  </sheetData>
  <mergeCells count="18">
    <mergeCell ref="A25:A31"/>
    <mergeCell ref="A1:B1"/>
    <mergeCell ref="A2:B2"/>
    <mergeCell ref="A4:A10"/>
    <mergeCell ref="A11:A17"/>
    <mergeCell ref="A18:A24"/>
    <mergeCell ref="A109:A115"/>
    <mergeCell ref="A74:A80"/>
    <mergeCell ref="A81:A87"/>
    <mergeCell ref="A88:A94"/>
    <mergeCell ref="A32:A38"/>
    <mergeCell ref="A39:A45"/>
    <mergeCell ref="A46:A52"/>
    <mergeCell ref="A53:A59"/>
    <mergeCell ref="A60:A66"/>
    <mergeCell ref="A67:A73"/>
    <mergeCell ref="A95:A101"/>
    <mergeCell ref="A102:A108"/>
  </mergeCells>
  <pageMargins left="0.7" right="0.7" top="0.75" bottom="0.75" header="0.3" footer="0.3"/>
  <pageSetup paperSize="9" orientation="portrait" r:id="rId1"/>
  <ignoredErrors>
    <ignoredError sqref="K4:K94 K109:K115 K95:K101 K102:K10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Acknowledgements</vt:lpstr>
      <vt:lpstr>Confirmed Cases</vt:lpstr>
      <vt:lpstr>Fatal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Urquhart, Jes (George Fisher - AU)</cp:lastModifiedBy>
  <dcterms:created xsi:type="dcterms:W3CDTF">2020-03-30T02:38:37Z</dcterms:created>
  <dcterms:modified xsi:type="dcterms:W3CDTF">2020-05-08T23:49:38Z</dcterms:modified>
</cp:coreProperties>
</file>