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6_Home\U418647\"/>
    </mc:Choice>
  </mc:AlternateContent>
  <bookViews>
    <workbookView xWindow="0" yWindow="0" windowWidth="14040" windowHeight="6900" tabRatio="749" firstSheet="2" activeTab="7"/>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5"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<sst xmlns="http://schemas.openxmlformats.org/spreadsheetml/2006/main" count="410" uniqueCount="258">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</sst>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1829</c:v>
                </c:pt>
                <c:pt idx="126">
                  <c:v>1860</c:v>
                </c:pt>
                <c:pt idx="127">
                  <c:v>1863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253</v>
      </c>
      <c r="C15" s="36" t="s">
        <v>257</v>
      </c>
    </row>
    <row r="16" spans="2:3" ht="15" customHeight="1" x14ac:dyDescent="0.25">
      <c r="B16" s="19" t="s">
        <v>28</v>
      </c>
      <c r="C16" s="34"/>
    </row>
    <row r="17" spans="2:3" ht="30.6" customHeight="1" x14ac:dyDescent="0.25">
      <c r="B17" s="21" t="s">
        <v>63</v>
      </c>
      <c r="C17" s="33" t="s">
        <v>195</v>
      </c>
    </row>
    <row r="18" spans="2:3" ht="30.6" customHeight="1" x14ac:dyDescent="0.25">
      <c r="B18" s="21" t="s">
        <v>24</v>
      </c>
      <c r="C18" s="33" t="s">
        <v>196</v>
      </c>
    </row>
    <row r="19" spans="2:3" ht="30.6" customHeight="1" x14ac:dyDescent="0.25">
      <c r="B19" s="21" t="s">
        <v>61</v>
      </c>
      <c r="C19" s="33" t="s">
        <v>177</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222</v>
      </c>
      <c r="C23" s="411" t="s">
        <v>80</v>
      </c>
    </row>
    <row r="24" spans="2:3" ht="30.6" customHeight="1" x14ac:dyDescent="0.25">
      <c r="B24" s="59" t="s">
        <v>35</v>
      </c>
      <c r="C24" s="35" t="s">
        <v>176</v>
      </c>
    </row>
    <row r="25" spans="2:3" ht="30.6" customHeight="1" x14ac:dyDescent="0.25">
      <c r="B25" s="212" t="s">
        <v>78</v>
      </c>
      <c r="C25" s="36" t="s">
        <v>52</v>
      </c>
    </row>
    <row r="26" spans="2:3" ht="30.6" customHeight="1" x14ac:dyDescent="0.25">
      <c r="B26" s="212" t="s">
        <v>170</v>
      </c>
      <c r="C26" s="36" t="s">
        <v>171</v>
      </c>
    </row>
    <row r="27" spans="2:3" ht="15" customHeight="1" x14ac:dyDescent="0.25">
      <c r="B27" s="19" t="s">
        <v>173</v>
      </c>
      <c r="C27" s="18" t="s">
        <v>174</v>
      </c>
    </row>
    <row r="28" spans="2:3" ht="30.6" customHeight="1" x14ac:dyDescent="0.25">
      <c r="B28" s="129" t="s">
        <v>22</v>
      </c>
      <c r="C28" s="130" t="s">
        <v>84</v>
      </c>
    </row>
    <row r="29" spans="2:3" ht="30.6" customHeight="1" x14ac:dyDescent="0.25">
      <c r="B29" s="129" t="s">
        <v>23</v>
      </c>
      <c r="C29" s="131" t="s">
        <v>197</v>
      </c>
    </row>
    <row r="30" spans="2:3" ht="30.6" customHeight="1" x14ac:dyDescent="0.25">
      <c r="B30" s="129" t="s">
        <v>25</v>
      </c>
      <c r="C30" s="141" t="s">
        <v>107</v>
      </c>
    </row>
    <row r="31" spans="2:3" ht="30.6" customHeight="1" x14ac:dyDescent="0.25">
      <c r="B31" s="129" t="s">
        <v>161</v>
      </c>
      <c r="C31" s="265" t="s">
        <v>160</v>
      </c>
    </row>
    <row r="32" spans="2:3" ht="30.6" customHeight="1" x14ac:dyDescent="0.25">
      <c r="B32" s="266" t="s">
        <v>162</v>
      </c>
      <c r="C32" s="265" t="s">
        <v>126</v>
      </c>
    </row>
    <row r="33" spans="2:3" ht="15" customHeight="1" x14ac:dyDescent="0.25">
      <c r="B33" s="19" t="s">
        <v>175</v>
      </c>
      <c r="C33" s="18" t="s">
        <v>174</v>
      </c>
    </row>
    <row r="34" spans="2:3" ht="30.6" customHeight="1" x14ac:dyDescent="0.25">
      <c r="B34" s="129" t="s">
        <v>21</v>
      </c>
      <c r="C34" s="130" t="s">
        <v>85</v>
      </c>
    </row>
    <row r="35" spans="2:3" ht="38.25" x14ac:dyDescent="0.25">
      <c r="B35" s="129" t="s">
        <v>63</v>
      </c>
      <c r="C35" s="131" t="s">
        <v>198</v>
      </c>
    </row>
    <row r="36" spans="2:3" ht="38.25" x14ac:dyDescent="0.25">
      <c r="B36" s="129" t="s">
        <v>24</v>
      </c>
      <c r="C36" s="131" t="s">
        <v>199</v>
      </c>
    </row>
    <row r="37" spans="2:3" ht="30.6" customHeight="1" x14ac:dyDescent="0.25">
      <c r="B37" s="129" t="s">
        <v>33</v>
      </c>
      <c r="C37" s="131" t="s">
        <v>87</v>
      </c>
    </row>
    <row r="38" spans="2:3" ht="30.6" customHeight="1" x14ac:dyDescent="0.25">
      <c r="B38" s="129" t="s">
        <v>34</v>
      </c>
      <c r="C38" s="131" t="s">
        <v>86</v>
      </c>
    </row>
    <row r="39" spans="2:3" ht="30.6" customHeight="1" x14ac:dyDescent="0.25">
      <c r="B39" s="267" t="s">
        <v>127</v>
      </c>
      <c r="C39" s="268" t="s">
        <v>128</v>
      </c>
    </row>
    <row r="43" spans="2:3" x14ac:dyDescent="0.2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election activeCell="P10" sqref="P10"/>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O15" sqref="O15"/>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140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114" t="s">
        <v>250</v>
      </c>
      <c r="B155" s="44">
        <v>1762.4285714285713</v>
      </c>
      <c r="C155" s="44">
        <v>53.142857142857146</v>
      </c>
      <c r="D155" s="44">
        <v>1039.8571428571429</v>
      </c>
      <c r="E155" s="44">
        <v>2855.4285714285716</v>
      </c>
      <c r="F155" s="95"/>
      <c r="G155" s="2"/>
    </row>
    <row r="156" spans="1:7" x14ac:dyDescent="0.25">
      <c r="A156" s="114" t="s">
        <v>249</v>
      </c>
      <c r="B156" s="44">
        <v>1709.8571428571429</v>
      </c>
      <c r="C156" s="44">
        <v>32.714285714285715</v>
      </c>
      <c r="D156" s="44">
        <v>1158.8571428571429</v>
      </c>
      <c r="E156" s="44">
        <v>2901.4285714285716</v>
      </c>
    </row>
    <row r="157" spans="1:7" x14ac:dyDescent="0.25">
      <c r="A157" s="114" t="s">
        <v>255</v>
      </c>
      <c r="B157" s="44">
        <v>2543.4285714285716</v>
      </c>
      <c r="C157" s="44">
        <v>71.714285714285708</v>
      </c>
      <c r="D157" s="44">
        <v>2328.5714285714284</v>
      </c>
      <c r="E157" s="44">
        <v>4943.7142857142862</v>
      </c>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284</v>
      </c>
    </row>
    <row r="44" spans="1:3" x14ac:dyDescent="0.25">
      <c r="A44" s="218">
        <v>51</v>
      </c>
      <c r="B44" s="223" t="s">
        <v>246</v>
      </c>
      <c r="C44" s="208">
        <v>332</v>
      </c>
    </row>
    <row r="45" spans="1:3" x14ac:dyDescent="0.25">
      <c r="A45" s="218">
        <v>52</v>
      </c>
      <c r="B45" s="223" t="s">
        <v>247</v>
      </c>
      <c r="C45" s="208">
        <v>333</v>
      </c>
    </row>
    <row r="46" spans="1:3" x14ac:dyDescent="0.25">
      <c r="A46" s="218">
        <v>53</v>
      </c>
      <c r="B46" s="223" t="s">
        <v>248</v>
      </c>
      <c r="C46" s="208">
        <v>473</v>
      </c>
    </row>
    <row r="47" spans="1:3" x14ac:dyDescent="0.25">
      <c r="A47" s="218">
        <v>1</v>
      </c>
      <c r="B47" s="223" t="s">
        <v>256</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2"/>
  <sheetViews>
    <sheetView workbookViewId="0">
      <pane xSplit="1" ySplit="3" topLeftCell="B297" activePane="bottomRight" state="frozen"/>
      <selection pane="topRight" activeCell="B1" sqref="B1"/>
      <selection pane="bottomLeft" activeCell="A4" sqref="A4"/>
      <selection pane="bottomRight" activeCell="B312" sqref="B312"/>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6"/>
  <sheetViews>
    <sheetView workbookViewId="0">
      <pane xSplit="1" ySplit="3" topLeftCell="B91"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N29" sqref="N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9"/>
  <sheetViews>
    <sheetView workbookViewId="0">
      <selection activeCell="A9" sqref="A9"/>
    </sheetView>
  </sheetViews>
  <sheetFormatPr defaultColWidth="8.5703125" defaultRowHeight="15" x14ac:dyDescent="0.25"/>
  <cols>
    <col min="1" max="1" width="12.85546875" style="409" customWidth="1"/>
    <col min="2" max="3" width="20.85546875" style="409" customWidth="1"/>
    <col min="4" max="16384" width="8.5703125" style="409"/>
  </cols>
  <sheetData>
    <row r="1" spans="1:3" x14ac:dyDescent="0.25">
      <c r="A1" s="427" t="s">
        <v>251</v>
      </c>
    </row>
    <row r="3" spans="1:3" ht="59.1" customHeight="1" x14ac:dyDescent="0.25">
      <c r="A3" s="56" t="s">
        <v>0</v>
      </c>
      <c r="B3" s="62" t="s">
        <v>252</v>
      </c>
      <c r="C3" s="62" t="s">
        <v>254</v>
      </c>
    </row>
    <row r="4" spans="1:3" x14ac:dyDescent="0.25">
      <c r="A4" s="25">
        <v>44207</v>
      </c>
      <c r="B4" s="57">
        <v>163377</v>
      </c>
      <c r="C4" s="57">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B9" s="3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7" t="s">
        <v>0</v>
      </c>
      <c r="B3" s="443" t="s">
        <v>4</v>
      </c>
      <c r="C3" s="444"/>
      <c r="D3" s="445"/>
      <c r="E3" s="446" t="s">
        <v>7</v>
      </c>
      <c r="F3" s="446"/>
      <c r="G3" s="446"/>
    </row>
    <row r="4" spans="1:19" x14ac:dyDescent="0.25">
      <c r="A4" s="44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50" t="s">
        <v>5</v>
      </c>
      <c r="E31" s="450"/>
      <c r="F31" s="450"/>
      <c r="G31" s="450"/>
      <c r="H31" s="450"/>
      <c r="I31" s="450"/>
      <c r="J31" s="450"/>
      <c r="K31" s="450"/>
      <c r="L31" s="450"/>
      <c r="M31" s="450"/>
      <c r="N31" s="450"/>
    </row>
    <row r="32" spans="1:14" x14ac:dyDescent="0.25">
      <c r="A32" s="380">
        <v>43938</v>
      </c>
      <c r="B32" s="311">
        <v>184</v>
      </c>
      <c r="D32" s="450"/>
      <c r="E32" s="450"/>
      <c r="F32" s="450"/>
      <c r="G32" s="450"/>
      <c r="H32" s="450"/>
      <c r="I32" s="450"/>
      <c r="J32" s="450"/>
      <c r="K32" s="450"/>
      <c r="L32" s="450"/>
      <c r="M32" s="450"/>
      <c r="N32" s="450"/>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50" t="s">
        <v>83</v>
      </c>
      <c r="E34" s="450"/>
      <c r="F34" s="450"/>
      <c r="G34" s="450"/>
      <c r="H34" s="450"/>
      <c r="I34" s="450"/>
      <c r="J34" s="450"/>
      <c r="K34" s="450"/>
      <c r="L34" s="450"/>
      <c r="M34" s="450"/>
      <c r="N34" s="450"/>
    </row>
    <row r="35" spans="1:14" x14ac:dyDescent="0.25">
      <c r="A35" s="380">
        <v>43941</v>
      </c>
      <c r="B35" s="311">
        <v>167</v>
      </c>
      <c r="D35" s="450"/>
      <c r="E35" s="450"/>
      <c r="F35" s="450"/>
      <c r="G35" s="450"/>
      <c r="H35" s="450"/>
      <c r="I35" s="450"/>
      <c r="J35" s="450"/>
      <c r="K35" s="450"/>
      <c r="L35" s="450"/>
      <c r="M35" s="450"/>
      <c r="N35" s="450"/>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1" t="s">
        <v>121</v>
      </c>
      <c r="E37" s="451"/>
      <c r="F37" s="451"/>
      <c r="G37" s="451"/>
      <c r="H37" s="451"/>
      <c r="I37" s="451"/>
      <c r="J37" s="451"/>
      <c r="K37" s="451"/>
      <c r="L37" s="451"/>
      <c r="M37" s="451"/>
      <c r="N37" s="451"/>
    </row>
    <row r="38" spans="1:14" x14ac:dyDescent="0.25">
      <c r="A38" s="380">
        <v>43944</v>
      </c>
      <c r="B38" s="311">
        <v>136</v>
      </c>
      <c r="D38" s="451"/>
      <c r="E38" s="451"/>
      <c r="F38" s="451"/>
      <c r="G38" s="451"/>
      <c r="H38" s="451"/>
      <c r="I38" s="451"/>
      <c r="J38" s="451"/>
      <c r="K38" s="451"/>
      <c r="L38" s="451"/>
      <c r="M38" s="451"/>
      <c r="N38" s="451"/>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9" activePane="bottomRight" state="frozen"/>
      <selection pane="topRight" activeCell="B1" sqref="B1"/>
      <selection pane="bottomLeft" activeCell="A4" sqref="A4"/>
      <selection pane="bottomRight" activeCell="B131" sqref="B131"/>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7" t="s">
        <v>191</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1829</v>
      </c>
      <c r="D129" s="372"/>
    </row>
    <row r="130" spans="1:4" x14ac:dyDescent="0.25">
      <c r="A130" s="302">
        <v>44211</v>
      </c>
      <c r="B130" s="418">
        <v>141</v>
      </c>
      <c r="C130" s="367">
        <v>1860</v>
      </c>
    </row>
    <row r="131" spans="1:4" x14ac:dyDescent="0.25">
      <c r="A131" s="302">
        <v>44212</v>
      </c>
      <c r="B131" s="417">
        <v>145</v>
      </c>
      <c r="C131" s="370">
        <v>1863</v>
      </c>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2" t="s">
        <v>122</v>
      </c>
      <c r="C2" s="453"/>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6" t="s">
        <v>130</v>
      </c>
      <c r="F33" s="457">
        <v>2</v>
      </c>
      <c r="G33" s="231"/>
    </row>
    <row r="34" spans="1:7" x14ac:dyDescent="0.25">
      <c r="A34" s="248">
        <v>44040</v>
      </c>
      <c r="B34" s="250" t="s">
        <v>48</v>
      </c>
      <c r="C34" s="251" t="s">
        <v>48</v>
      </c>
      <c r="D34" s="234"/>
      <c r="E34" s="454"/>
      <c r="F34" s="458"/>
      <c r="G34" s="231"/>
    </row>
    <row r="35" spans="1:7" x14ac:dyDescent="0.25">
      <c r="A35" s="248">
        <v>44041</v>
      </c>
      <c r="B35" s="235">
        <v>66</v>
      </c>
      <c r="C35" s="254">
        <v>0.06</v>
      </c>
      <c r="D35" s="255"/>
      <c r="E35" s="454"/>
      <c r="F35" s="458"/>
      <c r="G35" s="231"/>
    </row>
    <row r="36" spans="1:7" x14ac:dyDescent="0.25">
      <c r="A36" s="248">
        <v>44042</v>
      </c>
      <c r="B36" s="250" t="s">
        <v>48</v>
      </c>
      <c r="C36" s="251" t="s">
        <v>48</v>
      </c>
      <c r="D36" s="255"/>
      <c r="E36" s="454"/>
      <c r="F36" s="458"/>
      <c r="G36" s="231"/>
    </row>
    <row r="37" spans="1:7" x14ac:dyDescent="0.25">
      <c r="A37" s="248">
        <v>44043</v>
      </c>
      <c r="B37" s="250" t="s">
        <v>48</v>
      </c>
      <c r="C37" s="251" t="s">
        <v>48</v>
      </c>
      <c r="D37" s="255"/>
      <c r="E37" s="454"/>
      <c r="F37" s="458"/>
      <c r="G37" s="231"/>
    </row>
    <row r="38" spans="1:7" x14ac:dyDescent="0.25">
      <c r="A38" s="248">
        <v>44044</v>
      </c>
      <c r="B38" s="250" t="s">
        <v>48</v>
      </c>
      <c r="C38" s="251" t="s">
        <v>48</v>
      </c>
      <c r="D38" s="255"/>
      <c r="E38" s="454"/>
      <c r="F38" s="458"/>
      <c r="G38" s="231"/>
    </row>
    <row r="39" spans="1:7" x14ac:dyDescent="0.25">
      <c r="A39" s="248">
        <v>44045</v>
      </c>
      <c r="B39" s="250" t="s">
        <v>48</v>
      </c>
      <c r="C39" s="251" t="s">
        <v>48</v>
      </c>
      <c r="D39" s="255"/>
      <c r="E39" s="455"/>
      <c r="F39" s="459"/>
      <c r="G39" s="231"/>
    </row>
    <row r="40" spans="1:7" x14ac:dyDescent="0.25">
      <c r="A40" s="248">
        <v>44046</v>
      </c>
      <c r="B40" s="250" t="s">
        <v>48</v>
      </c>
      <c r="C40" s="251" t="s">
        <v>48</v>
      </c>
      <c r="D40" s="255"/>
      <c r="E40" s="454" t="s">
        <v>129</v>
      </c>
      <c r="F40" s="460">
        <v>0</v>
      </c>
      <c r="G40" s="231"/>
    </row>
    <row r="41" spans="1:7" x14ac:dyDescent="0.25">
      <c r="A41" s="248">
        <v>44047</v>
      </c>
      <c r="B41" s="250" t="s">
        <v>48</v>
      </c>
      <c r="C41" s="251" t="s">
        <v>48</v>
      </c>
      <c r="D41" s="255"/>
      <c r="E41" s="454"/>
      <c r="F41" s="461"/>
      <c r="G41" s="231"/>
    </row>
    <row r="42" spans="1:7" x14ac:dyDescent="0.25">
      <c r="A42" s="248">
        <v>44048</v>
      </c>
      <c r="B42" s="235">
        <v>60</v>
      </c>
      <c r="C42" s="254">
        <v>0.06</v>
      </c>
      <c r="D42" s="255"/>
      <c r="E42" s="454"/>
      <c r="F42" s="461"/>
      <c r="G42" s="231"/>
    </row>
    <row r="43" spans="1:7" x14ac:dyDescent="0.25">
      <c r="A43" s="248">
        <v>44049</v>
      </c>
      <c r="B43" s="250" t="s">
        <v>48</v>
      </c>
      <c r="C43" s="251" t="s">
        <v>48</v>
      </c>
      <c r="E43" s="454"/>
      <c r="F43" s="461"/>
    </row>
    <row r="44" spans="1:7" x14ac:dyDescent="0.25">
      <c r="A44" s="248">
        <v>44050</v>
      </c>
      <c r="B44" s="250" t="s">
        <v>48</v>
      </c>
      <c r="C44" s="251" t="s">
        <v>48</v>
      </c>
      <c r="E44" s="454"/>
      <c r="F44" s="461"/>
    </row>
    <row r="45" spans="1:7" x14ac:dyDescent="0.25">
      <c r="A45" s="248">
        <v>44051</v>
      </c>
      <c r="B45" s="250" t="s">
        <v>48</v>
      </c>
      <c r="C45" s="251" t="s">
        <v>48</v>
      </c>
      <c r="E45" s="454"/>
      <c r="F45" s="461"/>
    </row>
    <row r="46" spans="1:7" x14ac:dyDescent="0.25">
      <c r="A46" s="248">
        <v>44052</v>
      </c>
      <c r="B46" s="250" t="s">
        <v>48</v>
      </c>
      <c r="C46" s="251" t="s">
        <v>48</v>
      </c>
      <c r="E46" s="455"/>
      <c r="F46" s="46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3" t="s">
        <v>82</v>
      </c>
      <c r="G4" s="464"/>
      <c r="H4" s="464"/>
      <c r="I4" s="46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6" t="s">
        <v>123</v>
      </c>
      <c r="G84" s="46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8" t="s">
        <v>123</v>
      </c>
      <c r="C109" s="469"/>
      <c r="D109" s="47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D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1"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140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tabSelected="1" zoomScale="85" zoomScaleNormal="85" workbookViewId="0">
      <pane xSplit="1" ySplit="4" topLeftCell="B314" activePane="bottomRight" state="frozen"/>
      <selection pane="topRight" activeCell="B1" sqref="B1"/>
      <selection pane="bottomLeft" activeCell="A5" sqref="A5"/>
      <selection pane="bottomRight" activeCell="A325" sqref="A325"/>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208</v>
      </c>
      <c r="B1" s="1"/>
      <c r="C1" s="1"/>
      <c r="I1" s="79"/>
      <c r="J1" s="147"/>
      <c r="K1" s="428" t="s">
        <v>120</v>
      </c>
      <c r="L1" s="429"/>
      <c r="M1" s="429"/>
      <c r="N1" s="429"/>
      <c r="O1" s="429"/>
      <c r="P1" s="429"/>
      <c r="W1" s="22" t="s">
        <v>29</v>
      </c>
    </row>
    <row r="2" spans="1:27" x14ac:dyDescent="0.25">
      <c r="A2" s="2"/>
      <c r="I2" s="436" t="s">
        <v>205</v>
      </c>
      <c r="J2" s="437"/>
      <c r="Q2" s="407"/>
      <c r="R2" s="407"/>
    </row>
    <row r="3" spans="1:27" ht="48.75" customHeight="1" x14ac:dyDescent="0.25">
      <c r="A3" s="438" t="s">
        <v>30</v>
      </c>
      <c r="B3" s="440" t="s">
        <v>203</v>
      </c>
      <c r="C3" s="441"/>
      <c r="D3" s="441"/>
      <c r="E3" s="105" t="s">
        <v>202</v>
      </c>
      <c r="F3" s="432" t="s">
        <v>217</v>
      </c>
      <c r="G3" s="442" t="s">
        <v>204</v>
      </c>
      <c r="H3" s="442"/>
      <c r="I3" s="436"/>
      <c r="J3" s="437"/>
      <c r="K3" s="430" t="s">
        <v>206</v>
      </c>
      <c r="L3" s="433" t="s">
        <v>218</v>
      </c>
      <c r="M3" s="434" t="s">
        <v>219</v>
      </c>
      <c r="N3" s="435" t="s">
        <v>207</v>
      </c>
      <c r="O3" s="430" t="s">
        <v>201</v>
      </c>
      <c r="P3" s="431" t="s">
        <v>209</v>
      </c>
      <c r="Q3" s="434" t="s">
        <v>220</v>
      </c>
      <c r="R3" s="434" t="s">
        <v>221</v>
      </c>
      <c r="S3" s="435" t="s">
        <v>200</v>
      </c>
    </row>
    <row r="4" spans="1:27" ht="30.6" customHeight="1" x14ac:dyDescent="0.25">
      <c r="A4" s="439"/>
      <c r="B4" s="23" t="s">
        <v>18</v>
      </c>
      <c r="C4" s="24" t="s">
        <v>17</v>
      </c>
      <c r="D4" s="28" t="s">
        <v>3</v>
      </c>
      <c r="E4" s="100" t="s">
        <v>64</v>
      </c>
      <c r="F4" s="432"/>
      <c r="G4" s="99" t="s">
        <v>64</v>
      </c>
      <c r="H4" s="80" t="s">
        <v>65</v>
      </c>
      <c r="I4" s="81" t="s">
        <v>64</v>
      </c>
      <c r="J4" s="148" t="s">
        <v>65</v>
      </c>
      <c r="K4" s="430"/>
      <c r="L4" s="433"/>
      <c r="M4" s="434"/>
      <c r="N4" s="435"/>
      <c r="O4" s="430"/>
      <c r="P4" s="431"/>
      <c r="Q4" s="434"/>
      <c r="R4" s="434"/>
      <c r="S4" s="435"/>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5" si="636">E322/(D322-D321)</f>
        <v>0.26045703594814912</v>
      </c>
      <c r="G322" s="44">
        <v>10691</v>
      </c>
      <c r="H322" s="420">
        <v>1387374</v>
      </c>
      <c r="I322" s="75">
        <v>12741</v>
      </c>
      <c r="J322" s="51">
        <v>2275083</v>
      </c>
      <c r="K322" s="414">
        <f t="shared" ref="K322:K324"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4"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v>24314</v>
      </c>
      <c r="L325" s="51">
        <v>2046</v>
      </c>
      <c r="M325" s="406">
        <f t="shared" ref="M325" si="652">L325/K325</f>
        <v>8.4149049930081432E-2</v>
      </c>
      <c r="N325" s="91">
        <f t="shared" ref="N325" si="653">D325-D318</f>
        <v>47862</v>
      </c>
      <c r="O325" s="91">
        <f t="shared" ref="O325" si="654">SUM(E319:E325)</f>
        <v>13103</v>
      </c>
      <c r="P325" s="153">
        <f t="shared" ref="P325" si="655">SUM(K319:K325)</f>
        <v>164274</v>
      </c>
      <c r="Q325" s="153">
        <f t="shared" ref="Q325" si="656">SUM(L319:L325)</f>
        <v>15394</v>
      </c>
      <c r="R325" s="408">
        <f t="shared" ref="R325" si="657">Q325/P325</f>
        <v>9.3709290575501911E-2</v>
      </c>
      <c r="S325" s="92">
        <f t="shared" ref="S325" si="658">P325/5463.3</f>
        <v>30.068639833067923</v>
      </c>
    </row>
    <row r="331" spans="1:19" x14ac:dyDescent="0.25">
      <c r="J331"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election activeCell="N34" sqref="N34"/>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2021-01-16T11:14:47Z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vA46075571</value>
    </field>
    <field name="Objective-Version">
      <value order="0">115.124</value>
    </field>
    <field name="Objective-VersionNumber">
      <value order="0">786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u418647</cp:lastModifiedBy>
  <dcterms:created xsi:type="dcterms:W3CDTF">2020-04-08T13:34:50Z</dcterms:created>
  <dcterms:modified xsi:type="dcterms:W3CDTF">2021-01-16T12:51:05Z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2021-01-16T11:14:47Z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vA46075571</vt:lpwstr>
  </property>
  <property fmtid="{D5CDD505-2E9C-101B-9397-08002B2CF9AE}" pid="16" name="Objective-Version">
    <vt:lpwstr>115.124</vt:lpwstr>
  </property>
  <property fmtid="{D5CDD505-2E9C-101B-9397-08002B2CF9AE}" pid="17" name="Objective-VersionNumber">
    <vt:r8>786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