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r-clus-vfpdfp\DFP_NISRA_DMB_Website\Copy of Website\archive\demography\vital\deaths\"/>
    </mc:Choice>
  </mc:AlternateContent>
  <bookViews>
    <workbookView xWindow="-15" yWindow="-15" windowWidth="12120" windowHeight="9150" tabRatio="922"/>
  </bookViews>
  <sheets>
    <sheet name="Contents" sheetId="31" r:id="rId1"/>
    <sheet name="Background" sheetId="24" r:id="rId2"/>
    <sheet name="Definitions" sheetId="25" r:id="rId3"/>
    <sheet name="Table 1" sheetId="19" r:id="rId4"/>
    <sheet name="Table 2" sheetId="28" r:id="rId5"/>
    <sheet name="Table 3" sheetId="35" r:id="rId6"/>
    <sheet name="Table 4" sheetId="51" r:id="rId7"/>
    <sheet name="Table 5" sheetId="29" r:id="rId8"/>
    <sheet name="Table 6" sheetId="36" r:id="rId9"/>
    <sheet name="Table 7" sheetId="37" r:id="rId10"/>
    <sheet name="Table 8" sheetId="49" r:id="rId11"/>
    <sheet name="Table 9" sheetId="50" r:id="rId12"/>
    <sheet name="Chart 1" sheetId="23" r:id="rId13"/>
    <sheet name="Table 10" sheetId="26" r:id="rId14"/>
    <sheet name="Table 11" sheetId="27" r:id="rId15"/>
    <sheet name="Table 12" sheetId="46" r:id="rId16"/>
    <sheet name="Table 13" sheetId="39" r:id="rId17"/>
  </sheets>
  <calcPr calcId="152511"/>
</workbook>
</file>

<file path=xl/calcChain.xml><?xml version="1.0" encoding="utf-8"?>
<calcChain xmlns="http://schemas.openxmlformats.org/spreadsheetml/2006/main">
  <c r="C53" i="26" l="1"/>
  <c r="G281" i="39"/>
  <c r="G282" i="39"/>
  <c r="G283" i="39"/>
  <c r="G284" i="39"/>
  <c r="G285" i="39"/>
  <c r="G286" i="39"/>
  <c r="G287" i="39"/>
  <c r="G288" i="39"/>
  <c r="G289" i="39"/>
  <c r="G290" i="39"/>
  <c r="G291" i="39"/>
  <c r="G292" i="39"/>
  <c r="G293" i="39"/>
  <c r="G294" i="39"/>
  <c r="E45" i="46"/>
  <c r="E46" i="46"/>
  <c r="F45" i="46"/>
  <c r="F46" i="46"/>
  <c r="C47" i="26"/>
  <c r="C48" i="26"/>
  <c r="C49" i="26"/>
  <c r="C50" i="26"/>
  <c r="C51" i="26"/>
  <c r="C52" i="26"/>
  <c r="H45" i="27"/>
  <c r="C55" i="26" s="1"/>
  <c r="H46" i="27"/>
  <c r="C56" i="26" s="1"/>
  <c r="G45" i="46" l="1"/>
  <c r="G46" i="46"/>
  <c r="C32" i="29"/>
  <c r="C31" i="29"/>
  <c r="C30" i="29"/>
  <c r="C29" i="29"/>
  <c r="C28" i="29"/>
  <c r="C27" i="29"/>
  <c r="C26" i="29"/>
  <c r="C25" i="29"/>
  <c r="C23" i="29"/>
  <c r="C22" i="29"/>
  <c r="C21" i="29"/>
  <c r="C20" i="29"/>
  <c r="C19" i="29"/>
  <c r="C18" i="29"/>
  <c r="C17" i="29"/>
  <c r="C16" i="29"/>
  <c r="C32" i="28"/>
  <c r="C31" i="28"/>
  <c r="C30" i="28"/>
  <c r="C29" i="28"/>
  <c r="C28" i="28"/>
  <c r="C27" i="28"/>
  <c r="C26" i="28"/>
  <c r="C25" i="28"/>
  <c r="C23" i="28"/>
  <c r="C22" i="28"/>
  <c r="C21" i="28"/>
  <c r="C20" i="28"/>
  <c r="C19" i="28"/>
  <c r="C18" i="28"/>
  <c r="C17" i="28"/>
  <c r="C16" i="28"/>
  <c r="G293" i="50" l="1"/>
  <c r="G287" i="50"/>
  <c r="G288" i="50"/>
  <c r="G289" i="50"/>
  <c r="G290" i="50"/>
  <c r="G291" i="50"/>
  <c r="G292" i="50"/>
  <c r="G280" i="50"/>
  <c r="H280" i="50" s="1"/>
  <c r="G281" i="50"/>
  <c r="G282" i="50"/>
  <c r="G283" i="50"/>
  <c r="G284" i="50"/>
  <c r="G285" i="50"/>
  <c r="G286" i="50"/>
  <c r="N46" i="49"/>
  <c r="N47" i="49"/>
  <c r="H45" i="37"/>
  <c r="H46" i="37"/>
  <c r="N46" i="36"/>
  <c r="N47" i="36"/>
  <c r="AS24" i="29"/>
  <c r="AR24" i="29"/>
  <c r="AS15" i="29"/>
  <c r="AR15" i="29"/>
  <c r="AS14" i="29"/>
  <c r="AR14" i="29"/>
  <c r="AS13" i="29"/>
  <c r="AR13" i="29"/>
  <c r="AS12" i="29"/>
  <c r="AR12" i="29"/>
  <c r="AS11" i="29"/>
  <c r="AR11" i="29"/>
  <c r="AS10" i="29"/>
  <c r="AR10" i="29"/>
  <c r="AS9" i="29"/>
  <c r="AR9" i="29"/>
  <c r="AS8" i="29"/>
  <c r="AR8" i="29"/>
  <c r="AS7" i="29"/>
  <c r="AR7" i="29"/>
  <c r="H55" i="51"/>
  <c r="H56" i="51"/>
  <c r="N56" i="35"/>
  <c r="N57" i="35"/>
  <c r="BC24" i="28"/>
  <c r="BC15" i="28"/>
  <c r="BC14" i="28"/>
  <c r="BC13" i="28"/>
  <c r="BC12" i="28"/>
  <c r="BC11" i="28"/>
  <c r="BC10" i="28"/>
  <c r="BC9" i="28"/>
  <c r="BC8" i="28"/>
  <c r="BC7" i="28"/>
  <c r="BB24" i="28"/>
  <c r="BB15" i="28"/>
  <c r="BB14" i="28"/>
  <c r="BB13" i="28"/>
  <c r="BB12" i="28"/>
  <c r="BB11" i="28"/>
  <c r="BB10" i="28"/>
  <c r="BB9" i="28"/>
  <c r="BB8" i="28"/>
  <c r="BB7" i="28"/>
  <c r="BA7" i="28"/>
  <c r="BA8" i="28"/>
  <c r="BA9" i="28"/>
  <c r="BA10" i="28"/>
  <c r="BA11" i="28"/>
  <c r="BA12" i="28"/>
  <c r="BA13" i="28"/>
  <c r="BA14" i="28"/>
  <c r="BA15" i="28"/>
  <c r="BA24" i="28"/>
  <c r="AS6" i="29" l="1"/>
  <c r="BC6" i="28"/>
  <c r="H281" i="50"/>
  <c r="H282" i="50" s="1"/>
  <c r="H283" i="50" s="1"/>
  <c r="H284" i="50" s="1"/>
  <c r="H285" i="50" s="1"/>
  <c r="H286" i="50" s="1"/>
  <c r="H287" i="50" s="1"/>
  <c r="H288" i="50" s="1"/>
  <c r="H289" i="50" s="1"/>
  <c r="H290" i="50" s="1"/>
  <c r="H291" i="50" s="1"/>
  <c r="H292" i="50" s="1"/>
  <c r="H293" i="50" s="1"/>
  <c r="AR6" i="29"/>
  <c r="BB6" i="28"/>
  <c r="BA6" i="28"/>
  <c r="G274" i="39"/>
  <c r="G275" i="39"/>
  <c r="G276" i="39"/>
  <c r="G277" i="39"/>
  <c r="G278" i="39"/>
  <c r="G279" i="39"/>
  <c r="G280" i="39"/>
  <c r="E44" i="46"/>
  <c r="F44" i="46"/>
  <c r="H44" i="27"/>
  <c r="C54" i="26" s="1"/>
  <c r="G273" i="50"/>
  <c r="G274" i="50"/>
  <c r="G275" i="50"/>
  <c r="G276" i="50"/>
  <c r="G277" i="50"/>
  <c r="G278" i="50"/>
  <c r="G279" i="50"/>
  <c r="N45" i="49"/>
  <c r="H44" i="37"/>
  <c r="N45" i="36"/>
  <c r="AQ14" i="29"/>
  <c r="AQ13" i="29"/>
  <c r="AQ12" i="29"/>
  <c r="AQ11" i="29"/>
  <c r="AQ10" i="29"/>
  <c r="AQ9" i="29"/>
  <c r="AQ8" i="29"/>
  <c r="AQ7" i="29"/>
  <c r="C11" i="29"/>
  <c r="C15" i="29"/>
  <c r="AQ24" i="29"/>
  <c r="AQ15" i="29"/>
  <c r="H54" i="51"/>
  <c r="N55" i="35"/>
  <c r="C14" i="28"/>
  <c r="C12" i="28"/>
  <c r="C11" i="28"/>
  <c r="C10" i="28"/>
  <c r="C9" i="28"/>
  <c r="E43" i="46"/>
  <c r="F43" i="46"/>
  <c r="H43" i="27"/>
  <c r="G267" i="39"/>
  <c r="G268" i="39"/>
  <c r="G269" i="39"/>
  <c r="G270" i="39"/>
  <c r="G271" i="39"/>
  <c r="G272" i="39"/>
  <c r="G273" i="39"/>
  <c r="G266" i="50"/>
  <c r="G267" i="50"/>
  <c r="G268" i="50"/>
  <c r="G269" i="50"/>
  <c r="G270" i="50"/>
  <c r="G271" i="50"/>
  <c r="G272" i="50"/>
  <c r="N44" i="49"/>
  <c r="H43" i="37"/>
  <c r="N44" i="36"/>
  <c r="AP24" i="29"/>
  <c r="AP15" i="29"/>
  <c r="AP14" i="29"/>
  <c r="AP13" i="29"/>
  <c r="AP12" i="29"/>
  <c r="AP11" i="29"/>
  <c r="AP10" i="29"/>
  <c r="AP9" i="29"/>
  <c r="AP8" i="29"/>
  <c r="AP7" i="29"/>
  <c r="H53" i="51"/>
  <c r="N54" i="35"/>
  <c r="AZ24" i="28"/>
  <c r="AZ15" i="28"/>
  <c r="AZ14" i="28"/>
  <c r="AZ13" i="28"/>
  <c r="AZ12" i="28"/>
  <c r="AZ11" i="28"/>
  <c r="AZ10" i="28"/>
  <c r="AZ9" i="28"/>
  <c r="AZ8" i="28"/>
  <c r="AZ7" i="28"/>
  <c r="G260" i="39"/>
  <c r="G261" i="39"/>
  <c r="G262" i="39"/>
  <c r="G263" i="39"/>
  <c r="G264" i="39"/>
  <c r="G265" i="39"/>
  <c r="G266" i="39"/>
  <c r="F42" i="46"/>
  <c r="E42" i="46"/>
  <c r="H42" i="27"/>
  <c r="G259" i="50"/>
  <c r="G260" i="50"/>
  <c r="G261" i="50"/>
  <c r="G262" i="50"/>
  <c r="G263" i="50"/>
  <c r="G264" i="50"/>
  <c r="G265" i="50"/>
  <c r="N43" i="49"/>
  <c r="H42" i="37"/>
  <c r="N43" i="36"/>
  <c r="N53" i="35"/>
  <c r="AO24" i="29"/>
  <c r="AO15" i="29"/>
  <c r="AO8" i="29"/>
  <c r="AO9" i="29"/>
  <c r="AO10" i="29"/>
  <c r="AO11" i="29"/>
  <c r="AO12" i="29"/>
  <c r="AO13" i="29"/>
  <c r="AO14" i="29"/>
  <c r="AO7" i="29"/>
  <c r="H52" i="51"/>
  <c r="AY24" i="28"/>
  <c r="AY15" i="28"/>
  <c r="AY8" i="28"/>
  <c r="AY9" i="28"/>
  <c r="AY10" i="28"/>
  <c r="AY11" i="28"/>
  <c r="AY12" i="28"/>
  <c r="AY13" i="28"/>
  <c r="AY14" i="28"/>
  <c r="AY7" i="28"/>
  <c r="AY6" i="28" s="1"/>
  <c r="G253" i="39"/>
  <c r="G254" i="39"/>
  <c r="G255" i="39"/>
  <c r="G256" i="39"/>
  <c r="G257" i="39"/>
  <c r="G258" i="39"/>
  <c r="G259" i="39"/>
  <c r="F41" i="46"/>
  <c r="E41" i="46"/>
  <c r="H41" i="27"/>
  <c r="N42" i="49"/>
  <c r="N42" i="36"/>
  <c r="N52" i="35"/>
  <c r="G252" i="50"/>
  <c r="G253" i="50"/>
  <c r="G254" i="50"/>
  <c r="G255" i="50"/>
  <c r="G256" i="50"/>
  <c r="G257" i="50"/>
  <c r="G258" i="50"/>
  <c r="H41" i="37"/>
  <c r="AN24" i="29"/>
  <c r="AN15" i="29"/>
  <c r="AN14" i="29"/>
  <c r="AN13" i="29"/>
  <c r="AN12" i="29"/>
  <c r="AN11" i="29"/>
  <c r="AN10" i="29"/>
  <c r="AN9" i="29"/>
  <c r="AN8" i="29"/>
  <c r="AN7" i="29"/>
  <c r="AM7" i="29"/>
  <c r="AM6" i="29"/>
  <c r="AM8" i="29"/>
  <c r="AM9" i="29"/>
  <c r="AM10" i="29"/>
  <c r="AM11" i="29"/>
  <c r="AM12" i="29"/>
  <c r="AM13" i="29"/>
  <c r="AM14" i="29"/>
  <c r="H51" i="51"/>
  <c r="AX24" i="28"/>
  <c r="AX15" i="28"/>
  <c r="AX14" i="28"/>
  <c r="AX13" i="28"/>
  <c r="AX12" i="28"/>
  <c r="AX11" i="28"/>
  <c r="AX10" i="28"/>
  <c r="AX9" i="28"/>
  <c r="AX8" i="28"/>
  <c r="AX6" i="28" s="1"/>
  <c r="AX7" i="28"/>
  <c r="AW7" i="28"/>
  <c r="AW8" i="28"/>
  <c r="AW9" i="28"/>
  <c r="AW10" i="28"/>
  <c r="G246" i="39"/>
  <c r="G247" i="39"/>
  <c r="G248" i="39"/>
  <c r="G249" i="39"/>
  <c r="G250" i="39"/>
  <c r="G251" i="39"/>
  <c r="G252" i="39"/>
  <c r="F40" i="46"/>
  <c r="E40" i="46"/>
  <c r="H40" i="27"/>
  <c r="C13" i="28"/>
  <c r="G245" i="50"/>
  <c r="G246" i="50"/>
  <c r="G247" i="50"/>
  <c r="G248" i="50"/>
  <c r="G249" i="50"/>
  <c r="G250" i="50"/>
  <c r="G251" i="50"/>
  <c r="N41" i="49"/>
  <c r="H40" i="37"/>
  <c r="N41" i="36"/>
  <c r="AM24" i="29"/>
  <c r="AM15" i="29"/>
  <c r="H50" i="51"/>
  <c r="N51" i="35"/>
  <c r="AW24" i="28"/>
  <c r="AW15" i="28"/>
  <c r="AW14" i="28"/>
  <c r="AW13" i="28"/>
  <c r="AW12" i="28"/>
  <c r="AW11" i="28"/>
  <c r="AV7" i="28"/>
  <c r="AV8" i="28"/>
  <c r="AV9" i="28"/>
  <c r="AV10" i="28"/>
  <c r="AV11" i="28"/>
  <c r="G239" i="39"/>
  <c r="G240" i="39"/>
  <c r="G241" i="39"/>
  <c r="G242" i="39"/>
  <c r="G243" i="39"/>
  <c r="G244" i="39"/>
  <c r="G245" i="39"/>
  <c r="F37" i="46"/>
  <c r="G37" i="46"/>
  <c r="F38" i="46"/>
  <c r="G38" i="46"/>
  <c r="F39" i="46"/>
  <c r="E39" i="46"/>
  <c r="H38" i="27"/>
  <c r="H39" i="27"/>
  <c r="AV12" i="28"/>
  <c r="AV13" i="28"/>
  <c r="AV14" i="28"/>
  <c r="AV24" i="28"/>
  <c r="AV15" i="28"/>
  <c r="G238" i="50"/>
  <c r="G239" i="50"/>
  <c r="G240" i="50"/>
  <c r="G241" i="50"/>
  <c r="G242" i="50"/>
  <c r="G243" i="50"/>
  <c r="G244" i="50"/>
  <c r="N40" i="49"/>
  <c r="H39" i="37"/>
  <c r="N40" i="36"/>
  <c r="AL24" i="29"/>
  <c r="AL15" i="29"/>
  <c r="AL14" i="29"/>
  <c r="AL13" i="29"/>
  <c r="AL12" i="29"/>
  <c r="AL11" i="29"/>
  <c r="AL10" i="29"/>
  <c r="AL9" i="29"/>
  <c r="AL8" i="29"/>
  <c r="AL7" i="29"/>
  <c r="H49" i="51"/>
  <c r="N50" i="35"/>
  <c r="H34" i="27"/>
  <c r="H35" i="27"/>
  <c r="H36" i="27"/>
  <c r="G36" i="46"/>
  <c r="H37" i="27"/>
  <c r="N37" i="36"/>
  <c r="N38" i="36"/>
  <c r="N39" i="36"/>
  <c r="G229" i="39"/>
  <c r="G230" i="39"/>
  <c r="G231" i="39"/>
  <c r="G232" i="39"/>
  <c r="G233" i="39"/>
  <c r="G234" i="39"/>
  <c r="G235" i="39"/>
  <c r="G236" i="39"/>
  <c r="G237" i="39"/>
  <c r="G238" i="39"/>
  <c r="E35" i="46"/>
  <c r="E36" i="46"/>
  <c r="E37" i="46"/>
  <c r="E38" i="46"/>
  <c r="F36" i="46"/>
  <c r="N39" i="49"/>
  <c r="N49" i="35"/>
  <c r="G237" i="50"/>
  <c r="G231" i="50"/>
  <c r="G232" i="50"/>
  <c r="G233" i="50"/>
  <c r="G234" i="50"/>
  <c r="G235" i="50"/>
  <c r="G236" i="50"/>
  <c r="N38" i="49"/>
  <c r="H38" i="37"/>
  <c r="H37" i="37"/>
  <c r="N8" i="36"/>
  <c r="N9" i="36"/>
  <c r="N10" i="36"/>
  <c r="N11" i="36"/>
  <c r="N12" i="36"/>
  <c r="N13" i="36"/>
  <c r="H48" i="51"/>
  <c r="AK24" i="29"/>
  <c r="AK15" i="29"/>
  <c r="AK14" i="29"/>
  <c r="AK13" i="29"/>
  <c r="AK12" i="29"/>
  <c r="AK11" i="29"/>
  <c r="AK10" i="29"/>
  <c r="AK9" i="29"/>
  <c r="AK8" i="29"/>
  <c r="AK7" i="29"/>
  <c r="H47" i="51"/>
  <c r="AU24" i="28"/>
  <c r="AU15" i="28"/>
  <c r="AU14" i="28"/>
  <c r="AU13" i="28"/>
  <c r="AU12" i="28"/>
  <c r="AU11" i="28"/>
  <c r="AU10" i="28"/>
  <c r="AU9" i="28"/>
  <c r="AU8" i="28"/>
  <c r="AU7" i="28"/>
  <c r="G225" i="39"/>
  <c r="G226" i="39"/>
  <c r="G227" i="39"/>
  <c r="G228" i="39"/>
  <c r="N48" i="35"/>
  <c r="G226" i="50"/>
  <c r="G227" i="50"/>
  <c r="G228" i="50"/>
  <c r="G229" i="50"/>
  <c r="G230" i="50"/>
  <c r="G225" i="50"/>
  <c r="AJ24" i="29"/>
  <c r="AJ15" i="29"/>
  <c r="AJ14" i="29"/>
  <c r="AJ13" i="29"/>
  <c r="AJ12" i="29"/>
  <c r="AJ11" i="29"/>
  <c r="AJ10" i="29"/>
  <c r="AJ9" i="29"/>
  <c r="AJ8" i="29"/>
  <c r="AJ7" i="29"/>
  <c r="AT24" i="28"/>
  <c r="AT15" i="28"/>
  <c r="AT14" i="28"/>
  <c r="AT13" i="28"/>
  <c r="AT12" i="28"/>
  <c r="AT11" i="28"/>
  <c r="AT10" i="28"/>
  <c r="AT9" i="28"/>
  <c r="AT8" i="28"/>
  <c r="AT7" i="28"/>
  <c r="AT6" i="28" s="1"/>
  <c r="G218" i="39"/>
  <c r="G219" i="39"/>
  <c r="G220" i="39"/>
  <c r="G221" i="39"/>
  <c r="G222" i="39"/>
  <c r="G223" i="39"/>
  <c r="G224" i="39"/>
  <c r="G223" i="50"/>
  <c r="G217" i="50"/>
  <c r="G218" i="50"/>
  <c r="G219" i="50"/>
  <c r="G220" i="50"/>
  <c r="G221" i="50"/>
  <c r="G222" i="50"/>
  <c r="N37" i="49"/>
  <c r="H36" i="37"/>
  <c r="AI7" i="29"/>
  <c r="AI8" i="29"/>
  <c r="AI9" i="29"/>
  <c r="AI10" i="29"/>
  <c r="AI11" i="29"/>
  <c r="AI12" i="29"/>
  <c r="AI13" i="29"/>
  <c r="AI14" i="29"/>
  <c r="AI15" i="29"/>
  <c r="AI24" i="29"/>
  <c r="H46" i="51"/>
  <c r="N47" i="35"/>
  <c r="AS7" i="28"/>
  <c r="AS6" i="28" s="1"/>
  <c r="AS8" i="28"/>
  <c r="AS9" i="28"/>
  <c r="AS10" i="28"/>
  <c r="AS11" i="28"/>
  <c r="AS12" i="28"/>
  <c r="AS13" i="28"/>
  <c r="AS14" i="28"/>
  <c r="AS15" i="28"/>
  <c r="AS24" i="28"/>
  <c r="G217" i="39"/>
  <c r="G211" i="39"/>
  <c r="G212" i="39"/>
  <c r="G213" i="39"/>
  <c r="G214" i="39"/>
  <c r="G215" i="39"/>
  <c r="G216" i="39"/>
  <c r="F35" i="46"/>
  <c r="C45" i="26"/>
  <c r="G210" i="50"/>
  <c r="G211" i="50"/>
  <c r="G212" i="50"/>
  <c r="G213" i="50"/>
  <c r="G214" i="50"/>
  <c r="G215" i="50"/>
  <c r="G216" i="50"/>
  <c r="N36" i="49"/>
  <c r="H35" i="37"/>
  <c r="N36" i="36"/>
  <c r="AH7" i="29"/>
  <c r="AH8" i="29"/>
  <c r="AH9" i="29"/>
  <c r="AH10" i="29"/>
  <c r="AH11" i="29"/>
  <c r="AH12" i="29"/>
  <c r="AH13" i="29"/>
  <c r="AH14" i="29"/>
  <c r="AH15" i="29"/>
  <c r="AH24" i="29"/>
  <c r="H45" i="51"/>
  <c r="N46" i="35"/>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7" i="51"/>
  <c r="H16" i="51"/>
  <c r="H15" i="51"/>
  <c r="H14" i="51"/>
  <c r="H13" i="51"/>
  <c r="H12" i="51"/>
  <c r="H11" i="51"/>
  <c r="H10" i="51"/>
  <c r="H9" i="51"/>
  <c r="H8" i="51"/>
  <c r="H7" i="51"/>
  <c r="H6" i="51"/>
  <c r="H5" i="51"/>
  <c r="AR7" i="28"/>
  <c r="AR6" i="28" s="1"/>
  <c r="AR8" i="28"/>
  <c r="AR9" i="28"/>
  <c r="AR10" i="28"/>
  <c r="AR11" i="28"/>
  <c r="AR12" i="28"/>
  <c r="AR13" i="28"/>
  <c r="AR14" i="28"/>
  <c r="AR15" i="28"/>
  <c r="AR24" i="28"/>
  <c r="G206" i="39"/>
  <c r="G207" i="39"/>
  <c r="G208" i="39"/>
  <c r="G210" i="39"/>
  <c r="G204" i="39"/>
  <c r="G205" i="39"/>
  <c r="G209" i="39"/>
  <c r="E34" i="46"/>
  <c r="F34" i="46"/>
  <c r="C44" i="26"/>
  <c r="G203" i="50"/>
  <c r="G204" i="50"/>
  <c r="G205" i="50"/>
  <c r="G206" i="50"/>
  <c r="G207" i="50"/>
  <c r="G208" i="50"/>
  <c r="G209" i="50"/>
  <c r="N35" i="49"/>
  <c r="H34" i="37"/>
  <c r="N35" i="36"/>
  <c r="AG7" i="29"/>
  <c r="AG8" i="29"/>
  <c r="AG9" i="29"/>
  <c r="AG10" i="29"/>
  <c r="AG11" i="29"/>
  <c r="AG12" i="29"/>
  <c r="AG13" i="29"/>
  <c r="AG14" i="29"/>
  <c r="AG15" i="29"/>
  <c r="AG24" i="29"/>
  <c r="N45" i="35"/>
  <c r="AQ7" i="28"/>
  <c r="AQ8" i="28"/>
  <c r="AQ6" i="28" s="1"/>
  <c r="AQ9" i="28"/>
  <c r="AQ10" i="28"/>
  <c r="AQ11" i="28"/>
  <c r="AQ12" i="28"/>
  <c r="AQ13" i="28"/>
  <c r="AQ14" i="28"/>
  <c r="AQ15" i="28"/>
  <c r="AQ24" i="28"/>
  <c r="G197" i="39"/>
  <c r="G198" i="39"/>
  <c r="G199" i="39"/>
  <c r="G200" i="39"/>
  <c r="G201" i="39"/>
  <c r="G202" i="39"/>
  <c r="G203" i="39"/>
  <c r="E33" i="46"/>
  <c r="F33" i="46"/>
  <c r="H33" i="27"/>
  <c r="C43" i="26"/>
  <c r="G196" i="50"/>
  <c r="G197" i="50"/>
  <c r="G198" i="50"/>
  <c r="G199" i="50"/>
  <c r="G200" i="50"/>
  <c r="G201" i="50"/>
  <c r="G202" i="50"/>
  <c r="N34" i="49"/>
  <c r="H33" i="37"/>
  <c r="N34" i="36"/>
  <c r="Q15" i="29"/>
  <c r="AF7" i="29"/>
  <c r="AF8" i="29"/>
  <c r="AF9" i="29"/>
  <c r="AF10" i="29"/>
  <c r="AF11" i="29"/>
  <c r="AF12" i="29"/>
  <c r="AF13" i="29"/>
  <c r="AF14" i="29"/>
  <c r="AF15" i="29"/>
  <c r="AF24" i="29"/>
  <c r="N44" i="35"/>
  <c r="AA15" i="28"/>
  <c r="AA24" i="28"/>
  <c r="AB7" i="28"/>
  <c r="AP7" i="28"/>
  <c r="AP8" i="28"/>
  <c r="AP9" i="28"/>
  <c r="AP10" i="28"/>
  <c r="AP11" i="28"/>
  <c r="AP12" i="28"/>
  <c r="AP13" i="28"/>
  <c r="AP14" i="28"/>
  <c r="AP15" i="28"/>
  <c r="AP24" i="28"/>
  <c r="G190" i="39"/>
  <c r="G191" i="39"/>
  <c r="G192" i="39"/>
  <c r="G193" i="39"/>
  <c r="G194" i="39"/>
  <c r="G195" i="39"/>
  <c r="G196" i="39"/>
  <c r="E32" i="46"/>
  <c r="F32" i="46"/>
  <c r="H32" i="27"/>
  <c r="C42" i="26"/>
  <c r="G32" i="46"/>
  <c r="G189" i="50"/>
  <c r="G190" i="50"/>
  <c r="G191" i="50"/>
  <c r="G192" i="50"/>
  <c r="G193" i="50"/>
  <c r="G194" i="50"/>
  <c r="G195" i="50"/>
  <c r="N33" i="49"/>
  <c r="H32" i="37"/>
  <c r="N33" i="36"/>
  <c r="L25" i="29"/>
  <c r="K25" i="29"/>
  <c r="AE7" i="29"/>
  <c r="AE8" i="29"/>
  <c r="AE9" i="29"/>
  <c r="AE10" i="29"/>
  <c r="AE11" i="29"/>
  <c r="AE12" i="29"/>
  <c r="AE13" i="29"/>
  <c r="AE14" i="29"/>
  <c r="AE15" i="29"/>
  <c r="AE24" i="29"/>
  <c r="N43" i="35"/>
  <c r="AO7" i="28"/>
  <c r="AO8" i="28"/>
  <c r="AO9" i="28"/>
  <c r="AO10" i="28"/>
  <c r="AO11" i="28"/>
  <c r="AO12" i="28"/>
  <c r="AO13" i="28"/>
  <c r="AO14" i="28"/>
  <c r="AO15" i="28"/>
  <c r="AO24" i="28"/>
  <c r="G183" i="39"/>
  <c r="G184" i="39"/>
  <c r="G185" i="39"/>
  <c r="G186" i="39"/>
  <c r="G187" i="39"/>
  <c r="G188" i="39"/>
  <c r="G189" i="39"/>
  <c r="E31" i="46"/>
  <c r="F31" i="46"/>
  <c r="H31" i="27"/>
  <c r="G31" i="46"/>
  <c r="G182" i="50"/>
  <c r="G183" i="50"/>
  <c r="G184" i="50"/>
  <c r="G185" i="50"/>
  <c r="G186" i="50"/>
  <c r="G187" i="50"/>
  <c r="G188" i="50"/>
  <c r="N32" i="49"/>
  <c r="H31" i="37"/>
  <c r="N32" i="36"/>
  <c r="AD7" i="29"/>
  <c r="AD8" i="29"/>
  <c r="AD9" i="29"/>
  <c r="AD10" i="29"/>
  <c r="AD11" i="29"/>
  <c r="AD12" i="29"/>
  <c r="AD13" i="29"/>
  <c r="AD14" i="29"/>
  <c r="AD15" i="29"/>
  <c r="AD24" i="29"/>
  <c r="N42" i="35"/>
  <c r="AN7" i="28"/>
  <c r="AN8" i="28"/>
  <c r="AN9" i="28"/>
  <c r="AN10" i="28"/>
  <c r="AN11" i="28"/>
  <c r="AN12" i="28"/>
  <c r="AN13" i="28"/>
  <c r="AN14" i="28"/>
  <c r="AN15" i="28"/>
  <c r="AN24" i="28"/>
  <c r="AD6" i="29"/>
  <c r="G176" i="39"/>
  <c r="G177" i="39"/>
  <c r="G178" i="39"/>
  <c r="G179" i="39"/>
  <c r="G180" i="39"/>
  <c r="G181" i="39"/>
  <c r="G182" i="39"/>
  <c r="E30" i="46"/>
  <c r="F30" i="46"/>
  <c r="G30" i="46"/>
  <c r="H30" i="27"/>
  <c r="N31" i="49"/>
  <c r="N31" i="36"/>
  <c r="N41" i="35"/>
  <c r="G181" i="50"/>
  <c r="G175" i="50"/>
  <c r="G176" i="50"/>
  <c r="G177" i="50"/>
  <c r="G178" i="50"/>
  <c r="G179" i="50"/>
  <c r="G180" i="50"/>
  <c r="H30" i="37"/>
  <c r="AC7" i="29"/>
  <c r="AC8" i="29"/>
  <c r="AC9" i="29"/>
  <c r="AC10" i="29"/>
  <c r="AC11" i="29"/>
  <c r="AC12" i="29"/>
  <c r="AC13" i="29"/>
  <c r="AC14" i="29"/>
  <c r="AC15" i="29"/>
  <c r="AC24" i="29"/>
  <c r="AM7" i="28"/>
  <c r="AM8" i="28"/>
  <c r="AM9" i="28"/>
  <c r="AM10" i="28"/>
  <c r="AM11" i="28"/>
  <c r="AM12" i="28"/>
  <c r="AM13" i="28"/>
  <c r="AM14" i="28"/>
  <c r="AM15" i="28"/>
  <c r="AM24" i="28"/>
  <c r="G169" i="39"/>
  <c r="G170" i="39"/>
  <c r="G171" i="39"/>
  <c r="G172" i="39"/>
  <c r="G173" i="39"/>
  <c r="G174" i="39"/>
  <c r="G175" i="39"/>
  <c r="E29" i="46"/>
  <c r="F29" i="46"/>
  <c r="G29" i="46"/>
  <c r="H29" i="27"/>
  <c r="G174" i="50"/>
  <c r="G169" i="50"/>
  <c r="G170" i="50"/>
  <c r="G171" i="50"/>
  <c r="G172" i="50"/>
  <c r="G173" i="50"/>
  <c r="G168" i="50"/>
  <c r="N30" i="49"/>
  <c r="H29" i="37"/>
  <c r="N30" i="36"/>
  <c r="AB7" i="29"/>
  <c r="AB8" i="29"/>
  <c r="AB9" i="29"/>
  <c r="AB10" i="29"/>
  <c r="AB11" i="29"/>
  <c r="AB12" i="29"/>
  <c r="AB13" i="29"/>
  <c r="AB14" i="29"/>
  <c r="AB15" i="29"/>
  <c r="AB24" i="29"/>
  <c r="N40" i="35"/>
  <c r="AL7" i="28"/>
  <c r="AL8" i="28"/>
  <c r="AL9" i="28"/>
  <c r="AL10" i="28"/>
  <c r="AL11" i="28"/>
  <c r="AL12" i="28"/>
  <c r="AL13" i="28"/>
  <c r="AL14" i="28"/>
  <c r="AL15" i="28"/>
  <c r="AL24" i="28"/>
  <c r="F28" i="46"/>
  <c r="G161" i="50"/>
  <c r="G162" i="50"/>
  <c r="G163" i="50"/>
  <c r="G164" i="50"/>
  <c r="G165" i="50"/>
  <c r="G166" i="50"/>
  <c r="G167" i="50"/>
  <c r="G162" i="39"/>
  <c r="G163" i="39"/>
  <c r="G164" i="39"/>
  <c r="G165" i="39"/>
  <c r="G166" i="39"/>
  <c r="G167" i="39"/>
  <c r="G168" i="39"/>
  <c r="E28" i="46"/>
  <c r="H28" i="27"/>
  <c r="C38" i="26"/>
  <c r="N29" i="49"/>
  <c r="H28" i="37"/>
  <c r="N29" i="36"/>
  <c r="AA7" i="29"/>
  <c r="AA8" i="29"/>
  <c r="AA9" i="29"/>
  <c r="AA10" i="29"/>
  <c r="AA11" i="29"/>
  <c r="AA12" i="29"/>
  <c r="AA13" i="29"/>
  <c r="AA14" i="29"/>
  <c r="AA15" i="29"/>
  <c r="AA24" i="29"/>
  <c r="N39" i="35"/>
  <c r="AK7" i="28"/>
  <c r="AK8" i="28"/>
  <c r="AK9" i="28"/>
  <c r="AK10" i="28"/>
  <c r="AK11" i="28"/>
  <c r="AK12" i="28"/>
  <c r="AK13" i="28"/>
  <c r="AK14" i="28"/>
  <c r="AK15" i="28"/>
  <c r="AK24" i="28"/>
  <c r="G155" i="39"/>
  <c r="G156" i="39"/>
  <c r="G157" i="39"/>
  <c r="G158" i="39"/>
  <c r="G159" i="39"/>
  <c r="G160" i="39"/>
  <c r="G161" i="39"/>
  <c r="E27" i="46"/>
  <c r="F27" i="46"/>
  <c r="G27" i="46"/>
  <c r="C29" i="26"/>
  <c r="C32" i="26"/>
  <c r="H27" i="27"/>
  <c r="G160" i="50"/>
  <c r="G159" i="50"/>
  <c r="G158" i="50"/>
  <c r="G157" i="50"/>
  <c r="G156" i="50"/>
  <c r="G155" i="50"/>
  <c r="G154" i="50"/>
  <c r="G153" i="50"/>
  <c r="G152" i="50"/>
  <c r="G151" i="50"/>
  <c r="G150" i="50"/>
  <c r="G149" i="50"/>
  <c r="G148" i="50"/>
  <c r="G147" i="50"/>
  <c r="G146" i="50"/>
  <c r="G145" i="50"/>
  <c r="G144" i="50"/>
  <c r="G143" i="50"/>
  <c r="G142" i="50"/>
  <c r="G141" i="50"/>
  <c r="G140" i="50"/>
  <c r="G139" i="50"/>
  <c r="G138" i="50"/>
  <c r="G137" i="50"/>
  <c r="G136" i="50"/>
  <c r="G135" i="50"/>
  <c r="G134" i="50"/>
  <c r="G133" i="50"/>
  <c r="G132" i="50"/>
  <c r="G131" i="50"/>
  <c r="G130" i="50"/>
  <c r="G129" i="50"/>
  <c r="G128" i="50"/>
  <c r="G127" i="50"/>
  <c r="G126" i="50"/>
  <c r="G125" i="50"/>
  <c r="G124" i="50"/>
  <c r="G123" i="50"/>
  <c r="G122" i="50"/>
  <c r="G121" i="50"/>
  <c r="G120" i="50"/>
  <c r="G119" i="50"/>
  <c r="G118" i="50"/>
  <c r="G117" i="50"/>
  <c r="G116" i="50"/>
  <c r="G115" i="50"/>
  <c r="G114" i="50"/>
  <c r="G113" i="50"/>
  <c r="G112" i="50"/>
  <c r="G111" i="50"/>
  <c r="G110" i="50"/>
  <c r="G109" i="50"/>
  <c r="G108" i="50"/>
  <c r="G107" i="50"/>
  <c r="G106" i="50"/>
  <c r="G105" i="50"/>
  <c r="G104" i="50"/>
  <c r="G103" i="50"/>
  <c r="G102" i="50"/>
  <c r="G101" i="50"/>
  <c r="G100"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39" i="50"/>
  <c r="G38" i="50"/>
  <c r="G37" i="50"/>
  <c r="G36" i="50"/>
  <c r="G35" i="50"/>
  <c r="G34" i="50"/>
  <c r="G33" i="50"/>
  <c r="G32" i="50"/>
  <c r="G31" i="50"/>
  <c r="G30" i="50"/>
  <c r="G29" i="50"/>
  <c r="G28" i="50"/>
  <c r="G27" i="50"/>
  <c r="G26" i="50"/>
  <c r="G25" i="50"/>
  <c r="G24" i="50"/>
  <c r="G23" i="50"/>
  <c r="G22" i="50"/>
  <c r="G21" i="50"/>
  <c r="G20" i="50"/>
  <c r="G19" i="50"/>
  <c r="G18" i="50"/>
  <c r="G17" i="50"/>
  <c r="G16" i="50"/>
  <c r="G15" i="50"/>
  <c r="G14" i="50"/>
  <c r="G13" i="50"/>
  <c r="G12" i="50"/>
  <c r="G11" i="50"/>
  <c r="G10" i="50"/>
  <c r="G9" i="50"/>
  <c r="G8" i="50"/>
  <c r="G7" i="50"/>
  <c r="G6" i="50"/>
  <c r="H6" i="50" s="1"/>
  <c r="H7" i="50" s="1"/>
  <c r="H8" i="50" s="1"/>
  <c r="H9" i="50" s="1"/>
  <c r="H10" i="50" s="1"/>
  <c r="H11" i="50" s="1"/>
  <c r="H12" i="50" s="1"/>
  <c r="H13" i="50" s="1"/>
  <c r="H14" i="50" s="1"/>
  <c r="H15" i="50" s="1"/>
  <c r="H16" i="50" s="1"/>
  <c r="H17" i="50" s="1"/>
  <c r="H18" i="50" s="1"/>
  <c r="H19" i="50" s="1"/>
  <c r="H20" i="50" s="1"/>
  <c r="H21" i="50" s="1"/>
  <c r="H22" i="50" s="1"/>
  <c r="H23" i="50" s="1"/>
  <c r="H24" i="50" s="1"/>
  <c r="H25" i="50" s="1"/>
  <c r="H26" i="50" s="1"/>
  <c r="H27" i="50" s="1"/>
  <c r="H28" i="50" s="1"/>
  <c r="H29" i="50" s="1"/>
  <c r="H30" i="50" s="1"/>
  <c r="H31" i="50" s="1"/>
  <c r="H32" i="50" s="1"/>
  <c r="H33" i="50" s="1"/>
  <c r="H34" i="50" s="1"/>
  <c r="H35" i="50" s="1"/>
  <c r="H36" i="50" s="1"/>
  <c r="H37" i="50" s="1"/>
  <c r="H38" i="50" s="1"/>
  <c r="H39" i="50" s="1"/>
  <c r="H40" i="50" s="1"/>
  <c r="H41" i="50" s="1"/>
  <c r="H42" i="50" s="1"/>
  <c r="H43" i="50" s="1"/>
  <c r="H44" i="50" s="1"/>
  <c r="H45" i="50" s="1"/>
  <c r="H46" i="50" s="1"/>
  <c r="H47" i="50" s="1"/>
  <c r="H48" i="50" s="1"/>
  <c r="H49" i="50" s="1"/>
  <c r="H50" i="50" s="1"/>
  <c r="H51" i="50" s="1"/>
  <c r="H52" i="50" s="1"/>
  <c r="H53" i="50" s="1"/>
  <c r="H54" i="50" s="1"/>
  <c r="H55" i="50" s="1"/>
  <c r="H56" i="50" s="1"/>
  <c r="H57" i="50" s="1"/>
  <c r="H58" i="50" s="1"/>
  <c r="H59" i="50" s="1"/>
  <c r="H60" i="50" s="1"/>
  <c r="H61" i="50" s="1"/>
  <c r="H62" i="50" s="1"/>
  <c r="H63" i="50" s="1"/>
  <c r="H64" i="50" s="1"/>
  <c r="H65" i="50" s="1"/>
  <c r="H66" i="50" s="1"/>
  <c r="H67" i="50" s="1"/>
  <c r="H68" i="50" s="1"/>
  <c r="H69" i="50" s="1"/>
  <c r="H70" i="50" s="1"/>
  <c r="H71" i="50" s="1"/>
  <c r="H72" i="50" s="1"/>
  <c r="H73" i="50" s="1"/>
  <c r="H74" i="50" s="1"/>
  <c r="H75" i="50" s="1"/>
  <c r="H76" i="50" s="1"/>
  <c r="H77" i="50" s="1"/>
  <c r="H78" i="50" s="1"/>
  <c r="H79" i="50" s="1"/>
  <c r="H80" i="50" s="1"/>
  <c r="H81" i="50" s="1"/>
  <c r="H82" i="50" s="1"/>
  <c r="H83" i="50" s="1"/>
  <c r="H84" i="50" s="1"/>
  <c r="H85" i="50" s="1"/>
  <c r="H86" i="50" s="1"/>
  <c r="H87" i="50" s="1"/>
  <c r="H88" i="50" s="1"/>
  <c r="H89" i="50" s="1"/>
  <c r="H90" i="50" s="1"/>
  <c r="H91" i="50" s="1"/>
  <c r="H92" i="50" s="1"/>
  <c r="H93" i="50" s="1"/>
  <c r="H94" i="50" s="1"/>
  <c r="H95" i="50" s="1"/>
  <c r="H96" i="50" s="1"/>
  <c r="H97" i="50" s="1"/>
  <c r="H98" i="50" s="1"/>
  <c r="H99" i="50" s="1"/>
  <c r="H100" i="50" s="1"/>
  <c r="H101" i="50" s="1"/>
  <c r="H102" i="50" s="1"/>
  <c r="H103" i="50" s="1"/>
  <c r="H104" i="50" s="1"/>
  <c r="H105" i="50" s="1"/>
  <c r="H106" i="50" s="1"/>
  <c r="H107" i="50" s="1"/>
  <c r="H108" i="50" s="1"/>
  <c r="H109" i="50" s="1"/>
  <c r="H110" i="50" s="1"/>
  <c r="H111" i="50" s="1"/>
  <c r="H112" i="50" s="1"/>
  <c r="H113" i="50" s="1"/>
  <c r="H114" i="50" s="1"/>
  <c r="H115" i="50" s="1"/>
  <c r="H116" i="50" s="1"/>
  <c r="H117" i="50" s="1"/>
  <c r="H118" i="50" s="1"/>
  <c r="H119" i="50" s="1"/>
  <c r="H120" i="50" s="1"/>
  <c r="H121" i="50" s="1"/>
  <c r="H122" i="50" s="1"/>
  <c r="H123" i="50" s="1"/>
  <c r="H124" i="50" s="1"/>
  <c r="H125" i="50" s="1"/>
  <c r="H126" i="50" s="1"/>
  <c r="H127" i="50" s="1"/>
  <c r="H128" i="50" s="1"/>
  <c r="H129" i="50" s="1"/>
  <c r="H130" i="50" s="1"/>
  <c r="H131" i="50" s="1"/>
  <c r="H132" i="50" s="1"/>
  <c r="H133" i="50" s="1"/>
  <c r="H134" i="50" s="1"/>
  <c r="H135" i="50" s="1"/>
  <c r="H136" i="50" s="1"/>
  <c r="H137" i="50" s="1"/>
  <c r="H138" i="50" s="1"/>
  <c r="H139" i="50" s="1"/>
  <c r="H140" i="50" s="1"/>
  <c r="H141" i="50" s="1"/>
  <c r="H142" i="50" s="1"/>
  <c r="H143" i="50" s="1"/>
  <c r="H144" i="50" s="1"/>
  <c r="H145" i="50" s="1"/>
  <c r="H146" i="50" s="1"/>
  <c r="H147" i="50" s="1"/>
  <c r="H148" i="50" s="1"/>
  <c r="H149" i="50" s="1"/>
  <c r="H150" i="50" s="1"/>
  <c r="H151" i="50" s="1"/>
  <c r="H152" i="50" s="1"/>
  <c r="H153" i="50" s="1"/>
  <c r="H154" i="50" s="1"/>
  <c r="H155" i="50" s="1"/>
  <c r="H156" i="50" s="1"/>
  <c r="H157" i="50" s="1"/>
  <c r="H158" i="50" s="1"/>
  <c r="H159" i="50" s="1"/>
  <c r="H160" i="50" s="1"/>
  <c r="H161" i="50" s="1"/>
  <c r="H162" i="50" s="1"/>
  <c r="H163" i="50" s="1"/>
  <c r="H164" i="50" s="1"/>
  <c r="H165" i="50" s="1"/>
  <c r="H166" i="50" s="1"/>
  <c r="H167" i="50" s="1"/>
  <c r="H168" i="50" s="1"/>
  <c r="H169" i="50" s="1"/>
  <c r="H170" i="50" s="1"/>
  <c r="H171" i="50" s="1"/>
  <c r="H172" i="50" s="1"/>
  <c r="H173" i="50" s="1"/>
  <c r="H174" i="50" s="1"/>
  <c r="H175" i="50" s="1"/>
  <c r="H176" i="50" s="1"/>
  <c r="H177" i="50" s="1"/>
  <c r="H178" i="50" s="1"/>
  <c r="H179" i="50" s="1"/>
  <c r="H180" i="50" s="1"/>
  <c r="H181" i="50" s="1"/>
  <c r="G5" i="50"/>
  <c r="H5" i="50"/>
  <c r="N28" i="49"/>
  <c r="H27" i="37"/>
  <c r="N28" i="36"/>
  <c r="N38" i="35"/>
  <c r="Z7" i="29"/>
  <c r="Z8" i="29"/>
  <c r="Z9" i="29"/>
  <c r="Z10" i="29"/>
  <c r="Z11" i="29"/>
  <c r="Z12" i="29"/>
  <c r="Z13" i="29"/>
  <c r="Z14" i="29"/>
  <c r="Z15" i="29"/>
  <c r="Z24" i="29"/>
  <c r="AJ7" i="28"/>
  <c r="AJ8" i="28"/>
  <c r="AJ9" i="28"/>
  <c r="AJ10" i="28"/>
  <c r="AJ11" i="28"/>
  <c r="AJ12" i="28"/>
  <c r="AJ13" i="28"/>
  <c r="AJ14" i="28"/>
  <c r="AJ15" i="28"/>
  <c r="AJ24" i="28"/>
  <c r="G148" i="39"/>
  <c r="G149" i="39"/>
  <c r="G150" i="39"/>
  <c r="G151" i="39"/>
  <c r="G152" i="39"/>
  <c r="G153" i="39"/>
  <c r="G154" i="39"/>
  <c r="E26" i="46"/>
  <c r="F26" i="46"/>
  <c r="G26" i="46"/>
  <c r="H26" i="27"/>
  <c r="N27" i="49"/>
  <c r="H26" i="37"/>
  <c r="N27" i="36"/>
  <c r="Y7" i="29"/>
  <c r="Y8" i="29"/>
  <c r="Y9" i="29"/>
  <c r="Y10" i="29"/>
  <c r="Y11" i="29"/>
  <c r="Y12" i="29"/>
  <c r="Y13" i="29"/>
  <c r="Y14" i="29"/>
  <c r="Y15" i="29"/>
  <c r="Y24" i="29"/>
  <c r="N37" i="35"/>
  <c r="AI7" i="28"/>
  <c r="AI8" i="28"/>
  <c r="AI9" i="28"/>
  <c r="AI10" i="28"/>
  <c r="AI11" i="28"/>
  <c r="AI12" i="28"/>
  <c r="AI13" i="28"/>
  <c r="AI14" i="28"/>
  <c r="AI15" i="28"/>
  <c r="AI24" i="28"/>
  <c r="G141" i="39"/>
  <c r="G142" i="39"/>
  <c r="G143" i="39"/>
  <c r="G144" i="39"/>
  <c r="G145" i="39"/>
  <c r="G146" i="39"/>
  <c r="G147" i="39"/>
  <c r="E25" i="46"/>
  <c r="F25" i="46"/>
  <c r="G25" i="46"/>
  <c r="H25" i="27"/>
  <c r="N26" i="49"/>
  <c r="H25" i="37"/>
  <c r="N26" i="36"/>
  <c r="W7" i="29"/>
  <c r="X7" i="29"/>
  <c r="W8" i="29"/>
  <c r="X8" i="29"/>
  <c r="W9" i="29"/>
  <c r="X9" i="29"/>
  <c r="W10" i="29"/>
  <c r="X10" i="29"/>
  <c r="W11" i="29"/>
  <c r="X11" i="29"/>
  <c r="W12" i="29"/>
  <c r="X12" i="29"/>
  <c r="W13" i="29"/>
  <c r="X13" i="29"/>
  <c r="W14" i="29"/>
  <c r="X14" i="29"/>
  <c r="W6" i="29"/>
  <c r="X6" i="29"/>
  <c r="W24" i="29"/>
  <c r="X24" i="29"/>
  <c r="W15" i="29"/>
  <c r="X15" i="29"/>
  <c r="N36" i="35"/>
  <c r="G134" i="39"/>
  <c r="G135" i="39"/>
  <c r="G136" i="39"/>
  <c r="G137" i="39"/>
  <c r="G138" i="39"/>
  <c r="G139" i="39"/>
  <c r="G140" i="39"/>
  <c r="AH7" i="28"/>
  <c r="AH8" i="28"/>
  <c r="AH9" i="28"/>
  <c r="AH10" i="28"/>
  <c r="AH11" i="28"/>
  <c r="AH12" i="28"/>
  <c r="AH13" i="28"/>
  <c r="AH14" i="28"/>
  <c r="AH15" i="28"/>
  <c r="AH24" i="28"/>
  <c r="G133" i="39"/>
  <c r="E24" i="46"/>
  <c r="F24" i="46"/>
  <c r="G24" i="46"/>
  <c r="H24" i="27"/>
  <c r="N25" i="49"/>
  <c r="H24" i="37"/>
  <c r="N25" i="36"/>
  <c r="N35" i="35"/>
  <c r="G132" i="39"/>
  <c r="G127" i="39"/>
  <c r="G128" i="39"/>
  <c r="G129" i="39"/>
  <c r="G130" i="39"/>
  <c r="G131" i="39"/>
  <c r="E23" i="46"/>
  <c r="F23" i="46"/>
  <c r="H23" i="27"/>
  <c r="G23" i="46"/>
  <c r="N24" i="49"/>
  <c r="H23" i="37"/>
  <c r="N24" i="36"/>
  <c r="V7" i="29"/>
  <c r="V8" i="29"/>
  <c r="V9" i="29"/>
  <c r="V10" i="29"/>
  <c r="V11" i="29"/>
  <c r="V12" i="29"/>
  <c r="V13" i="29"/>
  <c r="V14" i="29"/>
  <c r="V15" i="29"/>
  <c r="V24" i="29"/>
  <c r="N34" i="35"/>
  <c r="AF7" i="28"/>
  <c r="AF8" i="28"/>
  <c r="AF6" i="28" s="1"/>
  <c r="AF9" i="28"/>
  <c r="AF10" i="28"/>
  <c r="AF11" i="28"/>
  <c r="AF12" i="28"/>
  <c r="AF13" i="28"/>
  <c r="AF14" i="28"/>
  <c r="AF15" i="28"/>
  <c r="AF24" i="28"/>
  <c r="G122" i="39"/>
  <c r="G123" i="39"/>
  <c r="G124" i="39"/>
  <c r="G125" i="39"/>
  <c r="G126" i="39"/>
  <c r="G119" i="39"/>
  <c r="G120" i="39"/>
  <c r="G121" i="39"/>
  <c r="F22" i="46"/>
  <c r="E22" i="46"/>
  <c r="H22" i="27"/>
  <c r="G22" i="46"/>
  <c r="N23" i="49"/>
  <c r="H22" i="37"/>
  <c r="N23" i="36"/>
  <c r="N33" i="35"/>
  <c r="G113" i="39"/>
  <c r="G114" i="39"/>
  <c r="G115" i="39"/>
  <c r="G116" i="39"/>
  <c r="G117" i="39"/>
  <c r="G118" i="39"/>
  <c r="H7" i="27"/>
  <c r="E8" i="46"/>
  <c r="H9" i="27"/>
  <c r="C19" i="26"/>
  <c r="H11" i="27"/>
  <c r="E12" i="46"/>
  <c r="H15" i="27"/>
  <c r="C25" i="26"/>
  <c r="E16" i="46"/>
  <c r="H17" i="27"/>
  <c r="G17" i="46"/>
  <c r="H18" i="27"/>
  <c r="C28" i="26"/>
  <c r="H19" i="27"/>
  <c r="H6" i="27"/>
  <c r="C16" i="26"/>
  <c r="E10" i="46"/>
  <c r="H14" i="27"/>
  <c r="C24" i="26"/>
  <c r="H16" i="27"/>
  <c r="C26" i="26"/>
  <c r="E18" i="46"/>
  <c r="E21" i="46"/>
  <c r="F21" i="46"/>
  <c r="H21" i="27"/>
  <c r="C31" i="26"/>
  <c r="G21" i="46"/>
  <c r="N22" i="49"/>
  <c r="H21" i="37"/>
  <c r="N22" i="36"/>
  <c r="S24" i="29"/>
  <c r="S15" i="29"/>
  <c r="S14" i="29"/>
  <c r="S13" i="29"/>
  <c r="S12" i="29"/>
  <c r="S11" i="29"/>
  <c r="S10" i="29"/>
  <c r="S9" i="29"/>
  <c r="S8" i="29"/>
  <c r="S7" i="29"/>
  <c r="N32" i="35"/>
  <c r="AC24" i="28"/>
  <c r="AC15" i="28"/>
  <c r="AC14" i="28"/>
  <c r="AC13" i="28"/>
  <c r="AC12" i="28"/>
  <c r="AC11" i="28"/>
  <c r="AC10" i="28"/>
  <c r="AC9" i="28"/>
  <c r="AC8" i="28"/>
  <c r="AC7" i="28"/>
  <c r="AC6" i="28"/>
  <c r="E19" i="46"/>
  <c r="G107" i="39"/>
  <c r="G108" i="39"/>
  <c r="G109" i="39"/>
  <c r="G110" i="39"/>
  <c r="G111" i="39"/>
  <c r="G112" i="39"/>
  <c r="U24" i="29"/>
  <c r="U7" i="29"/>
  <c r="U6" i="29"/>
  <c r="U8" i="29"/>
  <c r="U9" i="29"/>
  <c r="U10" i="29"/>
  <c r="U11" i="29"/>
  <c r="U12" i="29"/>
  <c r="U13" i="29"/>
  <c r="U14" i="29"/>
  <c r="U15" i="29"/>
  <c r="AE24" i="28"/>
  <c r="AE7" i="28"/>
  <c r="AE8" i="28"/>
  <c r="AE9" i="28"/>
  <c r="AE10" i="28"/>
  <c r="AE11" i="28"/>
  <c r="AE12" i="28"/>
  <c r="AE13" i="28"/>
  <c r="AE14" i="28"/>
  <c r="AE15" i="28"/>
  <c r="G106" i="39"/>
  <c r="E20" i="46"/>
  <c r="F20" i="46"/>
  <c r="G20" i="46"/>
  <c r="H20" i="27"/>
  <c r="C30" i="26"/>
  <c r="N21" i="49"/>
  <c r="H20" i="37"/>
  <c r="N21" i="36"/>
  <c r="R24" i="29"/>
  <c r="R15" i="29"/>
  <c r="R14" i="29"/>
  <c r="R13" i="29"/>
  <c r="R12" i="29"/>
  <c r="R11" i="29"/>
  <c r="R10" i="29"/>
  <c r="R9" i="29"/>
  <c r="R8" i="29"/>
  <c r="R7" i="29"/>
  <c r="N31" i="35"/>
  <c r="AB24" i="28"/>
  <c r="AB15" i="28"/>
  <c r="AB14" i="28"/>
  <c r="AB13" i="28"/>
  <c r="AB12" i="28"/>
  <c r="AB11" i="28"/>
  <c r="AB10" i="28"/>
  <c r="AB9" i="28"/>
  <c r="AB8" i="28"/>
  <c r="G99" i="39"/>
  <c r="G100" i="39"/>
  <c r="G101" i="39"/>
  <c r="G102" i="39"/>
  <c r="G103" i="39"/>
  <c r="G104" i="39"/>
  <c r="G105" i="39"/>
  <c r="F19" i="46"/>
  <c r="G19" i="46"/>
  <c r="N20" i="49"/>
  <c r="H19" i="37"/>
  <c r="N20" i="36"/>
  <c r="N30" i="35"/>
  <c r="Q24" i="29"/>
  <c r="Q14" i="29"/>
  <c r="Q13" i="29"/>
  <c r="Q12" i="29"/>
  <c r="Q11" i="29"/>
  <c r="Q10" i="29"/>
  <c r="Q9" i="29"/>
  <c r="Q8" i="29"/>
  <c r="AA14" i="28"/>
  <c r="AA13" i="28"/>
  <c r="AA12" i="28"/>
  <c r="AA11" i="28"/>
  <c r="AA10" i="28"/>
  <c r="AA9" i="28"/>
  <c r="AA8" i="28"/>
  <c r="Z14" i="28"/>
  <c r="Z13" i="28"/>
  <c r="Z12" i="28"/>
  <c r="Z11" i="28"/>
  <c r="Z10" i="28"/>
  <c r="Z9" i="28"/>
  <c r="Z8" i="28"/>
  <c r="E13" i="46"/>
  <c r="C16" i="46"/>
  <c r="F16" i="46"/>
  <c r="G16" i="46" s="1"/>
  <c r="E17" i="46"/>
  <c r="N9" i="49"/>
  <c r="N10" i="49"/>
  <c r="N11" i="49"/>
  <c r="N12" i="49"/>
  <c r="N13" i="49"/>
  <c r="N14" i="49"/>
  <c r="N15" i="49"/>
  <c r="N16" i="49"/>
  <c r="N17" i="49"/>
  <c r="N18" i="49"/>
  <c r="N19" i="49"/>
  <c r="N8" i="49"/>
  <c r="G97" i="39"/>
  <c r="G98" i="39"/>
  <c r="G92" i="39"/>
  <c r="G93" i="39"/>
  <c r="G94" i="39"/>
  <c r="G95" i="39"/>
  <c r="G96" i="39"/>
  <c r="F18" i="46"/>
  <c r="H18" i="37"/>
  <c r="N19" i="36"/>
  <c r="N29" i="35"/>
  <c r="P24" i="29"/>
  <c r="P14" i="29"/>
  <c r="P13" i="29"/>
  <c r="P12" i="29"/>
  <c r="P11" i="29"/>
  <c r="P10" i="29"/>
  <c r="P9" i="29"/>
  <c r="P8" i="29"/>
  <c r="Y14" i="28"/>
  <c r="Y13" i="28"/>
  <c r="Y12" i="28"/>
  <c r="Y11" i="28"/>
  <c r="Y10" i="28"/>
  <c r="Y9" i="28"/>
  <c r="Y8" i="28"/>
  <c r="F8" i="46"/>
  <c r="F9" i="46"/>
  <c r="G9" i="46"/>
  <c r="F10" i="46"/>
  <c r="G10" i="46"/>
  <c r="F11" i="46"/>
  <c r="G11" i="46"/>
  <c r="F12" i="46"/>
  <c r="F13" i="46"/>
  <c r="F14" i="46"/>
  <c r="F6" i="46"/>
  <c r="G6" i="46" s="1"/>
  <c r="G91" i="39"/>
  <c r="G85" i="39"/>
  <c r="G86" i="39"/>
  <c r="G87" i="39"/>
  <c r="G88" i="39"/>
  <c r="G89" i="39"/>
  <c r="G90" i="39"/>
  <c r="F17" i="46"/>
  <c r="H17" i="37"/>
  <c r="N18" i="36"/>
  <c r="N28" i="35"/>
  <c r="G84" i="39"/>
  <c r="G78" i="39"/>
  <c r="G79" i="39"/>
  <c r="G80" i="39"/>
  <c r="G81" i="39"/>
  <c r="G82" i="39"/>
  <c r="G83" i="39"/>
  <c r="H16" i="37"/>
  <c r="N17" i="36"/>
  <c r="O8" i="29"/>
  <c r="O9" i="29"/>
  <c r="O10" i="29"/>
  <c r="O11" i="29"/>
  <c r="O12" i="29"/>
  <c r="O13" i="29"/>
  <c r="O14" i="29"/>
  <c r="O24" i="29"/>
  <c r="N27" i="35"/>
  <c r="E15" i="46"/>
  <c r="E11" i="46"/>
  <c r="G71" i="39"/>
  <c r="G72" i="39"/>
  <c r="G73" i="39"/>
  <c r="G74" i="39"/>
  <c r="G75" i="39"/>
  <c r="G76" i="39"/>
  <c r="G77" i="39"/>
  <c r="H15" i="37"/>
  <c r="N24" i="29"/>
  <c r="N14" i="29"/>
  <c r="N13" i="29"/>
  <c r="N12" i="29"/>
  <c r="N11" i="29"/>
  <c r="N10" i="29"/>
  <c r="N9" i="29"/>
  <c r="N8" i="29"/>
  <c r="M24" i="29"/>
  <c r="M14" i="29"/>
  <c r="M13" i="29"/>
  <c r="M12" i="29"/>
  <c r="M11" i="29"/>
  <c r="M10" i="29"/>
  <c r="M9" i="29"/>
  <c r="M8" i="29"/>
  <c r="N16" i="36"/>
  <c r="N26" i="35"/>
  <c r="W14" i="28"/>
  <c r="W13" i="28"/>
  <c r="W12" i="28"/>
  <c r="W11" i="28"/>
  <c r="W10" i="28"/>
  <c r="W9" i="28"/>
  <c r="W8" i="28"/>
  <c r="F7" i="46"/>
  <c r="G7" i="46"/>
  <c r="G70" i="39"/>
  <c r="G69" i="39"/>
  <c r="G68" i="39"/>
  <c r="G67" i="39"/>
  <c r="G66" i="39"/>
  <c r="G65" i="39"/>
  <c r="G63" i="39"/>
  <c r="G62" i="39"/>
  <c r="G61" i="39"/>
  <c r="G60" i="39"/>
  <c r="G59" i="39"/>
  <c r="G58" i="39"/>
  <c r="G57" i="39"/>
  <c r="G56" i="39"/>
  <c r="G55" i="39"/>
  <c r="G54" i="39"/>
  <c r="G53" i="39"/>
  <c r="G52" i="39"/>
  <c r="G51" i="39"/>
  <c r="G50" i="39"/>
  <c r="G49" i="39"/>
  <c r="G48" i="39"/>
  <c r="G47" i="39"/>
  <c r="G46" i="39"/>
  <c r="G45" i="39"/>
  <c r="G44" i="39"/>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G13" i="39"/>
  <c r="G12" i="39"/>
  <c r="G11" i="39"/>
  <c r="G10" i="39"/>
  <c r="G9" i="39"/>
  <c r="G8" i="39"/>
  <c r="G7" i="39"/>
  <c r="G6" i="39"/>
  <c r="H6" i="39"/>
  <c r="G5" i="39"/>
  <c r="H5" i="39"/>
  <c r="G64" i="39"/>
  <c r="E14" i="46"/>
  <c r="E6" i="46"/>
  <c r="H14" i="37"/>
  <c r="N25" i="35"/>
  <c r="X14" i="28"/>
  <c r="X13" i="28"/>
  <c r="X12" i="28"/>
  <c r="X11" i="28"/>
  <c r="X10" i="28"/>
  <c r="X9" i="28"/>
  <c r="X8" i="28"/>
  <c r="L14" i="29"/>
  <c r="L13" i="29"/>
  <c r="L12" i="29"/>
  <c r="L11" i="29"/>
  <c r="L10" i="29"/>
  <c r="L9" i="29"/>
  <c r="L8" i="29"/>
  <c r="V14" i="28"/>
  <c r="V13" i="28"/>
  <c r="V12" i="28"/>
  <c r="V11" i="28"/>
  <c r="V10" i="28"/>
  <c r="V9" i="28"/>
  <c r="V8" i="28"/>
  <c r="H6" i="37"/>
  <c r="H7" i="37"/>
  <c r="H8" i="37"/>
  <c r="H9" i="37"/>
  <c r="H10" i="37"/>
  <c r="H11" i="37"/>
  <c r="H12" i="37"/>
  <c r="H13" i="37"/>
  <c r="H5" i="37"/>
  <c r="U14" i="28"/>
  <c r="U13" i="28"/>
  <c r="U12" i="28"/>
  <c r="U11" i="28"/>
  <c r="U10" i="28"/>
  <c r="U9" i="28"/>
  <c r="U8" i="28"/>
  <c r="N24" i="35"/>
  <c r="N14" i="36"/>
  <c r="T12" i="28"/>
  <c r="T11" i="28"/>
  <c r="P8" i="28"/>
  <c r="N23" i="35"/>
  <c r="N22" i="35"/>
  <c r="N21" i="35"/>
  <c r="N20" i="35"/>
  <c r="N19" i="35"/>
  <c r="N18" i="35"/>
  <c r="N17" i="35"/>
  <c r="N16" i="35"/>
  <c r="N15" i="35"/>
  <c r="N14" i="35"/>
  <c r="N13" i="35"/>
  <c r="N12" i="35"/>
  <c r="N11" i="35"/>
  <c r="N10" i="35"/>
  <c r="N9" i="35"/>
  <c r="N8" i="35"/>
  <c r="N7" i="35"/>
  <c r="N6" i="35"/>
  <c r="N7" i="36"/>
  <c r="N6" i="36"/>
  <c r="D8" i="29"/>
  <c r="E8" i="29"/>
  <c r="F8" i="29"/>
  <c r="G8" i="29"/>
  <c r="H8" i="29"/>
  <c r="I8" i="29"/>
  <c r="J8" i="29"/>
  <c r="K8" i="29"/>
  <c r="D9" i="29"/>
  <c r="E9" i="29"/>
  <c r="F9" i="29"/>
  <c r="G9" i="29"/>
  <c r="H9" i="29"/>
  <c r="I9" i="29"/>
  <c r="J9" i="29"/>
  <c r="K9" i="29"/>
  <c r="D10" i="29"/>
  <c r="E10" i="29"/>
  <c r="F10" i="29"/>
  <c r="G10" i="29"/>
  <c r="H10" i="29"/>
  <c r="I10" i="29"/>
  <c r="J10" i="29"/>
  <c r="K10" i="29"/>
  <c r="D11" i="29"/>
  <c r="E11" i="29"/>
  <c r="F11" i="29"/>
  <c r="G11" i="29"/>
  <c r="H11" i="29"/>
  <c r="I11" i="29"/>
  <c r="J11" i="29"/>
  <c r="K11" i="29"/>
  <c r="D12" i="29"/>
  <c r="E12" i="29"/>
  <c r="F12" i="29"/>
  <c r="G12" i="29"/>
  <c r="H12" i="29"/>
  <c r="I12" i="29"/>
  <c r="J12" i="29"/>
  <c r="K12" i="29"/>
  <c r="D13" i="29"/>
  <c r="E13" i="29"/>
  <c r="F13" i="29"/>
  <c r="G13" i="29"/>
  <c r="H13" i="29"/>
  <c r="I13" i="29"/>
  <c r="J13" i="29"/>
  <c r="K13" i="29"/>
  <c r="D14" i="29"/>
  <c r="E14" i="29"/>
  <c r="F14" i="29"/>
  <c r="G14" i="29"/>
  <c r="H14" i="29"/>
  <c r="I14" i="29"/>
  <c r="J14" i="29"/>
  <c r="K14" i="29"/>
  <c r="D14" i="28"/>
  <c r="D8" i="28"/>
  <c r="E8" i="28"/>
  <c r="F8" i="28"/>
  <c r="G8" i="28"/>
  <c r="H8" i="28"/>
  <c r="I8" i="28"/>
  <c r="J8" i="28"/>
  <c r="K8" i="28"/>
  <c r="L8" i="28"/>
  <c r="M8" i="28"/>
  <c r="N8" i="28"/>
  <c r="O8" i="28"/>
  <c r="Q8" i="28"/>
  <c r="R8" i="28"/>
  <c r="S8" i="28"/>
  <c r="T8" i="28"/>
  <c r="D9" i="28"/>
  <c r="E9" i="28"/>
  <c r="F9" i="28"/>
  <c r="G9" i="28"/>
  <c r="H9" i="28"/>
  <c r="I9" i="28"/>
  <c r="J9" i="28"/>
  <c r="K9" i="28"/>
  <c r="L9" i="28"/>
  <c r="M9" i="28"/>
  <c r="N9" i="28"/>
  <c r="O9" i="28"/>
  <c r="P9" i="28"/>
  <c r="Q9" i="28"/>
  <c r="R9" i="28"/>
  <c r="S9" i="28"/>
  <c r="T9" i="28"/>
  <c r="D10" i="28"/>
  <c r="E10" i="28"/>
  <c r="F10" i="28"/>
  <c r="G10" i="28"/>
  <c r="H10" i="28"/>
  <c r="I10" i="28"/>
  <c r="J10" i="28"/>
  <c r="K10" i="28"/>
  <c r="L10" i="28"/>
  <c r="M10" i="28"/>
  <c r="N10" i="28"/>
  <c r="O10" i="28"/>
  <c r="P10" i="28"/>
  <c r="Q10" i="28"/>
  <c r="R10" i="28"/>
  <c r="S10" i="28"/>
  <c r="T10" i="28"/>
  <c r="D11" i="28"/>
  <c r="E11" i="28"/>
  <c r="F11" i="28"/>
  <c r="G11" i="28"/>
  <c r="H11" i="28"/>
  <c r="I11" i="28"/>
  <c r="J11" i="28"/>
  <c r="K11" i="28"/>
  <c r="L11" i="28"/>
  <c r="M11" i="28"/>
  <c r="N11" i="28"/>
  <c r="O11" i="28"/>
  <c r="P11" i="28"/>
  <c r="Q11" i="28"/>
  <c r="R11" i="28"/>
  <c r="S11" i="28"/>
  <c r="D12" i="28"/>
  <c r="E12" i="28"/>
  <c r="F12" i="28"/>
  <c r="G12" i="28"/>
  <c r="H12" i="28"/>
  <c r="I12" i="28"/>
  <c r="J12" i="28"/>
  <c r="K12" i="28"/>
  <c r="L12" i="28"/>
  <c r="M12" i="28"/>
  <c r="N12" i="28"/>
  <c r="O12" i="28"/>
  <c r="P12" i="28"/>
  <c r="Q12" i="28"/>
  <c r="R12" i="28"/>
  <c r="S12" i="28"/>
  <c r="D13" i="28"/>
  <c r="E13" i="28"/>
  <c r="G13" i="28"/>
  <c r="H13" i="28"/>
  <c r="I13" i="28"/>
  <c r="J13" i="28"/>
  <c r="K13" i="28"/>
  <c r="L13" i="28"/>
  <c r="M13" i="28"/>
  <c r="N13" i="28"/>
  <c r="O13" i="28"/>
  <c r="P13" i="28"/>
  <c r="Q13" i="28"/>
  <c r="R13" i="28"/>
  <c r="S13" i="28"/>
  <c r="T13" i="28"/>
  <c r="E14" i="28"/>
  <c r="G14" i="28"/>
  <c r="H14" i="28"/>
  <c r="I14" i="28"/>
  <c r="J14" i="28"/>
  <c r="K14" i="28"/>
  <c r="L14" i="28"/>
  <c r="M14" i="28"/>
  <c r="N14" i="28"/>
  <c r="O14" i="28"/>
  <c r="P14" i="28"/>
  <c r="Q14" i="28"/>
  <c r="R14" i="28"/>
  <c r="S14" i="28"/>
  <c r="T14" i="28"/>
  <c r="C15" i="46"/>
  <c r="F15" i="46"/>
  <c r="G15" i="46" s="1"/>
  <c r="E7" i="46"/>
  <c r="E9" i="46"/>
  <c r="H5" i="27"/>
  <c r="C15" i="26"/>
  <c r="D15" i="26" s="1"/>
  <c r="D16" i="26" s="1"/>
  <c r="D17" i="26" s="1"/>
  <c r="D18" i="26" s="1"/>
  <c r="D19" i="26" s="1"/>
  <c r="D20" i="26" s="1"/>
  <c r="D21" i="26" s="1"/>
  <c r="D22" i="26" s="1"/>
  <c r="D23" i="26" s="1"/>
  <c r="D24" i="26" s="1"/>
  <c r="D25" i="26" s="1"/>
  <c r="D26" i="26" s="1"/>
  <c r="D27" i="26" s="1"/>
  <c r="D28" i="26" s="1"/>
  <c r="D29" i="26" s="1"/>
  <c r="D30" i="26" s="1"/>
  <c r="D31" i="26" s="1"/>
  <c r="D32" i="26" s="1"/>
  <c r="D33" i="26" s="1"/>
  <c r="D34" i="26" s="1"/>
  <c r="D35" i="26" s="1"/>
  <c r="D36" i="26" s="1"/>
  <c r="D37" i="26" s="1"/>
  <c r="D38" i="26" s="1"/>
  <c r="D39" i="26" s="1"/>
  <c r="D40" i="26" s="1"/>
  <c r="D41" i="26" s="1"/>
  <c r="D42" i="26" s="1"/>
  <c r="D43" i="26" s="1"/>
  <c r="D44" i="26" s="1"/>
  <c r="D45" i="26" s="1"/>
  <c r="D46" i="26" s="1"/>
  <c r="D47" i="26" s="1"/>
  <c r="D48" i="26" s="1"/>
  <c r="H8" i="27"/>
  <c r="G8" i="46"/>
  <c r="H13" i="27"/>
  <c r="C23" i="26"/>
  <c r="H12" i="27"/>
  <c r="C22" i="26"/>
  <c r="G14" i="46"/>
  <c r="C18" i="26"/>
  <c r="H10" i="27"/>
  <c r="C20" i="26"/>
  <c r="G18" i="46"/>
  <c r="V6" i="29"/>
  <c r="S6" i="29"/>
  <c r="R6" i="29"/>
  <c r="Y6" i="29"/>
  <c r="Z6" i="29"/>
  <c r="AA6" i="29"/>
  <c r="G28" i="46"/>
  <c r="AB6" i="29"/>
  <c r="AC6" i="29"/>
  <c r="AE6" i="29"/>
  <c r="C10" i="29"/>
  <c r="Q7" i="29"/>
  <c r="Q6" i="29"/>
  <c r="AF6" i="29"/>
  <c r="AA7" i="28"/>
  <c r="AA6" i="28" s="1"/>
  <c r="P15" i="29"/>
  <c r="P7" i="29"/>
  <c r="P6" i="29"/>
  <c r="Z15" i="28"/>
  <c r="Z7" i="28"/>
  <c r="Z6" i="28" s="1"/>
  <c r="Z24" i="28"/>
  <c r="O15" i="29"/>
  <c r="O7" i="29"/>
  <c r="O6" i="29"/>
  <c r="Y15" i="28"/>
  <c r="Y7" i="28"/>
  <c r="Y24" i="28"/>
  <c r="N15" i="29"/>
  <c r="N7" i="29"/>
  <c r="N6" i="29"/>
  <c r="X15" i="28"/>
  <c r="X7" i="28"/>
  <c r="X24" i="28"/>
  <c r="M15" i="29"/>
  <c r="M7" i="29"/>
  <c r="M6" i="29"/>
  <c r="W15" i="28"/>
  <c r="W24" i="28"/>
  <c r="W7" i="28"/>
  <c r="L15" i="29"/>
  <c r="V15" i="28"/>
  <c r="V7" i="28"/>
  <c r="V24" i="28"/>
  <c r="K15" i="29"/>
  <c r="U15" i="28"/>
  <c r="U7" i="28"/>
  <c r="U24" i="28"/>
  <c r="J15" i="29"/>
  <c r="T15" i="28"/>
  <c r="T24" i="28"/>
  <c r="T7" i="28"/>
  <c r="T6" i="28" s="1"/>
  <c r="I15" i="29"/>
  <c r="S15" i="28"/>
  <c r="S24" i="28"/>
  <c r="S7" i="28"/>
  <c r="H15" i="29"/>
  <c r="R15" i="28"/>
  <c r="R24" i="28"/>
  <c r="R7" i="28"/>
  <c r="R6" i="28" s="1"/>
  <c r="G15" i="29"/>
  <c r="Q15" i="28"/>
  <c r="Q24" i="28"/>
  <c r="Q7" i="28"/>
  <c r="Q6" i="28" s="1"/>
  <c r="F15" i="29"/>
  <c r="P15" i="28"/>
  <c r="P24" i="28"/>
  <c r="P7" i="28"/>
  <c r="E15" i="29"/>
  <c r="O15" i="28"/>
  <c r="O7" i="28"/>
  <c r="O24" i="28"/>
  <c r="D15" i="29"/>
  <c r="N15" i="28"/>
  <c r="N7" i="28"/>
  <c r="N24" i="28"/>
  <c r="M15" i="28"/>
  <c r="M24" i="28"/>
  <c r="M7" i="28"/>
  <c r="L15" i="28"/>
  <c r="L7" i="28"/>
  <c r="L24" i="28"/>
  <c r="K15" i="28"/>
  <c r="K7" i="28"/>
  <c r="K24" i="28"/>
  <c r="J15" i="28"/>
  <c r="J24" i="28"/>
  <c r="J7" i="28"/>
  <c r="J6" i="28" s="1"/>
  <c r="I15" i="28"/>
  <c r="I7" i="28"/>
  <c r="I24" i="28"/>
  <c r="H15" i="28"/>
  <c r="H24" i="28"/>
  <c r="H7" i="28"/>
  <c r="G15" i="28"/>
  <c r="G7" i="28"/>
  <c r="G24" i="28"/>
  <c r="F15" i="28"/>
  <c r="F7" i="28"/>
  <c r="F6" i="28" s="1"/>
  <c r="F24" i="28"/>
  <c r="E15" i="28"/>
  <c r="E24" i="28"/>
  <c r="E7" i="28"/>
  <c r="E6" i="28" s="1"/>
  <c r="D15" i="28"/>
  <c r="D7" i="28"/>
  <c r="D24" i="28"/>
  <c r="G33" i="46"/>
  <c r="AG6" i="29"/>
  <c r="AH6" i="29"/>
  <c r="AI6" i="29"/>
  <c r="AJ6" i="29"/>
  <c r="C13" i="29"/>
  <c r="AK6" i="29"/>
  <c r="H7" i="39"/>
  <c r="H8" i="39"/>
  <c r="H9" i="39"/>
  <c r="H10" i="39"/>
  <c r="H11" i="39"/>
  <c r="H12" i="39"/>
  <c r="H13" i="39"/>
  <c r="H14" i="39"/>
  <c r="H15" i="39"/>
  <c r="H16" i="39"/>
  <c r="H17" i="39"/>
  <c r="H18" i="39"/>
  <c r="H19" i="39"/>
  <c r="H20" i="39"/>
  <c r="H21" i="39"/>
  <c r="H22" i="39"/>
  <c r="H23" i="39"/>
  <c r="H24" i="39"/>
  <c r="H25" i="39"/>
  <c r="H26" i="39"/>
  <c r="H27" i="39"/>
  <c r="H28" i="39"/>
  <c r="H29" i="39"/>
  <c r="H30" i="39"/>
  <c r="H31" i="39"/>
  <c r="H32" i="39"/>
  <c r="H33" i="39"/>
  <c r="H34" i="39"/>
  <c r="H35" i="39"/>
  <c r="H36" i="39"/>
  <c r="H37" i="39"/>
  <c r="H38" i="39"/>
  <c r="H39" i="39"/>
  <c r="H40" i="39"/>
  <c r="H41" i="39"/>
  <c r="H42" i="39"/>
  <c r="H43" i="39"/>
  <c r="H44" i="39"/>
  <c r="H45" i="39"/>
  <c r="H46" i="39"/>
  <c r="H47" i="39"/>
  <c r="H48" i="39"/>
  <c r="H49" i="39"/>
  <c r="H50" i="39"/>
  <c r="H51" i="39"/>
  <c r="H52" i="39"/>
  <c r="H53" i="39"/>
  <c r="H54" i="39"/>
  <c r="H55" i="39"/>
  <c r="H56" i="39"/>
  <c r="H57" i="39"/>
  <c r="H58" i="39"/>
  <c r="H59" i="39"/>
  <c r="H60" i="39"/>
  <c r="H61" i="39"/>
  <c r="H62" i="39"/>
  <c r="H63" i="39"/>
  <c r="H64" i="39"/>
  <c r="H65" i="39"/>
  <c r="H66" i="39"/>
  <c r="H67" i="39"/>
  <c r="H68" i="39"/>
  <c r="H69" i="39"/>
  <c r="H70" i="39"/>
  <c r="H71" i="39"/>
  <c r="H72" i="39"/>
  <c r="H73" i="39"/>
  <c r="H74" i="39"/>
  <c r="H75" i="39"/>
  <c r="H76" i="39"/>
  <c r="H77" i="39"/>
  <c r="H78" i="39"/>
  <c r="H79" i="39"/>
  <c r="H80" i="39"/>
  <c r="H81" i="39"/>
  <c r="H82" i="39"/>
  <c r="H83" i="39"/>
  <c r="H84" i="39"/>
  <c r="H85" i="39"/>
  <c r="H86" i="39"/>
  <c r="H87" i="39"/>
  <c r="H88" i="39"/>
  <c r="H89" i="39"/>
  <c r="H90" i="39"/>
  <c r="H91" i="39"/>
  <c r="H92" i="39"/>
  <c r="H93" i="39"/>
  <c r="H94" i="39"/>
  <c r="H95" i="39"/>
  <c r="H96" i="39"/>
  <c r="H97" i="39"/>
  <c r="H98" i="39"/>
  <c r="H99" i="39"/>
  <c r="H100" i="39"/>
  <c r="H101" i="39"/>
  <c r="H102" i="39"/>
  <c r="H103" i="39"/>
  <c r="H104" i="39"/>
  <c r="H105" i="39"/>
  <c r="H106" i="39"/>
  <c r="H107" i="39"/>
  <c r="H108" i="39"/>
  <c r="H109" i="39"/>
  <c r="H110" i="39"/>
  <c r="H111" i="39"/>
  <c r="H112" i="39"/>
  <c r="H113" i="39"/>
  <c r="H114" i="39"/>
  <c r="H115" i="39"/>
  <c r="H116" i="39"/>
  <c r="H117" i="39"/>
  <c r="H118" i="39"/>
  <c r="H119" i="39"/>
  <c r="H120" i="39"/>
  <c r="H121" i="39"/>
  <c r="H122" i="39"/>
  <c r="H123" i="39"/>
  <c r="H124" i="39"/>
  <c r="H125" i="39"/>
  <c r="H126" i="39"/>
  <c r="H127" i="39"/>
  <c r="H128" i="39"/>
  <c r="H129" i="39"/>
  <c r="H130" i="39"/>
  <c r="H131" i="39"/>
  <c r="H132" i="39"/>
  <c r="H133" i="39"/>
  <c r="H134" i="39"/>
  <c r="H135" i="39"/>
  <c r="H136" i="39"/>
  <c r="H137" i="39"/>
  <c r="H138" i="39"/>
  <c r="H139" i="39"/>
  <c r="H140" i="39"/>
  <c r="H141" i="39"/>
  <c r="H142" i="39"/>
  <c r="H143" i="39"/>
  <c r="H144" i="39"/>
  <c r="H145" i="39"/>
  <c r="H146" i="39"/>
  <c r="H147" i="39"/>
  <c r="H148" i="39"/>
  <c r="H149" i="39"/>
  <c r="H150" i="39"/>
  <c r="H151" i="39"/>
  <c r="H152" i="39"/>
  <c r="H153" i="39"/>
  <c r="H154" i="39"/>
  <c r="H155" i="39"/>
  <c r="H156" i="39"/>
  <c r="H157" i="39"/>
  <c r="H158" i="39"/>
  <c r="H159" i="39"/>
  <c r="H160" i="39"/>
  <c r="H161" i="39"/>
  <c r="H162" i="39"/>
  <c r="H163" i="39"/>
  <c r="H164" i="39"/>
  <c r="H165" i="39"/>
  <c r="H166" i="39"/>
  <c r="H167" i="39"/>
  <c r="H168" i="39"/>
  <c r="H169" i="39"/>
  <c r="H170" i="39"/>
  <c r="H171" i="39"/>
  <c r="H172" i="39"/>
  <c r="H173" i="39"/>
  <c r="H174" i="39"/>
  <c r="H175" i="39"/>
  <c r="H176" i="39"/>
  <c r="H177" i="39"/>
  <c r="H178" i="39"/>
  <c r="H179" i="39"/>
  <c r="H180" i="39"/>
  <c r="H181" i="39"/>
  <c r="H182" i="39"/>
  <c r="H183" i="39"/>
  <c r="H184" i="39"/>
  <c r="H185" i="39"/>
  <c r="H186" i="39"/>
  <c r="H187" i="39"/>
  <c r="H188" i="39"/>
  <c r="H189" i="39"/>
  <c r="H190" i="39"/>
  <c r="H191" i="39"/>
  <c r="H192" i="39"/>
  <c r="H193" i="39"/>
  <c r="H194" i="39"/>
  <c r="H195" i="39"/>
  <c r="H196" i="39"/>
  <c r="H197" i="39"/>
  <c r="H198" i="39"/>
  <c r="H199" i="39"/>
  <c r="H200" i="39"/>
  <c r="H201" i="39"/>
  <c r="H202" i="39"/>
  <c r="H203" i="39"/>
  <c r="H204" i="39"/>
  <c r="H205" i="39"/>
  <c r="H206" i="39"/>
  <c r="H207" i="39"/>
  <c r="H208" i="39"/>
  <c r="H209" i="39"/>
  <c r="H210" i="39"/>
  <c r="H211" i="39"/>
  <c r="H212" i="39"/>
  <c r="H213" i="39"/>
  <c r="H214" i="39"/>
  <c r="H215" i="39"/>
  <c r="H216" i="39"/>
  <c r="H217" i="39"/>
  <c r="H218" i="39"/>
  <c r="H219" i="39"/>
  <c r="H220" i="39"/>
  <c r="H221" i="39"/>
  <c r="H222" i="39"/>
  <c r="H223" i="39"/>
  <c r="H224" i="39"/>
  <c r="H225" i="39"/>
  <c r="H226" i="39"/>
  <c r="H227" i="39"/>
  <c r="H228" i="39"/>
  <c r="H229" i="39"/>
  <c r="H230" i="39"/>
  <c r="H231" i="39"/>
  <c r="H232" i="39"/>
  <c r="H233" i="39"/>
  <c r="H234" i="39"/>
  <c r="H235" i="39"/>
  <c r="H236" i="39"/>
  <c r="H237" i="39"/>
  <c r="H238" i="39"/>
  <c r="H239" i="39"/>
  <c r="H240" i="39"/>
  <c r="H241" i="39"/>
  <c r="H242" i="39" s="1"/>
  <c r="H243" i="39" s="1"/>
  <c r="H244" i="39" s="1"/>
  <c r="H245" i="39" s="1"/>
  <c r="H246" i="39" s="1"/>
  <c r="H247" i="39" s="1"/>
  <c r="H248" i="39" s="1"/>
  <c r="H249" i="39" s="1"/>
  <c r="H250" i="39" s="1"/>
  <c r="H251" i="39" s="1"/>
  <c r="H252" i="39" s="1"/>
  <c r="H253" i="39" s="1"/>
  <c r="H254" i="39" s="1"/>
  <c r="H255" i="39" s="1"/>
  <c r="H256" i="39" s="1"/>
  <c r="H257" i="39" s="1"/>
  <c r="H258" i="39" s="1"/>
  <c r="H259" i="39" s="1"/>
  <c r="H260" i="39" s="1"/>
  <c r="H261" i="39" s="1"/>
  <c r="H262" i="39" s="1"/>
  <c r="H263" i="39" s="1"/>
  <c r="H264" i="39" s="1"/>
  <c r="H265" i="39" s="1"/>
  <c r="H266" i="39" s="1"/>
  <c r="H267" i="39" s="1"/>
  <c r="H268" i="39" s="1"/>
  <c r="H269" i="39" s="1"/>
  <c r="H270" i="39" s="1"/>
  <c r="C21" i="26"/>
  <c r="C37" i="26"/>
  <c r="G35" i="46"/>
  <c r="C17" i="26"/>
  <c r="G12" i="46"/>
  <c r="C36" i="26"/>
  <c r="C40" i="26"/>
  <c r="C35" i="26"/>
  <c r="C27" i="26"/>
  <c r="C39" i="26"/>
  <c r="G34" i="46"/>
  <c r="C34" i="26"/>
  <c r="C33" i="26"/>
  <c r="G13" i="46"/>
  <c r="J25" i="29"/>
  <c r="K7" i="29"/>
  <c r="K6" i="29"/>
  <c r="K24" i="29"/>
  <c r="L7" i="29"/>
  <c r="L6" i="29"/>
  <c r="L24" i="29"/>
  <c r="AL6" i="29"/>
  <c r="J24" i="29"/>
  <c r="I25" i="29"/>
  <c r="J7" i="29"/>
  <c r="J6" i="29"/>
  <c r="H25" i="29"/>
  <c r="I24" i="29"/>
  <c r="I7" i="29"/>
  <c r="I6" i="29"/>
  <c r="H7" i="29"/>
  <c r="H6" i="29"/>
  <c r="G25" i="29"/>
  <c r="H24" i="29"/>
  <c r="G24" i="29"/>
  <c r="G7" i="29"/>
  <c r="G6" i="29"/>
  <c r="F25" i="29"/>
  <c r="F7" i="29"/>
  <c r="F6" i="29"/>
  <c r="F24" i="29"/>
  <c r="E25" i="29"/>
  <c r="D25" i="29"/>
  <c r="E24" i="29"/>
  <c r="E7" i="29"/>
  <c r="E6" i="29"/>
  <c r="D24" i="29"/>
  <c r="D7" i="29"/>
  <c r="D6" i="29"/>
  <c r="C7" i="29"/>
  <c r="C7" i="28"/>
  <c r="C12" i="29"/>
  <c r="AN6" i="29"/>
  <c r="G40" i="46"/>
  <c r="C8" i="29"/>
  <c r="AO6" i="29"/>
  <c r="C24" i="28"/>
  <c r="G39" i="46"/>
  <c r="G41" i="46"/>
  <c r="AP6" i="29"/>
  <c r="G42" i="46"/>
  <c r="AQ6" i="29"/>
  <c r="C24" i="29"/>
  <c r="C9" i="29"/>
  <c r="C14" i="29"/>
  <c r="C46" i="26"/>
  <c r="G44" i="46" l="1"/>
  <c r="H271" i="39"/>
  <c r="H272" i="39" s="1"/>
  <c r="H273" i="39" s="1"/>
  <c r="H274" i="39" s="1"/>
  <c r="H275" i="39" s="1"/>
  <c r="H276" i="39" s="1"/>
  <c r="H277" i="39" s="1"/>
  <c r="H278" i="39" s="1"/>
  <c r="H279" i="39" s="1"/>
  <c r="H280" i="39" s="1"/>
  <c r="H281" i="39" s="1"/>
  <c r="H282" i="39" s="1"/>
  <c r="H283" i="39" s="1"/>
  <c r="H284" i="39" s="1"/>
  <c r="H285" i="39" s="1"/>
  <c r="H286" i="39" s="1"/>
  <c r="H287" i="39" s="1"/>
  <c r="H288" i="39" s="1"/>
  <c r="H289" i="39" s="1"/>
  <c r="H290" i="39" s="1"/>
  <c r="H291" i="39" s="1"/>
  <c r="H292" i="39" s="1"/>
  <c r="H293" i="39" s="1"/>
  <c r="H294" i="39" s="1"/>
  <c r="G43" i="46"/>
  <c r="D49" i="26"/>
  <c r="D50" i="26" s="1"/>
  <c r="D51" i="26" s="1"/>
  <c r="D52" i="26" s="1"/>
  <c r="D53" i="26" s="1"/>
  <c r="D54" i="26" s="1"/>
  <c r="D55" i="26" s="1"/>
  <c r="D56" i="26" s="1"/>
  <c r="C6" i="29"/>
  <c r="H182" i="50"/>
  <c r="H183" i="50" s="1"/>
  <c r="H184" i="50" s="1"/>
  <c r="H185" i="50" s="1"/>
  <c r="H186" i="50" s="1"/>
  <c r="H187" i="50" s="1"/>
  <c r="H188" i="50" s="1"/>
  <c r="H189" i="50" s="1"/>
  <c r="H190" i="50" s="1"/>
  <c r="H191" i="50" s="1"/>
  <c r="H192" i="50" s="1"/>
  <c r="H193" i="50" s="1"/>
  <c r="H194" i="50" s="1"/>
  <c r="H195" i="50" s="1"/>
  <c r="H196" i="50" s="1"/>
  <c r="H197" i="50" s="1"/>
  <c r="H198" i="50" s="1"/>
  <c r="H199" i="50" s="1"/>
  <c r="H200" i="50" s="1"/>
  <c r="H201" i="50" s="1"/>
  <c r="H202" i="50" s="1"/>
  <c r="H203" i="50" s="1"/>
  <c r="H204" i="50" s="1"/>
  <c r="H205" i="50" s="1"/>
  <c r="H206" i="50" s="1"/>
  <c r="H207" i="50" s="1"/>
  <c r="H208" i="50" s="1"/>
  <c r="H209" i="50" s="1"/>
  <c r="H210" i="50" s="1"/>
  <c r="H211" i="50" s="1"/>
  <c r="H212" i="50" s="1"/>
  <c r="H213" i="50" s="1"/>
  <c r="H214" i="50" s="1"/>
  <c r="H215" i="50" s="1"/>
  <c r="H216" i="50" s="1"/>
  <c r="H217" i="50" s="1"/>
  <c r="H218" i="50" s="1"/>
  <c r="H219" i="50" s="1"/>
  <c r="H220" i="50" s="1"/>
  <c r="H221" i="50" s="1"/>
  <c r="H222" i="50" s="1"/>
  <c r="H223" i="50" s="1"/>
  <c r="H224" i="50" s="1"/>
  <c r="H225" i="50" s="1"/>
  <c r="H226" i="50" s="1"/>
  <c r="H227" i="50" s="1"/>
  <c r="H228" i="50" s="1"/>
  <c r="H229" i="50" s="1"/>
  <c r="H230" i="50" s="1"/>
  <c r="H231" i="50" s="1"/>
  <c r="H232" i="50" s="1"/>
  <c r="H233" i="50" s="1"/>
  <c r="H234" i="50" s="1"/>
  <c r="H235" i="50" s="1"/>
  <c r="H236" i="50" s="1"/>
  <c r="H237" i="50" s="1"/>
  <c r="H238" i="50" s="1"/>
  <c r="H239" i="50" s="1"/>
  <c r="H240" i="50" s="1"/>
  <c r="H241" i="50" s="1"/>
  <c r="H242" i="50" s="1"/>
  <c r="H243" i="50" s="1"/>
  <c r="H244" i="50" s="1"/>
  <c r="H245" i="50" s="1"/>
  <c r="H246" i="50" s="1"/>
  <c r="H247" i="50" s="1"/>
  <c r="H248" i="50" s="1"/>
  <c r="H249" i="50" s="1"/>
  <c r="H250" i="50" s="1"/>
  <c r="H251" i="50" s="1"/>
  <c r="H252" i="50" s="1"/>
  <c r="H253" i="50" s="1"/>
  <c r="H254" i="50" s="1"/>
  <c r="H255" i="50" s="1"/>
  <c r="H256" i="50" s="1"/>
  <c r="H257" i="50" s="1"/>
  <c r="H258" i="50" s="1"/>
  <c r="H259" i="50" s="1"/>
  <c r="H260" i="50" s="1"/>
  <c r="H261" i="50" s="1"/>
  <c r="H262" i="50" s="1"/>
  <c r="H263" i="50" s="1"/>
  <c r="H264" i="50" s="1"/>
  <c r="H265" i="50" s="1"/>
  <c r="H266" i="50" s="1"/>
  <c r="H267" i="50" s="1"/>
  <c r="H268" i="50" s="1"/>
  <c r="H269" i="50" s="1"/>
  <c r="H270" i="50" s="1"/>
  <c r="H271" i="50" s="1"/>
  <c r="H272" i="50" s="1"/>
  <c r="H273" i="50" s="1"/>
  <c r="H274" i="50" s="1"/>
  <c r="H275" i="50" s="1"/>
  <c r="H276" i="50" s="1"/>
  <c r="H277" i="50" s="1"/>
  <c r="H278" i="50" s="1"/>
  <c r="H279" i="50" s="1"/>
  <c r="H6" i="28"/>
  <c r="I6" i="28"/>
  <c r="L6" i="28"/>
  <c r="M6" i="28"/>
  <c r="O6" i="28"/>
  <c r="U6" i="28"/>
  <c r="V6" i="28"/>
  <c r="X6" i="28"/>
  <c r="Y6" i="28"/>
  <c r="AU6" i="28"/>
  <c r="AZ6" i="28"/>
  <c r="P6" i="28"/>
  <c r="AE6" i="28"/>
  <c r="C8" i="28"/>
  <c r="C6" i="28" s="1"/>
  <c r="C15" i="28"/>
  <c r="AN6" i="28"/>
  <c r="AO6" i="28"/>
  <c r="AV6" i="28"/>
  <c r="AW6" i="28"/>
  <c r="G6" i="28"/>
  <c r="K6" i="28"/>
  <c r="N6" i="28"/>
  <c r="S6" i="28"/>
  <c r="W6" i="28"/>
  <c r="D6" i="28"/>
  <c r="AB6" i="28"/>
  <c r="AH6" i="28"/>
  <c r="AI6" i="28"/>
  <c r="AJ6" i="28"/>
  <c r="AK6" i="28"/>
  <c r="AL6" i="28"/>
  <c r="AM6" i="28"/>
  <c r="AP6" i="28"/>
</calcChain>
</file>

<file path=xl/sharedStrings.xml><?xml version="1.0" encoding="utf-8"?>
<sst xmlns="http://schemas.openxmlformats.org/spreadsheetml/2006/main" count="517" uniqueCount="151">
  <si>
    <t>Range</t>
  </si>
  <si>
    <t>Registration Week</t>
  </si>
  <si>
    <t>Minimum in Previous 5 years</t>
  </si>
  <si>
    <t>Maximum in Previous 5 years</t>
  </si>
  <si>
    <t>Week Ending (Friday)</t>
  </si>
  <si>
    <t>1-14</t>
  </si>
  <si>
    <t>15-44</t>
  </si>
  <si>
    <t>45-64</t>
  </si>
  <si>
    <t>65-74</t>
  </si>
  <si>
    <t>75-84</t>
  </si>
  <si>
    <t>85+</t>
  </si>
  <si>
    <t>Total</t>
  </si>
  <si>
    <r>
      <t>Total Number of Deaths Registered in Week (2020</t>
    </r>
    <r>
      <rPr>
        <b/>
        <vertAlign val="superscript"/>
        <sz val="9"/>
        <rFont val="Arial"/>
        <family val="2"/>
      </rPr>
      <t>P</t>
    </r>
    <r>
      <rPr>
        <b/>
        <sz val="9"/>
        <rFont val="Arial"/>
        <family val="2"/>
      </rPr>
      <t>)</t>
    </r>
  </si>
  <si>
    <t>Female</t>
  </si>
  <si>
    <r>
      <t>Respiratory</t>
    </r>
    <r>
      <rPr>
        <b/>
        <vertAlign val="superscript"/>
        <sz val="9"/>
        <rFont val="Arial"/>
        <family val="2"/>
      </rPr>
      <t>2</t>
    </r>
    <r>
      <rPr>
        <b/>
        <sz val="9"/>
        <rFont val="Arial"/>
        <family val="2"/>
      </rPr>
      <t xml:space="preserve"> deaths registered in week (2020</t>
    </r>
    <r>
      <rPr>
        <b/>
        <vertAlign val="superscript"/>
        <sz val="9"/>
        <rFont val="Arial"/>
        <family val="2"/>
      </rPr>
      <t>P</t>
    </r>
    <r>
      <rPr>
        <b/>
        <sz val="9"/>
        <rFont val="Arial"/>
        <family val="2"/>
      </rPr>
      <t>)</t>
    </r>
  </si>
  <si>
    <r>
      <t>Covid-19</t>
    </r>
    <r>
      <rPr>
        <b/>
        <vertAlign val="superscript"/>
        <sz val="9"/>
        <rFont val="Arial"/>
        <family val="2"/>
      </rPr>
      <t>3</t>
    </r>
    <r>
      <rPr>
        <b/>
        <sz val="9"/>
        <rFont val="Arial"/>
        <family val="2"/>
      </rPr>
      <t xml:space="preserve"> deaths registered in week (2020</t>
    </r>
    <r>
      <rPr>
        <b/>
        <vertAlign val="superscript"/>
        <sz val="9"/>
        <rFont val="Arial"/>
        <family val="2"/>
      </rPr>
      <t>P</t>
    </r>
    <r>
      <rPr>
        <b/>
        <sz val="9"/>
        <rFont val="Arial"/>
        <family val="2"/>
      </rPr>
      <t>)</t>
    </r>
  </si>
  <si>
    <r>
      <t>Average number of deaths registered in corresponding week over previous 5 years (2015 to 2019</t>
    </r>
    <r>
      <rPr>
        <b/>
        <vertAlign val="superscript"/>
        <sz val="9"/>
        <rFont val="Arial"/>
        <family val="2"/>
      </rPr>
      <t>P</t>
    </r>
    <r>
      <rPr>
        <b/>
        <sz val="9"/>
        <rFont val="Arial"/>
        <family val="2"/>
      </rPr>
      <t>)</t>
    </r>
  </si>
  <si>
    <r>
      <t>Average number of respiratory</t>
    </r>
    <r>
      <rPr>
        <b/>
        <vertAlign val="superscript"/>
        <sz val="9"/>
        <rFont val="Arial"/>
        <family val="2"/>
      </rPr>
      <t>2</t>
    </r>
    <r>
      <rPr>
        <b/>
        <sz val="9"/>
        <rFont val="Arial"/>
        <family val="2"/>
      </rPr>
      <t xml:space="preserve"> deaths registered in corresponding week over previous 5 years (2015 to 2019</t>
    </r>
    <r>
      <rPr>
        <b/>
        <vertAlign val="superscript"/>
        <sz val="9"/>
        <rFont val="Arial"/>
        <family val="2"/>
      </rPr>
      <t>P</t>
    </r>
    <r>
      <rPr>
        <b/>
        <sz val="9"/>
        <rFont val="Arial"/>
        <family val="2"/>
      </rPr>
      <t>)</t>
    </r>
  </si>
  <si>
    <t>To meet user needs, NISRA publish timely but provisional counts of death registrations in Northern Ireland in our Weekly Deaths provisional dataset. Weekly totals are presented alongside a 5-year, weekly average as well as the minimum and maximum number of deaths for the same week over the last five years. To allow time for registration and processing, these figures are published 7 days after the week ends.</t>
  </si>
  <si>
    <t>This report will be developed and more detail presented over coming weeks.</t>
  </si>
  <si>
    <r>
      <t>This is a National Statistics publication.</t>
    </r>
    <r>
      <rPr>
        <sz val="8"/>
        <rFont val="Times New Roman"/>
        <family val="1"/>
      </rPr>
      <t> </t>
    </r>
  </si>
  <si>
    <t xml:space="preserve">The UK Statistics Authority has designated these statistics as National Statistics, in accordance with the Statistics and Registration Service Act 2007 and signifying compliance with the Code of Practice for Official Statistics. </t>
  </si>
  <si>
    <t>National Statistics are produced to high professional standards set out in the Code of Practice for Official Statistics. They are produced free from any political interference.</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</si>
  <si>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</si>
  <si>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</si>
  <si>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</si>
  <si>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</si>
  <si>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</si>
  <si>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</si>
  <si>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Feedback</t>
  </si>
  <si>
    <t xml:space="preserve">We welcome feedback from users, please contact the NISRA Vital Statistics Unit </t>
  </si>
  <si>
    <t>Things you need to know</t>
  </si>
  <si>
    <t>Deaths occurring in Northern Ireland are registered on the NI General Register Office's Registration System (NIROS). Daily extracts of registration records from NIROS are processed by the NISRA Vital Statistics Unit.</t>
  </si>
  <si>
    <t>Provisional data on deaths registered in each week (ending on a Friday) are compiled at the end of the following week. Bank Holidays could affect the number of registrations made within those weeks.</t>
  </si>
  <si>
    <r>
      <t>Telephone:</t>
    </r>
    <r>
      <rPr>
        <sz val="12"/>
        <rFont val="Calibri"/>
        <family val="2"/>
      </rPr>
      <t xml:space="preserve"> +44 (0)300 200 7836</t>
    </r>
  </si>
  <si>
    <t>Week of Death</t>
  </si>
  <si>
    <r>
      <t>Covid-19</t>
    </r>
    <r>
      <rPr>
        <b/>
        <vertAlign val="superscript"/>
        <sz val="9"/>
        <rFont val="Arial"/>
        <family val="2"/>
      </rPr>
      <t>2</t>
    </r>
    <r>
      <rPr>
        <b/>
        <sz val="9"/>
        <rFont val="Arial"/>
        <family val="2"/>
      </rPr>
      <t xml:space="preserve"> deaths occuring in week (2020</t>
    </r>
    <r>
      <rPr>
        <b/>
        <vertAlign val="superscript"/>
        <sz val="9"/>
        <rFont val="Arial"/>
        <family val="2"/>
      </rPr>
      <t>P</t>
    </r>
    <r>
      <rPr>
        <b/>
        <sz val="9"/>
        <rFont val="Arial"/>
        <family val="2"/>
      </rPr>
      <t>)</t>
    </r>
  </si>
  <si>
    <r>
      <t>Cumulative Number of Covid-19</t>
    </r>
    <r>
      <rPr>
        <b/>
        <vertAlign val="superscript"/>
        <sz val="9"/>
        <rFont val="Arial"/>
        <family val="2"/>
      </rPr>
      <t>2</t>
    </r>
    <r>
      <rPr>
        <b/>
        <sz val="9"/>
        <rFont val="Arial"/>
        <family val="2"/>
      </rPr>
      <t xml:space="preserve"> deaths occuring </t>
    </r>
  </si>
  <si>
    <t>Hospital</t>
  </si>
  <si>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t>
    </r>
  </si>
  <si>
    <r>
      <t xml:space="preserve">Email: </t>
    </r>
    <r>
      <rPr>
        <sz val="12"/>
        <rFont val="Calibri"/>
        <family val="2"/>
      </rPr>
      <t xml:space="preserve">demography@nisra.gov.uk </t>
    </r>
  </si>
  <si>
    <t>Hospice</t>
  </si>
  <si>
    <r>
      <t>Other</t>
    </r>
    <r>
      <rPr>
        <b/>
        <vertAlign val="superscript"/>
        <sz val="9"/>
        <rFont val="Arial"/>
        <family val="2"/>
      </rPr>
      <t>3</t>
    </r>
  </si>
  <si>
    <t>Care Home</t>
  </si>
  <si>
    <t>Home</t>
  </si>
  <si>
    <r>
      <rPr>
        <vertAlign val="superscript"/>
        <sz val="10"/>
        <rFont val="Arial"/>
        <family val="2"/>
      </rPr>
      <t>3</t>
    </r>
    <r>
      <rPr>
        <sz val="10"/>
        <rFont val="Arial"/>
        <family val="2"/>
      </rPr>
      <t xml:space="preserve"> The 'Other' category includes deaths at a residential address which was not the usual address of the deceased and all other places.</t>
    </r>
  </si>
  <si>
    <r>
      <t xml:space="preserve">P </t>
    </r>
    <r>
      <rPr>
        <sz val="10"/>
        <rFont val="Arial"/>
        <family val="2"/>
      </rPr>
      <t>Weekly published data are provisional.</t>
    </r>
  </si>
  <si>
    <t>Differences between NISRA’s death registration figures and the Department of Health's  (DoH) Daily reports</t>
  </si>
  <si>
    <t>Because of the coronavirus (COVID-19) pandemic, from 3rd April 2020, our weekly deaths release has been supplemented with the numbers of respiratory deaths (respiratory deaths include any death where Pneumonia, Bronchitis, Bronchiolitis or Influenza was mentioned anywhere on the death certificate); and deaths relating to COVID-19 (that is, where COVID-19 or suspected COVID-19 was mentioned anywhere on the death certificate, including in combination with other health conditions). The figures are presented by age group and sex.</t>
  </si>
  <si>
    <t>Week number</t>
  </si>
  <si>
    <t>-</t>
  </si>
  <si>
    <t>Date</t>
  </si>
  <si>
    <t>Contents</t>
  </si>
  <si>
    <t>All</t>
  </si>
  <si>
    <t>Week Ended (Friday)</t>
  </si>
  <si>
    <t>Background</t>
  </si>
  <si>
    <t>Definitions</t>
  </si>
  <si>
    <t>Antrim &amp; Newtownabbey</t>
  </si>
  <si>
    <t>Armagh City, Banbridge &amp; Craigavon</t>
  </si>
  <si>
    <t>Belfast</t>
  </si>
  <si>
    <t>Causeway Coast &amp; Glens</t>
  </si>
  <si>
    <t>Derry City &amp; Strabane</t>
  </si>
  <si>
    <t>Fermanagh &amp; Omagh</t>
  </si>
  <si>
    <t>Lisburn &amp; Castlereagh</t>
  </si>
  <si>
    <t>Mid &amp; East Antrim</t>
  </si>
  <si>
    <t>Mid Ulster</t>
  </si>
  <si>
    <t>Newry, Mourne &amp; Down</t>
  </si>
  <si>
    <t>Ards &amp; North Down</t>
  </si>
  <si>
    <t>Deaths registered in Northern Ireland, by Local Government District (LGD), 2020</t>
  </si>
  <si>
    <t>Deaths registered each week in Northern Ireland, 2020</t>
  </si>
  <si>
    <t>&lt;7 days</t>
  </si>
  <si>
    <t xml:space="preserve">Male </t>
  </si>
  <si>
    <t>Local Government District (LGD)</t>
  </si>
  <si>
    <t>Year to Date</t>
  </si>
  <si>
    <t>Total Registered Deaths</t>
  </si>
  <si>
    <t>Deaths registered each week in Northern Ireland, age by sex, 2020</t>
  </si>
  <si>
    <r>
      <rPr>
        <vertAlign val="superscript"/>
        <sz val="10"/>
        <rFont val="Arial"/>
        <family val="2"/>
      </rPr>
      <t>1</t>
    </r>
    <r>
      <rPr>
        <sz val="10"/>
        <rFont val="Arial"/>
      </rPr>
      <t xml:space="preserve"> This data is based on registrations of deaths, not occurrences. The majority of deaths are registered within five days in Northern Ireland.</t>
    </r>
  </si>
  <si>
    <t>Cumulative Total</t>
  </si>
  <si>
    <r>
      <t>Care Home</t>
    </r>
    <r>
      <rPr>
        <b/>
        <vertAlign val="superscript"/>
        <sz val="9"/>
        <rFont val="Arial"/>
        <family val="2"/>
      </rPr>
      <t>3</t>
    </r>
  </si>
  <si>
    <r>
      <t>Other</t>
    </r>
    <r>
      <rPr>
        <b/>
        <vertAlign val="superscript"/>
        <sz val="9"/>
        <rFont val="Arial"/>
        <family val="2"/>
      </rPr>
      <t>4</t>
    </r>
  </si>
  <si>
    <r>
      <rPr>
        <vertAlign val="superscript"/>
        <sz val="10"/>
        <rFont val="Arial"/>
        <family val="2"/>
      </rPr>
      <t xml:space="preserve">4 </t>
    </r>
    <r>
      <rPr>
        <sz val="10"/>
        <rFont val="Arial"/>
        <family val="2"/>
      </rPr>
      <t>The 'Other' category includes deaths at a residential address which was not the usual address of the deceased and all other places.</t>
    </r>
  </si>
  <si>
    <r>
      <rPr>
        <vertAlign val="superscript"/>
        <sz val="10"/>
        <rFont val="Arial"/>
        <family val="2"/>
      </rPr>
      <t>3</t>
    </r>
    <r>
      <rPr>
        <sz val="10"/>
        <rFont val="Arial"/>
        <family val="2"/>
      </rPr>
      <t xml:space="preserve">Includes deaths in care homes only. Care home residents who have died in a different location will be counted elsewhere in this table. </t>
    </r>
  </si>
  <si>
    <t>Table 1</t>
  </si>
  <si>
    <t>Table 2</t>
  </si>
  <si>
    <t>Table 3</t>
  </si>
  <si>
    <t>Table 4</t>
  </si>
  <si>
    <t>Table 5</t>
  </si>
  <si>
    <t>Table 6</t>
  </si>
  <si>
    <t>Table 9</t>
  </si>
  <si>
    <t>Table 8</t>
  </si>
  <si>
    <t>Chart 1</t>
  </si>
  <si>
    <t xml:space="preserve"> Weekly registered deaths in Northern Ireland, 2020</t>
  </si>
  <si>
    <t>Table 10</t>
  </si>
  <si>
    <t>% of all Covid-19 Deaths</t>
  </si>
  <si>
    <t>% of all Covid-19 Hospital Deaths</t>
  </si>
  <si>
    <r>
      <rPr>
        <vertAlign val="superscript"/>
        <sz val="10"/>
        <rFont val="Arial"/>
        <family val="2"/>
      </rPr>
      <t>3</t>
    </r>
    <r>
      <rPr>
        <sz val="10"/>
        <rFont val="Arial"/>
        <family val="2"/>
      </rPr>
      <t xml:space="preserve"> Care home residents have been identified where either (a) the death occurred in a care home, or (b) the death occurred elsewhere but the place of usual residence of the deceased was recorded as a care home. It should be noted that the statistics will not capture those cases where a care home resident died in hospital or another location and the usual address recorded on their death certificate is not a care home. </t>
    </r>
  </si>
  <si>
    <r>
      <t>Care Home</t>
    </r>
    <r>
      <rPr>
        <b/>
        <vertAlign val="superscript"/>
        <sz val="9"/>
        <rFont val="Arial"/>
        <family val="2"/>
      </rPr>
      <t>3a</t>
    </r>
  </si>
  <si>
    <r>
      <t>Hospital</t>
    </r>
    <r>
      <rPr>
        <b/>
        <vertAlign val="superscript"/>
        <sz val="9"/>
        <rFont val="Arial"/>
        <family val="2"/>
      </rPr>
      <t>3b</t>
    </r>
  </si>
  <si>
    <r>
      <rPr>
        <vertAlign val="superscript"/>
        <sz val="9"/>
        <rFont val="Arial"/>
        <family val="2"/>
      </rPr>
      <t>4</t>
    </r>
    <r>
      <rPr>
        <sz val="10"/>
        <rFont val="Arial"/>
        <family val="2"/>
      </rPr>
      <t xml:space="preserve"> Includes deaths in care homes only. Care home residents who have died in a different location will not be counted in this table. </t>
    </r>
  </si>
  <si>
    <t xml:space="preserve">Table 7 </t>
  </si>
  <si>
    <t>Table 11</t>
  </si>
  <si>
    <t>&gt;=7 days and &lt; 1 year</t>
  </si>
  <si>
    <r>
      <rPr>
        <vertAlign val="superscript"/>
        <sz val="10"/>
        <rFont val="Arial"/>
        <family val="2"/>
      </rPr>
      <t>2</t>
    </r>
    <r>
      <rPr>
        <sz val="10"/>
        <rFont val="Arial"/>
        <family val="2"/>
      </rPr>
      <t xml:space="preserve"> Data are assigned to LGD based on usual residence of the deceased, as provided by the informant. Usual residence can include a care home. Where the deceased was not usually resident in Northern Ireland, their death has been mapped to the place of death.</t>
    </r>
  </si>
  <si>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 </t>
    </r>
  </si>
  <si>
    <r>
      <rPr>
        <vertAlign val="superscript"/>
        <sz val="10"/>
        <rFont val="Arial"/>
        <family val="2"/>
      </rPr>
      <t>2</t>
    </r>
    <r>
      <rPr>
        <sz val="10"/>
        <rFont val="Arial"/>
        <family val="2"/>
      </rPr>
      <t xml:space="preserve"> Data are assigned to LGD based on the address of the care home. </t>
    </r>
  </si>
  <si>
    <t>Other</t>
  </si>
  <si>
    <t>Table 12</t>
  </si>
  <si>
    <t xml:space="preserve">The daily Northern Ireland Government updates provided by the Department of Health (DoH) (https://www.health-ni.gov.uk/news) count the number of deaths reported by health trusts, where the deceased had a positive test for Covid-19 and died within 28 days, whether or not Covid-19 was the cause of death. DoH figures will not capture all deaths that do not meet this definition. These data are important because they are available earlier, and therefore give a quicker indication of what is happening day by day and are broadly comparable with the figures released daily in other parts of the United Kingdom (UK).  Responsibility for reporting the daily updates moved from the Public Health Agency (PHA) to the DoH on 19th April. </t>
  </si>
  <si>
    <t xml:space="preserve">NISRA weekly provisional death statistics, which are based on death registration information collected by the General Register Office, count all deaths where Covid-19 was mentioned on the death certificate by the doctor who certified the death, whether or not Covid-19 was the primary underlying cause of death. The figures include cases where the doctor noted that there was suspected or probable coronavirus infection involved in the death. As a result the weekly totals will usually be higher than the relevant daily figures - because the DOH daily updates only include those who have tested positive for the virus. The NISRA figures also include all deaths that occur outside hospital. They are comparable with weekly statistics produced by the Office for National Statistics and National Records Scotland. Deaths statistics based on date of registration will be subject to only minimal change. </t>
  </si>
  <si>
    <r>
      <rPr>
        <vertAlign val="superscript"/>
        <sz val="10"/>
        <rFont val="Arial"/>
        <family val="2"/>
      </rPr>
      <t>2</t>
    </r>
    <r>
      <rPr>
        <sz val="10"/>
        <rFont val="Arial"/>
      </rPr>
      <t xml:space="preserve"> Respiratory deaths include any death where terms directly relating to respiratory causes were mentioned anywhere on the death certificate (this includes Covid-19 deaths). This is not directly comparable to the ONS figures relating to ‘deaths where the underlying cause was respiratory disease’.</t>
    </r>
  </si>
  <si>
    <r>
      <rPr>
        <vertAlign val="superscript"/>
        <sz val="10"/>
        <rFont val="Arial"/>
        <family val="2"/>
      </rPr>
      <t>3</t>
    </r>
    <r>
      <rPr>
        <sz val="10"/>
        <rFont val="Arial"/>
      </rPr>
      <t xml:space="preserve"> Covid-19 deaths include any death where Coronavirus or Covid-19 (suspected or confirmed) was mentioned anywhere on the death certificate.</t>
    </r>
  </si>
  <si>
    <r>
      <rPr>
        <vertAlign val="superscript"/>
        <sz val="10"/>
        <rFont val="Arial"/>
        <family val="2"/>
      </rPr>
      <t>2</t>
    </r>
    <r>
      <rPr>
        <sz val="10"/>
        <rFont val="Arial"/>
      </rPr>
      <t xml:space="preserve"> Covid-19 deaths include any death where Coronavirus or Covid-19 (suspected or confirmed) was mentioned anywhere on the death certificate.</t>
    </r>
  </si>
  <si>
    <r>
      <rPr>
        <vertAlign val="superscript"/>
        <sz val="10"/>
        <rFont val="Arial"/>
        <family val="2"/>
      </rPr>
      <t>3</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</si>
  <si>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2</t>
    </r>
    <r>
      <rPr>
        <sz val="10"/>
        <rFont val="Arial"/>
        <family val="2"/>
      </rPr>
      <t xml:space="preserve"> Covid-19 deaths include any death where Coronavirus or Covid-19 (suspected or confirmed) was mentioned anywhere on the death certificate.</t>
    </r>
  </si>
  <si>
    <t>Cause of death coding to the ICD-10 classification is carried out by ONS on NISRA’s behalf. This means that our quarterly statistics are the first output to report deaths according to underlying cause.  These statistics are currently available up to Quarter 2 2020.</t>
  </si>
  <si>
    <r>
      <t>Care Home</t>
    </r>
    <r>
      <rPr>
        <b/>
        <vertAlign val="superscript"/>
        <sz val="9"/>
        <rFont val="Arial"/>
        <family val="2"/>
      </rPr>
      <t>2</t>
    </r>
  </si>
  <si>
    <r>
      <rPr>
        <vertAlign val="superscript"/>
        <sz val="10"/>
        <rFont val="Arial"/>
        <family val="2"/>
      </rPr>
      <t>2</t>
    </r>
    <r>
      <rPr>
        <sz val="10"/>
        <rFont val="Arial"/>
        <family val="2"/>
      </rPr>
      <t xml:space="preserve">Includes deaths in care homes only. Care home residents who have died in a different location will be counted elsewhere in this table. </t>
    </r>
  </si>
  <si>
    <r>
      <rPr>
        <vertAlign val="superscript"/>
        <sz val="10"/>
        <rFont val="Arial"/>
        <family val="2"/>
      </rPr>
      <t xml:space="preserve">3 </t>
    </r>
    <r>
      <rPr>
        <sz val="10"/>
        <rFont val="Arial"/>
        <family val="2"/>
      </rPr>
      <t>The 'Other' category includes deaths at a residential address which was not the usual address of the deceased and all other places.</t>
    </r>
  </si>
  <si>
    <t>Deaths registered in Northern Ireland, by place of death, 2020</t>
  </si>
  <si>
    <t>Table 13</t>
  </si>
  <si>
    <t>Covid-19 related deaths registered each week in Northern Ireland, age by sex, 2020</t>
  </si>
  <si>
    <t>Covid-19 related deaths registered in Northern Ireland, by Local Government District (LGD), 2020</t>
  </si>
  <si>
    <t>Covid-19 related deaths registered in Northern Ireland, by place of death, 2020</t>
  </si>
  <si>
    <t>Covid-19 related care home deaths registered in Northern Ireland, by Local Government District (LGD), 2020</t>
  </si>
  <si>
    <t>Covid-19 related deaths registered by date and place of death in Northern Ireland, 2020</t>
  </si>
  <si>
    <t>Covid-19 related death occurrences by week of death in Northern Ireland, 2020</t>
  </si>
  <si>
    <t>Covid-19 related death occurrences in Northern Ireland, by week of death and place of death, 2020</t>
  </si>
  <si>
    <t>Covid-19 related deaths of care home residents in Northern Ireland, by place of death</t>
  </si>
  <si>
    <t>Covid-19 related death occurrences by date and place of death in Northern Ireland, 2020</t>
  </si>
  <si>
    <t>However, by analysing the registration based data using the date the death occurred (rather than date of registration with the General Register Office), based on registrations received up to the Wednesday prior to publication a more up to date figure is provided and this is the most appropriate figure to use to understand additional deaths beyond those reported via the DoH’s daily bulletin. However it is also subject to ongoing change as not all deaths which occurred by 23rd October will have been registered at the time of publishing these statistics.</t>
  </si>
  <si>
    <t>Weekly deaths  - ending 1st January 2021</t>
  </si>
  <si>
    <r>
      <rPr>
        <vertAlign val="superscript"/>
        <sz val="10"/>
        <rFont val="Arial"/>
        <family val="2"/>
      </rPr>
      <t>1</t>
    </r>
    <r>
      <rPr>
        <sz val="10"/>
        <rFont val="Arial"/>
        <family val="2"/>
      </rPr>
      <t xml:space="preserve"> This data is based on the actual date of death, from those deaths registered by GRO up to 6th January 2021. All data in this table are subject to change, as some deaths will have occurred but haven’t been registered yet.</t>
    </r>
  </si>
  <si>
    <r>
      <rPr>
        <vertAlign val="superscript"/>
        <sz val="10"/>
        <rFont val="Arial"/>
        <family val="2"/>
      </rPr>
      <t>1</t>
    </r>
    <r>
      <rPr>
        <sz val="10"/>
        <rFont val="Arial"/>
        <family val="2"/>
      </rPr>
      <t xml:space="preserve"> This data is based on the actual date of death, from those deaths registered by GRO up to 6th January 2021. All data in this table are subject to change, as some deaths will have occurred but haven’t been registered yet.  The first covid-19 death in Northern Ireland occurred on 18th March 2020.</t>
    </r>
  </si>
  <si>
    <r>
      <t>Deaths registered</t>
    </r>
    <r>
      <rPr>
        <b/>
        <u/>
        <vertAlign val="superscript"/>
        <sz val="10"/>
        <rFont val="Arial"/>
        <family val="2"/>
      </rPr>
      <t>1</t>
    </r>
    <r>
      <rPr>
        <b/>
        <u/>
        <sz val="10"/>
        <rFont val="Arial"/>
        <family val="2"/>
      </rPr>
      <t xml:space="preserve"> each week in Northern Ireland, 2020/21</t>
    </r>
    <r>
      <rPr>
        <b/>
        <u/>
        <vertAlign val="superscript"/>
        <sz val="10"/>
        <rFont val="Arial"/>
        <family val="2"/>
      </rPr>
      <t>P</t>
    </r>
  </si>
  <si>
    <r>
      <t>Deaths registered</t>
    </r>
    <r>
      <rPr>
        <b/>
        <u/>
        <vertAlign val="superscript"/>
        <sz val="10"/>
        <rFont val="Arial"/>
        <family val="2"/>
      </rPr>
      <t>1</t>
    </r>
    <r>
      <rPr>
        <b/>
        <u/>
        <sz val="10"/>
        <rFont val="Arial"/>
        <family val="2"/>
      </rPr>
      <t xml:space="preserve"> each week in Northern Ireland, age by sex, 2020/21</t>
    </r>
    <r>
      <rPr>
        <b/>
        <u/>
        <vertAlign val="superscript"/>
        <sz val="10"/>
        <rFont val="Arial"/>
        <family val="2"/>
      </rPr>
      <t>P</t>
    </r>
  </si>
  <si>
    <r>
      <t>Deaths registered</t>
    </r>
    <r>
      <rPr>
        <b/>
        <u/>
        <vertAlign val="superscript"/>
        <sz val="10"/>
        <rFont val="Arial"/>
        <family val="2"/>
      </rPr>
      <t>12</t>
    </r>
    <r>
      <rPr>
        <b/>
        <u/>
        <sz val="10"/>
        <rFont val="Arial"/>
        <family val="2"/>
      </rPr>
      <t xml:space="preserve"> in Northern Ireland, by Local Government District (LGD), 2020/21</t>
    </r>
    <r>
      <rPr>
        <b/>
        <u/>
        <vertAlign val="superscript"/>
        <sz val="10"/>
        <rFont val="Arial"/>
        <family val="2"/>
      </rPr>
      <t>P</t>
    </r>
  </si>
  <si>
    <r>
      <t>Deaths registered in Northern Ireland</t>
    </r>
    <r>
      <rPr>
        <b/>
        <u/>
        <vertAlign val="superscript"/>
        <sz val="10"/>
        <rFont val="Arial"/>
        <family val="2"/>
      </rPr>
      <t>1</t>
    </r>
    <r>
      <rPr>
        <b/>
        <u/>
        <sz val="10"/>
        <rFont val="Arial"/>
        <family val="2"/>
      </rPr>
      <t>, by Place of death, 2020/21</t>
    </r>
    <r>
      <rPr>
        <b/>
        <u/>
        <vertAlign val="superscript"/>
        <sz val="10"/>
        <rFont val="Arial"/>
        <family val="2"/>
      </rPr>
      <t>P</t>
    </r>
  </si>
  <si>
    <r>
      <t>Covid-19 related deaths registered</t>
    </r>
    <r>
      <rPr>
        <b/>
        <u/>
        <vertAlign val="superscript"/>
        <sz val="10"/>
        <rFont val="Arial"/>
        <family val="2"/>
      </rPr>
      <t>1</t>
    </r>
    <r>
      <rPr>
        <b/>
        <u/>
        <sz val="10"/>
        <rFont val="Arial"/>
        <family val="2"/>
      </rPr>
      <t xml:space="preserve"> each week in Northern Ireland, age by sex, 2020/21</t>
    </r>
    <r>
      <rPr>
        <b/>
        <u/>
        <vertAlign val="superscript"/>
        <sz val="10"/>
        <rFont val="Arial"/>
        <family val="2"/>
      </rPr>
      <t>P</t>
    </r>
  </si>
  <si>
    <r>
      <t>Covid-19 related deaths registered</t>
    </r>
    <r>
      <rPr>
        <b/>
        <u/>
        <vertAlign val="superscript"/>
        <sz val="10"/>
        <rFont val="Arial"/>
        <family val="2"/>
      </rPr>
      <t>123</t>
    </r>
    <r>
      <rPr>
        <b/>
        <u/>
        <sz val="10"/>
        <rFont val="Arial"/>
        <family val="2"/>
      </rPr>
      <t xml:space="preserve"> in Northern Ireland, by Local Government District (LGD), 2020/21</t>
    </r>
    <r>
      <rPr>
        <b/>
        <u/>
        <vertAlign val="superscript"/>
        <sz val="10"/>
        <rFont val="Arial"/>
        <family val="2"/>
      </rPr>
      <t>P</t>
    </r>
  </si>
  <si>
    <r>
      <t>Covid-19 related deaths registered in Northern Ireland</t>
    </r>
    <r>
      <rPr>
        <b/>
        <u/>
        <vertAlign val="superscript"/>
        <sz val="10"/>
        <rFont val="Arial"/>
        <family val="2"/>
      </rPr>
      <t>2</t>
    </r>
    <r>
      <rPr>
        <b/>
        <u/>
        <sz val="10"/>
        <rFont val="Arial"/>
        <family val="2"/>
      </rPr>
      <t>, by Place of death, 2020/21</t>
    </r>
    <r>
      <rPr>
        <b/>
        <u/>
        <vertAlign val="superscript"/>
        <sz val="10"/>
        <rFont val="Arial"/>
        <family val="2"/>
      </rPr>
      <t>P</t>
    </r>
  </si>
  <si>
    <r>
      <t>Covid-19 related care home deaths registered</t>
    </r>
    <r>
      <rPr>
        <b/>
        <u/>
        <vertAlign val="superscript"/>
        <sz val="10"/>
        <rFont val="Arial"/>
        <family val="2"/>
      </rPr>
      <t>123</t>
    </r>
    <r>
      <rPr>
        <b/>
        <u/>
        <sz val="10"/>
        <rFont val="Arial"/>
        <family val="2"/>
      </rPr>
      <t xml:space="preserve"> in Northern Ireland, by Local Government District (LGD), 2020/21</t>
    </r>
    <r>
      <rPr>
        <b/>
        <u/>
        <vertAlign val="superscript"/>
        <sz val="10"/>
        <rFont val="Arial"/>
        <family val="2"/>
      </rPr>
      <t>P</t>
    </r>
  </si>
  <si>
    <r>
      <t>Covid-19 related deaths registered</t>
    </r>
    <r>
      <rPr>
        <b/>
        <u/>
        <vertAlign val="superscript"/>
        <sz val="10"/>
        <rFont val="Arial"/>
        <family val="2"/>
      </rPr>
      <t xml:space="preserve">1,2 </t>
    </r>
    <r>
      <rPr>
        <b/>
        <u/>
        <sz val="10"/>
        <rFont val="Arial"/>
        <family val="2"/>
      </rPr>
      <t xml:space="preserve">by </t>
    </r>
    <r>
      <rPr>
        <b/>
        <u/>
        <sz val="10"/>
        <color indexed="8"/>
        <rFont val="Arial"/>
        <family val="2"/>
      </rPr>
      <t>date and place of death</t>
    </r>
    <r>
      <rPr>
        <b/>
        <u/>
        <vertAlign val="superscript"/>
        <sz val="10"/>
        <rFont val="Arial"/>
        <family val="2"/>
      </rPr>
      <t xml:space="preserve">3,4 </t>
    </r>
    <r>
      <rPr>
        <b/>
        <u/>
        <sz val="10"/>
        <rFont val="Arial"/>
        <family val="2"/>
      </rPr>
      <t>in Northern Ireland, 2020/21</t>
    </r>
    <r>
      <rPr>
        <b/>
        <u/>
        <vertAlign val="superscript"/>
        <sz val="10"/>
        <rFont val="Arial"/>
        <family val="2"/>
      </rPr>
      <t>P</t>
    </r>
  </si>
  <si>
    <r>
      <t>Covid-19 related death occurrences by week</t>
    </r>
    <r>
      <rPr>
        <b/>
        <u/>
        <sz val="10"/>
        <color indexed="8"/>
        <rFont val="Arial"/>
        <family val="2"/>
      </rPr>
      <t xml:space="preserve"> of death</t>
    </r>
    <r>
      <rPr>
        <b/>
        <u/>
        <vertAlign val="superscript"/>
        <sz val="10"/>
        <rFont val="Arial"/>
        <family val="2"/>
      </rPr>
      <t>1</t>
    </r>
    <r>
      <rPr>
        <b/>
        <u/>
        <sz val="10"/>
        <rFont val="Arial"/>
        <family val="2"/>
      </rPr>
      <t xml:space="preserve"> in Northern Ireland, 2020/21</t>
    </r>
    <r>
      <rPr>
        <b/>
        <u/>
        <vertAlign val="superscript"/>
        <sz val="10"/>
        <rFont val="Arial"/>
        <family val="2"/>
      </rPr>
      <t>P</t>
    </r>
  </si>
  <si>
    <r>
      <t>Covid-19 related death occurrences in Northern Ireland</t>
    </r>
    <r>
      <rPr>
        <b/>
        <u/>
        <vertAlign val="superscript"/>
        <sz val="10"/>
        <rFont val="Arial"/>
        <family val="2"/>
      </rPr>
      <t>2</t>
    </r>
    <r>
      <rPr>
        <b/>
        <u/>
        <sz val="10"/>
        <rFont val="Arial"/>
        <family val="2"/>
      </rPr>
      <t>, by week</t>
    </r>
    <r>
      <rPr>
        <b/>
        <u/>
        <sz val="10"/>
        <color indexed="8"/>
        <rFont val="Arial"/>
        <family val="2"/>
      </rPr>
      <t xml:space="preserve"> of death</t>
    </r>
    <r>
      <rPr>
        <b/>
        <u/>
        <vertAlign val="superscript"/>
        <sz val="10"/>
        <rFont val="Arial"/>
        <family val="2"/>
      </rPr>
      <t>1</t>
    </r>
    <r>
      <rPr>
        <b/>
        <u/>
        <sz val="10"/>
        <rFont val="Arial"/>
        <family val="2"/>
      </rPr>
      <t xml:space="preserve"> and place of death, 2020/21</t>
    </r>
    <r>
      <rPr>
        <b/>
        <u/>
        <vertAlign val="superscript"/>
        <sz val="10"/>
        <rFont val="Arial"/>
        <family val="2"/>
      </rPr>
      <t>P</t>
    </r>
  </si>
  <si>
    <r>
      <t>Covid-19 related deaths</t>
    </r>
    <r>
      <rPr>
        <b/>
        <u/>
        <vertAlign val="superscript"/>
        <sz val="10"/>
        <rFont val="Arial"/>
        <family val="2"/>
      </rPr>
      <t>12</t>
    </r>
    <r>
      <rPr>
        <b/>
        <u/>
        <sz val="10"/>
        <rFont val="Arial"/>
        <family val="2"/>
      </rPr>
      <t xml:space="preserve"> of care home residents</t>
    </r>
    <r>
      <rPr>
        <b/>
        <u/>
        <vertAlign val="superscript"/>
        <sz val="10"/>
        <rFont val="Arial"/>
        <family val="2"/>
      </rPr>
      <t>3</t>
    </r>
    <r>
      <rPr>
        <b/>
        <u/>
        <sz val="10"/>
        <rFont val="Arial"/>
        <family val="2"/>
      </rPr>
      <t xml:space="preserve"> in Northern Ireland, by place of death, 2020/21</t>
    </r>
    <r>
      <rPr>
        <b/>
        <u/>
        <vertAlign val="superscript"/>
        <sz val="10"/>
        <rFont val="Arial"/>
        <family val="2"/>
      </rPr>
      <t>P</t>
    </r>
  </si>
  <si>
    <r>
      <t>Covid-19 related death occurrences</t>
    </r>
    <r>
      <rPr>
        <b/>
        <u/>
        <vertAlign val="superscript"/>
        <sz val="10"/>
        <rFont val="Arial"/>
        <family val="2"/>
      </rPr>
      <t>2</t>
    </r>
    <r>
      <rPr>
        <b/>
        <u/>
        <sz val="10"/>
        <rFont val="Arial"/>
        <family val="2"/>
      </rPr>
      <t xml:space="preserve"> by </t>
    </r>
    <r>
      <rPr>
        <b/>
        <u/>
        <sz val="10"/>
        <color indexed="8"/>
        <rFont val="Arial"/>
        <family val="2"/>
      </rPr>
      <t>date and place of death</t>
    </r>
    <r>
      <rPr>
        <b/>
        <u/>
        <vertAlign val="superscript"/>
        <sz val="10"/>
        <rFont val="Arial"/>
        <family val="2"/>
      </rPr>
      <t xml:space="preserve">1 </t>
    </r>
    <r>
      <rPr>
        <b/>
        <u/>
        <sz val="10"/>
        <rFont val="Arial"/>
        <family val="2"/>
      </rPr>
      <t>in Northern Ireland, 2020/21</t>
    </r>
    <r>
      <rPr>
        <b/>
        <u/>
        <vertAlign val="superscript"/>
        <sz val="10"/>
        <rFont val="Arial"/>
        <family val="2"/>
      </rPr>
      <t>P</t>
    </r>
  </si>
  <si>
    <t>The previous home address of the deceased had been mapped instead of the care home address.  The table has been updated with the correct values.</t>
  </si>
  <si>
    <r>
      <t xml:space="preserve">Correction notice January 2021: </t>
    </r>
    <r>
      <rPr>
        <sz val="9"/>
        <rFont val="Arial"/>
        <family val="2"/>
      </rPr>
      <t xml:space="preserve">During a quality assurance exercise at year end, it was discovered that 32 cases presented in this table were mistakenly allocated to the wrong LGD.  </t>
    </r>
  </si>
  <si>
    <t xml:space="preserve">NISRA apologies for any inconvenience this error may cause.  As a result of the corrections, care home deaths in Lisburn &amp; Castlereagh have slightly surpassed those in Causeway Coast &amp; Glens.  </t>
  </si>
  <si>
    <t>52 *</t>
  </si>
  <si>
    <t>* District Registration Offices each had their own opening hours during this reporting week, resulting in varied registration numbers per council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</si>
</sst>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0.000"/>
    <numFmt numFmtId="166" formatCode="0.0000"/>
    <numFmt numFmtId="167" formatCode="General_)"/>
    <numFmt numFmtId="168" formatCode="0.0"/>
    <numFmt numFmtId="169" formatCode="#,##0.0"/>
    <numFmt numFmtId="170" formatCode="0.0%"/>
  </numFmts>
  <fonts count="40" x14ac:knownFonts="1">
    <font>
      <sz val="10"/>
      <name val="Arial"/>
    </font>
    <font>
      <u/>
      <sz val="10"/>
      <color indexed="12"/>
      <name val="Arial"/>
      <family val="2"/>
    </font>
    <font>
      <b/>
      <u/>
      <sz val="10"/>
      <name val="Arial"/>
      <family val="2"/>
    </font>
    <font>
      <b/>
      <sz val="10"/>
      <name val="Arial"/>
      <family val="2"/>
    </font>
    <font>
      <vertAlign val="superscript"/>
      <sz val="10"/>
      <name val="Arial"/>
      <family val="2"/>
    </font>
    <font>
      <b/>
      <u/>
      <vertAlign val="superscript"/>
      <sz val="10"/>
      <name val="Arial"/>
      <family val="2"/>
    </font>
    <font>
      <sz val="10"/>
      <name val="Arial"/>
      <family val="2"/>
    </font>
    <font>
      <sz val="9"/>
      <name val="Arial"/>
      <family val="2"/>
    </font>
    <font>
      <b/>
      <sz val="9"/>
      <name val="Arial"/>
      <family val="2"/>
    </font>
    <font>
      <b/>
      <vertAlign val="superscript"/>
      <sz val="9"/>
      <name val="Arial"/>
      <family val="2"/>
    </font>
    <font>
      <sz val="12"/>
      <name val="Calibri"/>
      <family val="2"/>
    </font>
    <font>
      <b/>
      <sz val="12"/>
      <name val="Calibri"/>
      <family val="2"/>
    </font>
    <font>
      <sz val="8"/>
      <name val="Times New Roman"/>
      <family val="1"/>
    </font>
    <font>
      <b/>
      <u/>
      <sz val="10"/>
      <color indexed="8"/>
      <name val="Arial"/>
      <family val="2"/>
    </font>
    <font>
      <sz val="11"/>
      <name val="Calibri"/>
      <family val="2"/>
    </font>
    <font>
      <sz val="10"/>
      <name val="Helv"/>
    </font>
    <font>
      <u/>
      <sz val="7.5"/>
      <color indexed="12"/>
      <name val="Helv"/>
    </font>
    <font>
      <u/>
      <sz val="10"/>
      <color indexed="30"/>
      <name val="Arial"/>
      <family val="2"/>
    </font>
    <font>
      <sz val="12"/>
      <name val="Arial"/>
      <family val="2"/>
    </font>
    <font>
      <b/>
      <u/>
      <sz val="14"/>
      <name val="Arial"/>
      <family val="2"/>
    </font>
    <font>
      <vertAlign val="superscript"/>
      <sz val="9"/>
      <name val="Arial"/>
      <family val="2"/>
    </font>
    <font>
      <sz val="11"/>
      <color theme="1"/>
      <name val="Calibri"/>
      <family val="2"/>
      <scheme val="minor"/>
    </font>
    <font>
      <u/>
      <sz val="10"/>
      <color theme="10"/>
      <name val="Arial"/>
      <family val="2"/>
    </font>
    <font>
      <u/>
      <sz val="11"/>
      <color theme="10"/>
      <name val="Calibri"/>
      <family val="2"/>
      <scheme val="minor"/>
    </font>
    <font>
      <u/>
      <sz val="11"/>
      <color theme="10"/>
      <name val="Calibri"/>
      <family val="2"/>
    </font>
    <font>
      <sz val="10"/>
      <color theme="1"/>
      <name val="Arial"/>
      <family val="2"/>
    </font>
    <font>
      <sz val="9.5"/>
      <color rgb="FF000000"/>
      <name val="Arial"/>
      <family val="2"/>
    </font>
    <font>
      <b/>
      <sz val="12"/>
      <name val="Calibri"/>
      <family val="2"/>
      <scheme val="minor"/>
    </font>
    <font>
      <sz val="12"/>
      <name val="Calibri"/>
      <family val="2"/>
      <scheme val="minor"/>
    </font>
    <font>
      <b/>
      <u/>
      <sz val="12"/>
      <name val="Calibri"/>
      <family val="2"/>
      <scheme val="minor"/>
    </font>
    <font>
      <sz val="11"/>
      <color rgb="FF1F497D"/>
      <name val="Calibri"/>
      <family val="2"/>
    </font>
    <font>
      <sz val="12"/>
      <color rgb="FF000000"/>
      <name val="Calibri"/>
      <family val="2"/>
      <scheme val="minor"/>
    </font>
    <font>
      <u/>
      <sz val="12"/>
      <color indexed="12"/>
      <name val="Calibri"/>
      <family val="2"/>
      <scheme val="minor"/>
    </font>
    <font>
      <u/>
      <sz val="12"/>
      <color theme="3" tint="0.39997558519241921"/>
      <name val="Arial"/>
      <family val="2"/>
    </font>
    <font>
      <sz val="14"/>
      <color rgb="FF333333"/>
      <name val="Calibri"/>
      <family val="2"/>
    </font>
    <font>
      <sz val="12"/>
      <color rgb="FF0070C0"/>
      <name val="Arial"/>
      <family val="2"/>
    </font>
    <font>
      <sz val="10"/>
      <color rgb="FFFF0000"/>
      <name val="Arial"/>
      <family val="2"/>
    </font>
    <font>
      <sz val="10"/>
      <color rgb="FF5B9BD5"/>
      <name val="Arial"/>
      <family val="2"/>
    </font>
    <font>
      <sz val="10"/>
      <color rgb="FFCEDB29"/>
      <name val="Arial"/>
      <family val="2"/>
    </font>
    <font>
      <sz val="9"/>
      <color rgb="FFFF0000"/>
      <name val="Arial"/>
      <family val="2"/>
    </font>
  </fonts>
  <fills count="10">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rgb="FFCEDB29"/>
        <bgColor indexed="64"/>
      </patternFill>
    </fill>
    <fill>
      <patternFill patternType="solid">
        <fgColor theme="4" tint="0.39997558519241921"/>
        <bgColor indexed="64"/>
      </patternFill>
    </fill>
    <fill>
      <patternFill patternType="solid">
        <fgColor rgb="FF8DB4E2"/>
        <bgColor indexed="64"/>
      </patternFill>
    </fill>
    <fill>
      <patternFill patternType="solid">
        <fgColor theme="4" tint="0.39994506668294322"/>
        <bgColor indexed="64"/>
      </patternFill>
    </fill>
    <fill>
      <patternFill patternType="solid">
        <fgColor theme="3"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s>
  <cellStyleXfs count="207">
    <xf numFmtId="0" fontId="0" fillId="0" borderId="0"/>
    <xf numFmtId="164" fontId="6"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5"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1" fillId="0" borderId="0" applyFont="0" applyFill="0" applyBorder="0" applyAlignment="0" applyProtection="0"/>
    <xf numFmtId="164" fontId="6" fillId="0" borderId="0" applyFont="0" applyFill="0" applyBorder="0" applyAlignment="0" applyProtection="0"/>
    <xf numFmtId="0" fontId="1"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22"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3" fillId="0" borderId="0" applyNumberFormat="0" applyFill="0" applyBorder="0" applyAlignment="0" applyProtection="0"/>
    <xf numFmtId="0" fontId="6" fillId="0" borderId="0"/>
    <xf numFmtId="0" fontId="6" fillId="0" borderId="0"/>
    <xf numFmtId="0" fontId="6" fillId="0" borderId="0"/>
    <xf numFmtId="0" fontId="21" fillId="0" borderId="0"/>
    <xf numFmtId="0" fontId="21" fillId="0" borderId="0"/>
    <xf numFmtId="0" fontId="6" fillId="0" borderId="0"/>
    <xf numFmtId="0" fontId="21" fillId="0" borderId="0"/>
    <xf numFmtId="0" fontId="6" fillId="0" borderId="0"/>
    <xf numFmtId="167" fontId="15" fillId="0" borderId="0"/>
    <xf numFmtId="0" fontId="6" fillId="0" borderId="0"/>
    <xf numFmtId="0" fontId="6" fillId="0" borderId="0"/>
    <xf numFmtId="0" fontId="6" fillId="0" borderId="0"/>
    <xf numFmtId="0" fontId="25" fillId="0" borderId="0"/>
    <xf numFmtId="167" fontId="15" fillId="0" borderId="0"/>
    <xf numFmtId="0" fontId="21" fillId="0" borderId="0"/>
    <xf numFmtId="0" fontId="6" fillId="0" borderId="0"/>
    <xf numFmtId="0" fontId="6" fillId="0" borderId="0"/>
    <xf numFmtId="0" fontId="21" fillId="0" borderId="0"/>
    <xf numFmtId="0" fontId="21" fillId="0" borderId="0"/>
    <xf numFmtId="0" fontId="6" fillId="0" borderId="0"/>
    <xf numFmtId="0" fontId="21" fillId="0" borderId="0"/>
    <xf numFmtId="0" fontId="21" fillId="0" borderId="0"/>
    <xf numFmtId="0" fontId="6" fillId="0" borderId="0"/>
    <xf numFmtId="0" fontId="6" fillId="0" borderId="0"/>
    <xf numFmtId="0" fontId="2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21" fillId="0" borderId="0"/>
    <xf numFmtId="0" fontId="21" fillId="0" borderId="0"/>
    <xf numFmtId="0" fontId="26" fillId="0" borderId="0"/>
    <xf numFmtId="0" fontId="21" fillId="0" borderId="0"/>
    <xf numFmtId="0" fontId="6" fillId="0" borderId="0"/>
    <xf numFmtId="0" fontId="21" fillId="0" borderId="0"/>
    <xf numFmtId="0" fontId="21" fillId="0" borderId="0"/>
    <xf numFmtId="0" fontId="6" fillId="0" borderId="0"/>
    <xf numFmtId="0" fontId="6" fillId="0" borderId="0"/>
    <xf numFmtId="0" fontId="6" fillId="0" borderId="0"/>
    <xf numFmtId="0" fontId="21" fillId="2" borderId="17" applyNumberFormat="0" applyFont="0" applyAlignment="0" applyProtection="0"/>
    <xf numFmtId="0" fontId="21" fillId="2" borderId="17" applyNumberFormat="0" applyFont="0" applyAlignment="0" applyProtection="0"/>
    <xf numFmtId="9" fontId="6" fillId="0" borderId="0" applyFont="0" applyFill="0" applyBorder="0" applyAlignment="0" applyProtection="0"/>
    <xf numFmtId="9" fontId="26" fillId="0" borderId="0" applyFont="0" applyFill="0" applyBorder="0" applyAlignment="0" applyProtection="0"/>
    <xf numFmtId="9" fontId="21" fillId="0" borderId="0" applyFont="0" applyFill="0" applyBorder="0" applyAlignment="0" applyProtection="0"/>
  </cellStyleXfs>
  <cellXfs count="272">
    <xf numFmtId="0" fontId="0" fillId="0" borderId="0" xfId="0"/>
    <xf numFmtId="0" fontId="2" fillId="3" borderId="0" xfId="0" applyFont="1" applyFill="1"/>
    <xf numFmtId="14" fontId="2" fillId="3" borderId="0" xfId="0" applyNumberFormat="1" applyFont="1" applyFill="1"/>
    <xf numFmtId="0" fontId="0" fillId="3" borderId="0" xfId="0" applyFill="1" applyAlignment="1">
      <alignment horizontal="center"/>
    </xf>
    <xf numFmtId="0" fontId="0" fillId="3" borderId="0" xfId="0" applyFill="1"/>
    <xf numFmtId="0" fontId="3" fillId="3" borderId="0" xfId="0" applyFont="1" applyFill="1" applyAlignment="1">
      <alignment wrapText="1"/>
    </xf>
    <xf numFmtId="0" fontId="3" fillId="3" borderId="0" xfId="0" applyFont="1" applyFill="1" applyBorder="1" applyAlignment="1">
      <alignment wrapText="1"/>
    </xf>
    <xf numFmtId="0" fontId="0" fillId="3" borderId="0" xfId="0" applyFill="1" applyBorder="1"/>
    <xf numFmtId="1" fontId="6" fillId="3" borderId="0" xfId="0" applyNumberFormat="1" applyFont="1" applyFill="1" applyBorder="1" applyAlignment="1">
      <alignment horizontal="center"/>
    </xf>
    <xf numFmtId="0" fontId="4" fillId="3" borderId="0" xfId="0" applyFont="1" applyFill="1"/>
    <xf numFmtId="14" fontId="0" fillId="3" borderId="0" xfId="0" applyNumberFormat="1" applyFill="1"/>
    <xf numFmtId="0" fontId="7" fillId="3" borderId="0" xfId="0" applyFont="1" applyFill="1"/>
    <xf numFmtId="0" fontId="7" fillId="3" borderId="0" xfId="0" applyFont="1" applyFill="1" applyAlignment="1">
      <alignment horizontal="center" wrapText="1"/>
    </xf>
    <xf numFmtId="0" fontId="7" fillId="3" borderId="1" xfId="0" applyFont="1" applyFill="1" applyBorder="1" applyAlignment="1">
      <alignment horizontal="center"/>
    </xf>
    <xf numFmtId="14" fontId="7" fillId="3" borderId="1" xfId="0" applyNumberFormat="1" applyFont="1" applyFill="1" applyBorder="1" applyAlignment="1">
      <alignment horizontal="center"/>
    </xf>
    <xf numFmtId="3" fontId="7" fillId="3" borderId="1" xfId="0" applyNumberFormat="1" applyFont="1" applyFill="1" applyBorder="1" applyAlignment="1">
      <alignment horizontal="center"/>
    </xf>
    <xf numFmtId="0" fontId="6" fillId="3" borderId="0" xfId="0" applyFont="1" applyFill="1"/>
    <xf numFmtId="0" fontId="10" fillId="3" borderId="0" xfId="0" applyFont="1" applyFill="1" applyAlignment="1">
      <alignment horizontal="justify" vertical="center"/>
    </xf>
    <xf numFmtId="0" fontId="10" fillId="3" borderId="0" xfId="0" applyFont="1" applyFill="1"/>
    <xf numFmtId="0" fontId="11" fillId="3" borderId="0" xfId="0" applyFont="1" applyFill="1" applyAlignment="1">
      <alignment horizontal="justify" vertical="center"/>
    </xf>
    <xf numFmtId="0" fontId="27" fillId="3" borderId="0" xfId="0" applyFont="1" applyFill="1"/>
    <xf numFmtId="0" fontId="28" fillId="3" borderId="0" xfId="0" applyFont="1" applyFill="1" applyAlignment="1">
      <alignment horizontal="justify" vertical="center"/>
    </xf>
    <xf numFmtId="0" fontId="29" fillId="3" borderId="0" xfId="0" applyFont="1" applyFill="1" applyAlignment="1">
      <alignment horizontal="justify" vertical="center"/>
    </xf>
    <xf numFmtId="0" fontId="28" fillId="3" borderId="0" xfId="0" applyFont="1" applyFill="1"/>
    <xf numFmtId="3" fontId="8" fillId="3" borderId="1" xfId="0" applyNumberFormat="1" applyFont="1" applyFill="1" applyBorder="1" applyAlignment="1">
      <alignment horizontal="center"/>
    </xf>
    <xf numFmtId="0" fontId="14" fillId="0" borderId="0" xfId="0" applyFont="1" applyAlignment="1">
      <alignment vertical="center"/>
    </xf>
    <xf numFmtId="0" fontId="8" fillId="3" borderId="2" xfId="0" applyFont="1" applyFill="1" applyBorder="1" applyAlignment="1">
      <alignment horizontal="center" wrapText="1"/>
    </xf>
    <xf numFmtId="0" fontId="30" fillId="0" borderId="0" xfId="0" applyFont="1"/>
    <xf numFmtId="14" fontId="8" fillId="3" borderId="2" xfId="0" applyNumberFormat="1" applyFont="1" applyFill="1" applyBorder="1" applyAlignment="1">
      <alignment horizontal="center" wrapText="1"/>
    </xf>
    <xf numFmtId="1" fontId="7" fillId="3" borderId="0" xfId="0" applyNumberFormat="1" applyFont="1" applyFill="1" applyBorder="1" applyAlignment="1">
      <alignment horizontal="center"/>
    </xf>
    <xf numFmtId="0" fontId="10" fillId="3" borderId="0" xfId="0" applyFont="1" applyFill="1" applyAlignment="1">
      <alignment wrapText="1"/>
    </xf>
    <xf numFmtId="0" fontId="31" fillId="3" borderId="0" xfId="0" applyFont="1" applyFill="1" applyAlignment="1">
      <alignment wrapText="1"/>
    </xf>
    <xf numFmtId="0" fontId="32" fillId="3" borderId="0" xfId="149" applyFont="1" applyFill="1" applyAlignment="1" applyProtection="1">
      <alignment wrapText="1"/>
    </xf>
    <xf numFmtId="0" fontId="28" fillId="3" borderId="0" xfId="149" applyFont="1" applyFill="1" applyAlignment="1" applyProtection="1">
      <alignment wrapText="1"/>
    </xf>
    <xf numFmtId="165" fontId="0" fillId="3" borderId="0" xfId="0" applyNumberFormat="1" applyFill="1"/>
    <xf numFmtId="166" fontId="0" fillId="3" borderId="0" xfId="0" applyNumberFormat="1" applyFill="1"/>
    <xf numFmtId="1" fontId="0" fillId="3" borderId="0" xfId="0" applyNumberFormat="1" applyFill="1" applyAlignment="1">
      <alignment horizontal="center"/>
    </xf>
    <xf numFmtId="0" fontId="2" fillId="3" borderId="0" xfId="0" applyFont="1" applyFill="1"/>
    <xf numFmtId="0" fontId="4" fillId="3" borderId="0" xfId="0" applyFont="1" applyFill="1"/>
    <xf numFmtId="167" fontId="6" fillId="0" borderId="0" xfId="171" applyFont="1"/>
    <xf numFmtId="0" fontId="2" fillId="3" borderId="0" xfId="0" applyFont="1" applyFill="1"/>
    <xf numFmtId="0" fontId="0" fillId="3" borderId="0" xfId="0" applyFill="1"/>
    <xf numFmtId="0" fontId="0" fillId="3" borderId="0" xfId="0" applyFill="1" applyAlignment="1">
      <alignment horizontal="center"/>
    </xf>
    <xf numFmtId="0" fontId="4" fillId="3" borderId="0" xfId="0" applyFont="1" applyFill="1"/>
    <xf numFmtId="0" fontId="6" fillId="3" borderId="0" xfId="0" applyFont="1" applyFill="1" applyAlignment="1">
      <alignment horizontal="left" wrapText="1"/>
    </xf>
    <xf numFmtId="0" fontId="33" fillId="0" borderId="0" xfId="152" applyFont="1"/>
    <xf numFmtId="0" fontId="33" fillId="0" borderId="0" xfId="152" applyFont="1" applyFill="1"/>
    <xf numFmtId="0" fontId="34" fillId="0" borderId="0" xfId="0" applyFont="1" applyAlignment="1">
      <alignment horizontal="center" vertical="center" readingOrder="1"/>
    </xf>
    <xf numFmtId="0" fontId="6" fillId="3" borderId="0" xfId="0" applyFont="1" applyFill="1" applyAlignment="1">
      <alignment horizontal="left" wrapText="1"/>
    </xf>
    <xf numFmtId="0" fontId="35" fillId="0" borderId="0" xfId="149" applyFont="1" applyAlignment="1" applyProtection="1"/>
    <xf numFmtId="0" fontId="0" fillId="4" borderId="0" xfId="0" applyFill="1"/>
    <xf numFmtId="167" fontId="8" fillId="0" borderId="2" xfId="171" applyFont="1" applyBorder="1" applyAlignment="1">
      <alignment horizontal="left" vertical="center"/>
    </xf>
    <xf numFmtId="167" fontId="8" fillId="0" borderId="2" xfId="171" applyFont="1" applyBorder="1" applyAlignment="1">
      <alignment wrapText="1"/>
    </xf>
    <xf numFmtId="167" fontId="8" fillId="0" borderId="2" xfId="171" applyFont="1" applyBorder="1" applyAlignment="1">
      <alignment horizontal="center" wrapText="1"/>
    </xf>
    <xf numFmtId="0" fontId="8" fillId="0" borderId="2" xfId="0" applyFont="1" applyBorder="1" applyAlignment="1">
      <alignment horizontal="center"/>
    </xf>
    <xf numFmtId="167" fontId="7" fillId="0" borderId="3" xfId="171" applyFont="1" applyBorder="1"/>
    <xf numFmtId="167" fontId="7" fillId="0" borderId="3" xfId="171" applyFont="1" applyBorder="1" applyAlignment="1">
      <alignment wrapText="1"/>
    </xf>
    <xf numFmtId="167" fontId="7" fillId="0" borderId="3" xfId="171" applyFont="1" applyBorder="1" applyAlignment="1">
      <alignment horizontal="center" wrapText="1"/>
    </xf>
    <xf numFmtId="0" fontId="7" fillId="0" borderId="3" xfId="0" applyFont="1" applyBorder="1" applyAlignment="1">
      <alignment horizontal="center"/>
    </xf>
    <xf numFmtId="49" fontId="7" fillId="0" borderId="3" xfId="171" applyNumberFormat="1" applyFont="1" applyBorder="1" applyAlignment="1">
      <alignment wrapText="1"/>
    </xf>
    <xf numFmtId="167" fontId="7" fillId="0" borderId="3" xfId="171" quotePrefix="1" applyFont="1" applyBorder="1" applyAlignment="1">
      <alignment wrapText="1"/>
    </xf>
    <xf numFmtId="0" fontId="7" fillId="0" borderId="3" xfId="0" applyFont="1" applyBorder="1" applyAlignment="1">
      <alignment horizontal="left"/>
    </xf>
    <xf numFmtId="167" fontId="7" fillId="0" borderId="4" xfId="171" applyFont="1" applyBorder="1"/>
    <xf numFmtId="0" fontId="7" fillId="0" borderId="4" xfId="0" applyFont="1" applyBorder="1" applyAlignment="1">
      <alignment horizontal="left"/>
    </xf>
    <xf numFmtId="167" fontId="7" fillId="0" borderId="4" xfId="171" applyFont="1" applyBorder="1" applyAlignment="1">
      <alignment horizontal="center" wrapText="1"/>
    </xf>
    <xf numFmtId="0" fontId="7" fillId="0" borderId="4" xfId="0" applyFont="1" applyBorder="1" applyAlignment="1">
      <alignment horizontal="center"/>
    </xf>
    <xf numFmtId="0" fontId="36" fillId="0" borderId="0" xfId="0" applyFont="1"/>
    <xf numFmtId="3" fontId="7" fillId="0" borderId="3" xfId="0" applyNumberFormat="1" applyFont="1" applyBorder="1" applyAlignment="1">
      <alignment horizontal="center"/>
    </xf>
    <xf numFmtId="3" fontId="7" fillId="0" borderId="4" xfId="0" applyNumberFormat="1" applyFont="1" applyBorder="1" applyAlignment="1">
      <alignment horizontal="center"/>
    </xf>
    <xf numFmtId="3" fontId="8" fillId="0" borderId="2" xfId="0" applyNumberFormat="1" applyFont="1" applyBorder="1" applyAlignment="1">
      <alignment horizontal="center"/>
    </xf>
    <xf numFmtId="167" fontId="8" fillId="0" borderId="2" xfId="171" applyFont="1" applyFill="1" applyBorder="1" applyAlignment="1">
      <alignment wrapText="1"/>
    </xf>
    <xf numFmtId="3" fontId="8" fillId="0" borderId="2" xfId="171" applyNumberFormat="1" applyFont="1" applyFill="1" applyBorder="1" applyAlignment="1">
      <alignment horizontal="center" wrapText="1"/>
    </xf>
    <xf numFmtId="3" fontId="7" fillId="0" borderId="3" xfId="171" applyNumberFormat="1" applyFont="1" applyBorder="1" applyAlignment="1">
      <alignment horizontal="center" wrapText="1"/>
    </xf>
    <xf numFmtId="3" fontId="7" fillId="0" borderId="4" xfId="171" applyNumberFormat="1" applyFont="1" applyBorder="1" applyAlignment="1">
      <alignment horizontal="center" wrapText="1"/>
    </xf>
    <xf numFmtId="3" fontId="8" fillId="0" borderId="3" xfId="0" applyNumberFormat="1" applyFont="1" applyBorder="1" applyAlignment="1">
      <alignment horizontal="center"/>
    </xf>
    <xf numFmtId="3" fontId="8" fillId="0" borderId="3" xfId="171" applyNumberFormat="1" applyFont="1" applyFill="1" applyBorder="1" applyAlignment="1">
      <alignment horizontal="center" wrapText="1"/>
    </xf>
    <xf numFmtId="3" fontId="7" fillId="0" borderId="3" xfId="0" applyNumberFormat="1" applyFont="1" applyFill="1" applyBorder="1" applyAlignment="1">
      <alignment horizontal="center"/>
    </xf>
    <xf numFmtId="3" fontId="7" fillId="0" borderId="4" xfId="0" applyNumberFormat="1" applyFont="1" applyFill="1" applyBorder="1" applyAlignment="1">
      <alignment horizontal="center"/>
    </xf>
    <xf numFmtId="3" fontId="8" fillId="0" borderId="3" xfId="0" applyNumberFormat="1" applyFont="1" applyFill="1" applyBorder="1" applyAlignment="1">
      <alignment horizontal="center"/>
    </xf>
    <xf numFmtId="3" fontId="8" fillId="0" borderId="2" xfId="0" applyNumberFormat="1" applyFont="1" applyFill="1" applyBorder="1" applyAlignment="1">
      <alignment horizontal="center"/>
    </xf>
    <xf numFmtId="0" fontId="6" fillId="3" borderId="0" xfId="0" applyFont="1" applyFill="1" applyAlignment="1">
      <alignment horizontal="left" wrapText="1"/>
    </xf>
    <xf numFmtId="3" fontId="7" fillId="3" borderId="3" xfId="0" applyNumberFormat="1" applyFont="1" applyFill="1" applyBorder="1" applyAlignment="1">
      <alignment horizontal="center"/>
    </xf>
    <xf numFmtId="3" fontId="7" fillId="3" borderId="4" xfId="0" applyNumberFormat="1" applyFont="1" applyFill="1" applyBorder="1" applyAlignment="1">
      <alignment horizontal="center"/>
    </xf>
    <xf numFmtId="3" fontId="8" fillId="3" borderId="2" xfId="0" applyNumberFormat="1" applyFont="1" applyFill="1" applyBorder="1" applyAlignment="1">
      <alignment horizontal="center"/>
    </xf>
    <xf numFmtId="0" fontId="6" fillId="3" borderId="0" xfId="0" applyFont="1" applyFill="1" applyAlignment="1">
      <alignment horizontal="left"/>
    </xf>
    <xf numFmtId="0" fontId="0" fillId="0" borderId="0" xfId="0" applyFill="1" applyAlignment="1"/>
    <xf numFmtId="0" fontId="0" fillId="0" borderId="0" xfId="0" applyAlignment="1"/>
    <xf numFmtId="0" fontId="6" fillId="0" borderId="0" xfId="0" applyFont="1" applyFill="1" applyAlignment="1">
      <alignment horizontal="left"/>
    </xf>
    <xf numFmtId="0" fontId="6" fillId="3" borderId="0" xfId="0" applyFont="1" applyFill="1" applyAlignment="1">
      <alignment horizontal="left" wrapText="1"/>
    </xf>
    <xf numFmtId="0" fontId="6" fillId="3" borderId="0" xfId="0" applyFont="1" applyFill="1" applyAlignment="1">
      <alignment horizontal="left" wrapText="1"/>
    </xf>
    <xf numFmtId="0" fontId="6" fillId="3" borderId="0" xfId="0" applyFont="1" applyFill="1" applyAlignment="1">
      <alignment horizontal="left" wrapText="1"/>
    </xf>
    <xf numFmtId="165" fontId="0" fillId="3" borderId="0" xfId="0" applyNumberFormat="1" applyFill="1" applyAlignment="1">
      <alignment horizontal="center"/>
    </xf>
    <xf numFmtId="0" fontId="4" fillId="3" borderId="0" xfId="0" applyFont="1" applyFill="1" applyAlignment="1"/>
    <xf numFmtId="0" fontId="8" fillId="3" borderId="5" xfId="0" applyFont="1" applyFill="1" applyBorder="1" applyAlignment="1">
      <alignment horizontal="center" wrapText="1"/>
    </xf>
    <xf numFmtId="0" fontId="37" fillId="0" borderId="0" xfId="0" applyFont="1"/>
    <xf numFmtId="0" fontId="38" fillId="0" borderId="0" xfId="0" applyFont="1"/>
    <xf numFmtId="0" fontId="6" fillId="0" borderId="0" xfId="0" applyFont="1"/>
    <xf numFmtId="0" fontId="18" fillId="0" borderId="0" xfId="149" applyFont="1" applyAlignment="1" applyProtection="1"/>
    <xf numFmtId="0" fontId="19" fillId="0" borderId="0" xfId="158" applyFont="1"/>
    <xf numFmtId="0" fontId="18" fillId="5" borderId="0" xfId="149" quotePrefix="1" applyFont="1" applyFill="1" applyAlignment="1" applyProtection="1"/>
    <xf numFmtId="0" fontId="18" fillId="5" borderId="0" xfId="0" applyFont="1" applyFill="1"/>
    <xf numFmtId="0" fontId="18" fillId="6" borderId="0" xfId="0" applyFont="1" applyFill="1"/>
    <xf numFmtId="0" fontId="18" fillId="6" borderId="0" xfId="149" quotePrefix="1" applyFont="1" applyFill="1" applyAlignment="1" applyProtection="1"/>
    <xf numFmtId="0" fontId="18" fillId="6" borderId="0" xfId="149" applyFont="1" applyFill="1" applyAlignment="1" applyProtection="1"/>
    <xf numFmtId="0" fontId="8" fillId="3" borderId="1" xfId="0" applyFont="1" applyFill="1" applyBorder="1" applyAlignment="1">
      <alignment horizontal="center" wrapText="1"/>
    </xf>
    <xf numFmtId="14" fontId="8" fillId="3" borderId="1" xfId="0" applyNumberFormat="1" applyFont="1" applyFill="1" applyBorder="1" applyAlignment="1">
      <alignment horizontal="center" wrapText="1"/>
    </xf>
    <xf numFmtId="0" fontId="8" fillId="7" borderId="1" xfId="0" applyFont="1" applyFill="1" applyBorder="1" applyAlignment="1">
      <alignment horizontal="center" wrapText="1"/>
    </xf>
    <xf numFmtId="1" fontId="7" fillId="7" borderId="1" xfId="0" applyNumberFormat="1" applyFont="1" applyFill="1" applyBorder="1" applyAlignment="1">
      <alignment horizontal="center"/>
    </xf>
    <xf numFmtId="3" fontId="7" fillId="7" borderId="1" xfId="0" applyNumberFormat="1" applyFont="1" applyFill="1" applyBorder="1" applyAlignment="1">
      <alignment horizontal="center"/>
    </xf>
    <xf numFmtId="167" fontId="8" fillId="7" borderId="1" xfId="171" quotePrefix="1" applyFont="1" applyFill="1" applyBorder="1" applyAlignment="1">
      <alignment horizontal="center"/>
    </xf>
    <xf numFmtId="15" fontId="8" fillId="7" borderId="1" xfId="171" applyNumberFormat="1" applyFont="1" applyFill="1" applyBorder="1" applyAlignment="1">
      <alignment horizontal="center"/>
    </xf>
    <xf numFmtId="0" fontId="8" fillId="7" borderId="2" xfId="0" applyFont="1" applyFill="1" applyBorder="1" applyAlignment="1">
      <alignment horizontal="center" wrapText="1"/>
    </xf>
    <xf numFmtId="0" fontId="8" fillId="7" borderId="6" xfId="0" applyFont="1" applyFill="1" applyBorder="1" applyAlignment="1">
      <alignment horizontal="center" wrapText="1"/>
    </xf>
    <xf numFmtId="0" fontId="8" fillId="7" borderId="7" xfId="0" applyFont="1" applyFill="1" applyBorder="1" applyAlignment="1">
      <alignment horizontal="center" wrapText="1"/>
    </xf>
    <xf numFmtId="15" fontId="8" fillId="7" borderId="4" xfId="171" applyNumberFormat="1" applyFont="1" applyFill="1" applyBorder="1" applyAlignment="1">
      <alignment horizontal="center"/>
    </xf>
    <xf numFmtId="0" fontId="8" fillId="7" borderId="1" xfId="0" applyFont="1" applyFill="1" applyBorder="1" applyAlignment="1">
      <alignment horizontal="center"/>
    </xf>
    <xf numFmtId="0" fontId="7" fillId="7" borderId="1" xfId="0" applyFont="1" applyFill="1" applyBorder="1" applyAlignment="1">
      <alignment horizontal="center"/>
    </xf>
    <xf numFmtId="0" fontId="7" fillId="7" borderId="7" xfId="0" applyFont="1" applyFill="1" applyBorder="1" applyAlignment="1">
      <alignment horizontal="center"/>
    </xf>
    <xf numFmtId="0" fontId="8" fillId="5" borderId="2" xfId="0" applyFont="1" applyFill="1" applyBorder="1" applyAlignment="1">
      <alignment horizontal="center" wrapText="1"/>
    </xf>
    <xf numFmtId="1" fontId="7" fillId="5" borderId="1" xfId="0" applyNumberFormat="1" applyFont="1" applyFill="1" applyBorder="1" applyAlignment="1">
      <alignment horizontal="center"/>
    </xf>
    <xf numFmtId="3" fontId="8" fillId="5" borderId="1" xfId="0" applyNumberFormat="1" applyFont="1" applyFill="1" applyBorder="1" applyAlignment="1">
      <alignment horizontal="center"/>
    </xf>
    <xf numFmtId="0" fontId="8" fillId="5" borderId="1" xfId="0" applyFont="1" applyFill="1" applyBorder="1" applyAlignment="1">
      <alignment horizontal="center" wrapText="1"/>
    </xf>
    <xf numFmtId="0" fontId="8" fillId="5" borderId="5" xfId="0" applyFont="1" applyFill="1" applyBorder="1" applyAlignment="1">
      <alignment horizontal="center" wrapText="1"/>
    </xf>
    <xf numFmtId="15" fontId="7" fillId="3" borderId="1" xfId="0" applyNumberFormat="1" applyFont="1" applyFill="1" applyBorder="1" applyAlignment="1">
      <alignment horizontal="center"/>
    </xf>
    <xf numFmtId="15" fontId="7" fillId="3" borderId="4" xfId="0" applyNumberFormat="1" applyFont="1" applyFill="1" applyBorder="1" applyAlignment="1">
      <alignment horizontal="center"/>
    </xf>
    <xf numFmtId="0" fontId="7" fillId="3" borderId="4" xfId="0" applyFont="1" applyFill="1" applyBorder="1" applyAlignment="1">
      <alignment horizontal="center"/>
    </xf>
    <xf numFmtId="0" fontId="20" fillId="3" borderId="0" xfId="0" applyFont="1" applyFill="1" applyAlignment="1"/>
    <xf numFmtId="0" fontId="7" fillId="5" borderId="4" xfId="0" applyFont="1" applyFill="1" applyBorder="1" applyAlignment="1">
      <alignment horizontal="center"/>
    </xf>
    <xf numFmtId="0" fontId="7" fillId="5" borderId="1" xfId="0" applyFont="1" applyFill="1" applyBorder="1" applyAlignment="1">
      <alignment horizontal="center"/>
    </xf>
    <xf numFmtId="0" fontId="7" fillId="0" borderId="1" xfId="0" applyFont="1" applyBorder="1" applyAlignment="1">
      <alignment horizontal="center"/>
    </xf>
    <xf numFmtId="0" fontId="7" fillId="0" borderId="0" xfId="0" applyFont="1"/>
    <xf numFmtId="2" fontId="7" fillId="3" borderId="0" xfId="0" applyNumberFormat="1" applyFont="1" applyFill="1"/>
    <xf numFmtId="0" fontId="7" fillId="3" borderId="5" xfId="0" applyFont="1" applyFill="1" applyBorder="1" applyAlignment="1">
      <alignment horizontal="center"/>
    </xf>
    <xf numFmtId="0" fontId="6" fillId="3" borderId="0" xfId="0" applyFont="1" applyFill="1" applyAlignment="1">
      <alignment horizontal="left" wrapText="1"/>
    </xf>
    <xf numFmtId="165" fontId="6" fillId="3" borderId="0" xfId="0" applyNumberFormat="1" applyFont="1" applyFill="1" applyAlignment="1">
      <alignment horizontal="left" wrapText="1"/>
    </xf>
    <xf numFmtId="0" fontId="1" fillId="3" borderId="0" xfId="149" applyFill="1" applyAlignment="1" applyProtection="1"/>
    <xf numFmtId="0" fontId="0" fillId="3" borderId="0" xfId="0" applyFill="1" applyAlignment="1"/>
    <xf numFmtId="0" fontId="8" fillId="3" borderId="1" xfId="0" applyFont="1" applyFill="1" applyBorder="1" applyAlignment="1">
      <alignment horizontal="center" wrapText="1"/>
    </xf>
    <xf numFmtId="14" fontId="8" fillId="3" borderId="1" xfId="0" applyNumberFormat="1" applyFont="1" applyFill="1" applyBorder="1" applyAlignment="1">
      <alignment horizontal="center" wrapText="1"/>
    </xf>
    <xf numFmtId="1" fontId="7" fillId="5" borderId="6" xfId="0" applyNumberFormat="1" applyFont="1" applyFill="1" applyBorder="1" applyAlignment="1">
      <alignment horizontal="center"/>
    </xf>
    <xf numFmtId="0" fontId="7" fillId="5" borderId="1" xfId="0" applyFont="1" applyFill="1" applyBorder="1" applyAlignment="1">
      <alignment horizontal="center" vertical="center"/>
    </xf>
    <xf numFmtId="168" fontId="7" fillId="5" borderId="6" xfId="0" applyNumberFormat="1" applyFont="1" applyFill="1" applyBorder="1" applyAlignment="1">
      <alignment horizontal="center"/>
    </xf>
    <xf numFmtId="169" fontId="7" fillId="3" borderId="1" xfId="0" applyNumberFormat="1" applyFont="1" applyFill="1" applyBorder="1" applyAlignment="1">
      <alignment horizontal="center"/>
    </xf>
    <xf numFmtId="0" fontId="0" fillId="3" borderId="0" xfId="0" applyFill="1" applyAlignment="1">
      <alignment wrapText="1"/>
    </xf>
    <xf numFmtId="0" fontId="6" fillId="3" borderId="0" xfId="0" applyFont="1" applyFill="1" applyAlignment="1"/>
    <xf numFmtId="0" fontId="4" fillId="3" borderId="0" xfId="0" applyFont="1" applyFill="1" applyAlignment="1">
      <alignment vertical="center"/>
    </xf>
    <xf numFmtId="0" fontId="28" fillId="3" borderId="0" xfId="0" applyFont="1" applyFill="1" applyAlignment="1">
      <alignment wrapText="1"/>
    </xf>
    <xf numFmtId="0" fontId="4" fillId="3" borderId="0" xfId="0" applyFont="1" applyFill="1" applyAlignment="1">
      <alignment horizontal="left" vertical="top"/>
    </xf>
    <xf numFmtId="14" fontId="0" fillId="3" borderId="0" xfId="0" applyNumberFormat="1" applyFill="1" applyAlignment="1">
      <alignment horizontal="left" vertical="top"/>
    </xf>
    <xf numFmtId="0" fontId="0" fillId="3" borderId="0" xfId="0" applyFill="1" applyAlignment="1">
      <alignment horizontal="left" vertical="top"/>
    </xf>
    <xf numFmtId="0" fontId="0" fillId="3" borderId="0" xfId="0" applyFill="1" applyAlignment="1">
      <alignment vertical="top"/>
    </xf>
    <xf numFmtId="0" fontId="8" fillId="7" borderId="1" xfId="0" applyFont="1" applyFill="1" applyBorder="1" applyAlignment="1">
      <alignment horizontal="center"/>
    </xf>
    <xf numFmtId="167" fontId="0" fillId="0" borderId="0" xfId="0" applyNumberFormat="1"/>
    <xf numFmtId="3" fontId="0" fillId="3" borderId="0" xfId="0" applyNumberFormat="1" applyFill="1"/>
    <xf numFmtId="0" fontId="8" fillId="7" borderId="1" xfId="0" applyFont="1" applyFill="1" applyBorder="1" applyAlignment="1">
      <alignment horizontal="center"/>
    </xf>
    <xf numFmtId="0" fontId="6" fillId="3" borderId="0" xfId="0" applyFont="1" applyFill="1" applyAlignment="1">
      <alignment horizontal="left" wrapText="1"/>
    </xf>
    <xf numFmtId="0" fontId="6" fillId="3" borderId="0" xfId="0" applyFont="1" applyFill="1" applyAlignment="1">
      <alignment wrapText="1"/>
    </xf>
    <xf numFmtId="0" fontId="39" fillId="3" borderId="0" xfId="0" applyFont="1" applyFill="1"/>
    <xf numFmtId="0" fontId="8" fillId="7" borderId="1" xfId="0" applyFont="1" applyFill="1" applyBorder="1" applyAlignment="1">
      <alignment horizontal="center"/>
    </xf>
    <xf numFmtId="0" fontId="6" fillId="3" borderId="0" xfId="0" applyFont="1" applyFill="1" applyAlignment="1">
      <alignment horizontal="left" wrapText="1"/>
    </xf>
    <xf numFmtId="0" fontId="8" fillId="7" borderId="1" xfId="0" applyFont="1" applyFill="1" applyBorder="1" applyAlignment="1">
      <alignment horizontal="center"/>
    </xf>
    <xf numFmtId="167" fontId="8" fillId="7" borderId="7" xfId="171" quotePrefix="1" applyFont="1" applyFill="1" applyBorder="1" applyAlignment="1">
      <alignment horizontal="center"/>
    </xf>
    <xf numFmtId="15" fontId="8" fillId="7" borderId="7" xfId="171" applyNumberFormat="1" applyFont="1" applyFill="1" applyBorder="1" applyAlignment="1">
      <alignment horizontal="center"/>
    </xf>
    <xf numFmtId="0" fontId="0" fillId="0" borderId="0" xfId="0" applyFill="1" applyBorder="1"/>
    <xf numFmtId="0" fontId="8" fillId="3" borderId="1" xfId="0" applyFont="1" applyFill="1" applyBorder="1" applyAlignment="1">
      <alignment horizontal="center" wrapText="1"/>
    </xf>
    <xf numFmtId="14" fontId="8" fillId="3" borderId="1" xfId="0" applyNumberFormat="1" applyFont="1" applyFill="1" applyBorder="1" applyAlignment="1">
      <alignment horizontal="center" wrapText="1"/>
    </xf>
    <xf numFmtId="0" fontId="8" fillId="7" borderId="1" xfId="0" applyFont="1" applyFill="1" applyBorder="1" applyAlignment="1">
      <alignment horizontal="center" wrapText="1"/>
    </xf>
    <xf numFmtId="0" fontId="8" fillId="7" borderId="1" xfId="0" applyFont="1" applyFill="1" applyBorder="1" applyAlignment="1">
      <alignment horizontal="center"/>
    </xf>
    <xf numFmtId="0" fontId="8" fillId="7" borderId="7" xfId="0" applyFont="1" applyFill="1" applyBorder="1" applyAlignment="1">
      <alignment horizontal="center" wrapText="1"/>
    </xf>
    <xf numFmtId="0" fontId="8" fillId="7" borderId="1" xfId="0" applyFont="1" applyFill="1" applyBorder="1" applyAlignment="1">
      <alignment horizontal="center"/>
    </xf>
    <xf numFmtId="0" fontId="7" fillId="7" borderId="1" xfId="161" applyFont="1" applyFill="1" applyBorder="1" applyAlignment="1">
      <alignment horizontal="center"/>
    </xf>
    <xf numFmtId="0" fontId="7" fillId="7" borderId="7" xfId="161" applyFont="1" applyFill="1" applyBorder="1" applyAlignment="1">
      <alignment horizontal="center"/>
    </xf>
    <xf numFmtId="0" fontId="6" fillId="3" borderId="0" xfId="0" applyFont="1" applyFill="1" applyAlignment="1">
      <alignment horizontal="left" wrapText="1"/>
    </xf>
    <xf numFmtId="0" fontId="8" fillId="7" borderId="1" xfId="0" applyFont="1" applyFill="1" applyBorder="1" applyAlignment="1">
      <alignment horizontal="center"/>
    </xf>
    <xf numFmtId="0" fontId="8" fillId="7" borderId="1" xfId="0" applyFont="1" applyFill="1" applyBorder="1" applyAlignment="1">
      <alignment horizontal="center"/>
    </xf>
    <xf numFmtId="0" fontId="8" fillId="7" borderId="1" xfId="0" applyFont="1" applyFill="1" applyBorder="1" applyAlignment="1">
      <alignment horizontal="center"/>
    </xf>
    <xf numFmtId="0" fontId="8" fillId="7" borderId="1" xfId="0" applyFont="1" applyFill="1" applyBorder="1" applyAlignment="1">
      <alignment horizontal="center"/>
    </xf>
    <xf numFmtId="0" fontId="8" fillId="7" borderId="1" xfId="0" applyFont="1" applyFill="1" applyBorder="1" applyAlignment="1">
      <alignment horizontal="center"/>
    </xf>
    <xf numFmtId="165" fontId="36" fillId="3" borderId="0" xfId="0" applyNumberFormat="1" applyFont="1" applyFill="1"/>
    <xf numFmtId="0" fontId="36" fillId="3" borderId="0" xfId="0" applyFont="1" applyFill="1"/>
    <xf numFmtId="1" fontId="7" fillId="5" borderId="1" xfId="0" applyNumberFormat="1" applyFont="1" applyFill="1" applyBorder="1" applyAlignment="1">
      <alignment horizontal="center" vertical="center"/>
    </xf>
    <xf numFmtId="165" fontId="36" fillId="3" borderId="0" xfId="0" applyNumberFormat="1" applyFont="1" applyFill="1" applyAlignment="1">
      <alignment vertical="top"/>
    </xf>
    <xf numFmtId="0" fontId="8" fillId="7" borderId="1" xfId="0" applyFont="1" applyFill="1" applyBorder="1" applyAlignment="1">
      <alignment horizontal="center"/>
    </xf>
    <xf numFmtId="0" fontId="0" fillId="3" borderId="0" xfId="0" applyFill="1" applyBorder="1" applyProtection="1"/>
    <xf numFmtId="167" fontId="8" fillId="7" borderId="1" xfId="171" quotePrefix="1" applyFont="1" applyFill="1" applyBorder="1" applyAlignment="1" applyProtection="1">
      <alignment horizontal="center"/>
    </xf>
    <xf numFmtId="15" fontId="8" fillId="7" borderId="1" xfId="171" applyNumberFormat="1" applyFont="1" applyFill="1" applyBorder="1" applyAlignment="1" applyProtection="1">
      <alignment horizontal="center"/>
    </xf>
    <xf numFmtId="3" fontId="8" fillId="0" borderId="2" xfId="0" applyNumberFormat="1" applyFont="1" applyBorder="1" applyAlignment="1" applyProtection="1">
      <alignment horizontal="center"/>
    </xf>
    <xf numFmtId="3" fontId="7" fillId="0" borderId="3" xfId="0" applyNumberFormat="1" applyFont="1" applyBorder="1" applyAlignment="1" applyProtection="1">
      <alignment horizontal="center"/>
    </xf>
    <xf numFmtId="3" fontId="7" fillId="0" borderId="4" xfId="0" applyNumberFormat="1" applyFont="1" applyBorder="1" applyAlignment="1" applyProtection="1">
      <alignment horizontal="center"/>
    </xf>
    <xf numFmtId="3" fontId="7" fillId="3" borderId="8" xfId="0" applyNumberFormat="1" applyFont="1" applyFill="1" applyBorder="1" applyAlignment="1" applyProtection="1">
      <alignment horizontal="center"/>
    </xf>
    <xf numFmtId="167" fontId="8" fillId="0" borderId="0" xfId="171" quotePrefix="1" applyFont="1" applyFill="1" applyBorder="1" applyAlignment="1">
      <alignment horizontal="center"/>
    </xf>
    <xf numFmtId="15" fontId="8" fillId="0" borderId="0" xfId="171" applyNumberFormat="1" applyFont="1" applyFill="1" applyBorder="1" applyAlignment="1">
      <alignment horizontal="center"/>
    </xf>
    <xf numFmtId="3" fontId="8" fillId="0" borderId="0" xfId="0" applyNumberFormat="1" applyFont="1" applyFill="1" applyBorder="1" applyAlignment="1">
      <alignment horizontal="center"/>
    </xf>
    <xf numFmtId="3" fontId="7" fillId="0" borderId="0" xfId="0" applyNumberFormat="1" applyFont="1" applyFill="1" applyBorder="1" applyAlignment="1">
      <alignment horizontal="center"/>
    </xf>
    <xf numFmtId="0" fontId="8" fillId="7" borderId="1" xfId="0" applyFont="1" applyFill="1" applyBorder="1" applyAlignment="1">
      <alignment horizontal="center"/>
    </xf>
    <xf numFmtId="3" fontId="7" fillId="3" borderId="0" xfId="0" applyNumberFormat="1" applyFont="1" applyFill="1" applyBorder="1" applyAlignment="1" applyProtection="1">
      <alignment horizontal="center"/>
    </xf>
    <xf numFmtId="0" fontId="8" fillId="7" borderId="1" xfId="0" applyFont="1" applyFill="1" applyBorder="1" applyAlignment="1">
      <alignment horizontal="center"/>
    </xf>
    <xf numFmtId="0" fontId="8" fillId="7" borderId="1" xfId="0" applyFont="1" applyFill="1" applyBorder="1" applyAlignment="1">
      <alignment horizontal="center"/>
    </xf>
    <xf numFmtId="0" fontId="8" fillId="8" borderId="5" xfId="0" applyFont="1" applyFill="1" applyBorder="1" applyAlignment="1">
      <alignment horizontal="center" wrapText="1"/>
    </xf>
    <xf numFmtId="0" fontId="7" fillId="8" borderId="1" xfId="0" applyFont="1" applyFill="1" applyBorder="1" applyAlignment="1">
      <alignment horizontal="center"/>
    </xf>
    <xf numFmtId="0" fontId="8" fillId="7" borderId="1" xfId="0" applyFont="1" applyFill="1" applyBorder="1" applyAlignment="1">
      <alignment horizontal="center"/>
    </xf>
    <xf numFmtId="0" fontId="8" fillId="7" borderId="1" xfId="0" applyFont="1" applyFill="1" applyBorder="1" applyAlignment="1">
      <alignment horizontal="center"/>
    </xf>
    <xf numFmtId="0" fontId="8" fillId="7" borderId="1" xfId="0" applyFont="1" applyFill="1" applyBorder="1" applyAlignment="1">
      <alignment horizontal="center"/>
    </xf>
    <xf numFmtId="167" fontId="8" fillId="0" borderId="9" xfId="171" applyFont="1" applyBorder="1" applyAlignment="1">
      <alignment wrapText="1"/>
    </xf>
    <xf numFmtId="0" fontId="8" fillId="0" borderId="10" xfId="0" applyFont="1" applyBorder="1" applyAlignment="1">
      <alignment horizontal="center"/>
    </xf>
    <xf numFmtId="167" fontId="7" fillId="0" borderId="8" xfId="171" applyFont="1" applyBorder="1" applyAlignment="1">
      <alignment wrapText="1"/>
    </xf>
    <xf numFmtId="49" fontId="7" fillId="0" borderId="8" xfId="171" applyNumberFormat="1" applyFont="1" applyBorder="1" applyAlignment="1">
      <alignment wrapText="1"/>
    </xf>
    <xf numFmtId="167" fontId="7" fillId="0" borderId="8" xfId="171" quotePrefix="1" applyFont="1" applyBorder="1" applyAlignment="1">
      <alignment wrapText="1"/>
    </xf>
    <xf numFmtId="0" fontId="7" fillId="0" borderId="8" xfId="0" applyFont="1" applyBorder="1" applyAlignment="1">
      <alignment horizontal="left"/>
    </xf>
    <xf numFmtId="0" fontId="7" fillId="0" borderId="11" xfId="0" applyFont="1" applyBorder="1" applyAlignment="1">
      <alignment horizontal="left"/>
    </xf>
    <xf numFmtId="167" fontId="7" fillId="0" borderId="12" xfId="171" applyFont="1" applyBorder="1" applyAlignment="1">
      <alignment horizontal="center" wrapText="1"/>
    </xf>
    <xf numFmtId="0" fontId="7" fillId="0" borderId="12" xfId="0" applyFont="1" applyBorder="1" applyAlignment="1">
      <alignment horizontal="center"/>
    </xf>
    <xf numFmtId="0" fontId="7" fillId="0" borderId="13" xfId="0" applyFont="1" applyBorder="1" applyAlignment="1">
      <alignment horizontal="center"/>
    </xf>
    <xf numFmtId="0" fontId="8" fillId="7" borderId="1" xfId="0" applyFont="1" applyFill="1" applyBorder="1" applyAlignment="1">
      <alignment horizontal="center"/>
    </xf>
    <xf numFmtId="1" fontId="7" fillId="3" borderId="0" xfId="0" applyNumberFormat="1" applyFont="1" applyFill="1"/>
    <xf numFmtId="0" fontId="8" fillId="7" borderId="1" xfId="0" applyFont="1" applyFill="1" applyBorder="1" applyAlignment="1">
      <alignment horizontal="center"/>
    </xf>
    <xf numFmtId="0" fontId="8" fillId="7" borderId="1" xfId="0" applyFont="1" applyFill="1" applyBorder="1" applyAlignment="1">
      <alignment horizontal="center"/>
    </xf>
    <xf numFmtId="0" fontId="8" fillId="7" borderId="1" xfId="0" applyFont="1" applyFill="1" applyBorder="1" applyAlignment="1">
      <alignment horizontal="center"/>
    </xf>
    <xf numFmtId="0" fontId="8" fillId="3" borderId="1" xfId="0" applyFont="1" applyFill="1" applyBorder="1" applyAlignment="1">
      <alignment horizontal="center" wrapText="1"/>
    </xf>
    <xf numFmtId="0" fontId="8" fillId="7" borderId="2" xfId="0" applyFont="1" applyFill="1" applyBorder="1" applyAlignment="1">
      <alignment horizontal="center" wrapText="1"/>
    </xf>
    <xf numFmtId="14" fontId="8" fillId="3" borderId="1" xfId="0" applyNumberFormat="1" applyFont="1" applyFill="1" applyBorder="1" applyAlignment="1">
      <alignment horizontal="center" wrapText="1"/>
    </xf>
    <xf numFmtId="0" fontId="8" fillId="7" borderId="1" xfId="0" applyFont="1" applyFill="1" applyBorder="1" applyAlignment="1">
      <alignment horizontal="center" wrapText="1"/>
    </xf>
    <xf numFmtId="0" fontId="8" fillId="3" borderId="1" xfId="0" applyFont="1" applyFill="1" applyBorder="1" applyAlignment="1">
      <alignment horizontal="center" wrapText="1"/>
    </xf>
    <xf numFmtId="0" fontId="8" fillId="7" borderId="1" xfId="0" applyFont="1" applyFill="1" applyBorder="1" applyAlignment="1">
      <alignment horizontal="center"/>
    </xf>
    <xf numFmtId="0" fontId="7" fillId="7" borderId="2" xfId="0" applyFont="1" applyFill="1" applyBorder="1" applyAlignment="1">
      <alignment horizontal="center" wrapText="1"/>
    </xf>
    <xf numFmtId="0" fontId="7" fillId="7" borderId="1" xfId="0" applyFont="1" applyFill="1" applyBorder="1" applyAlignment="1">
      <alignment horizontal="center" wrapText="1"/>
    </xf>
    <xf numFmtId="0" fontId="8" fillId="3" borderId="1" xfId="0" applyFont="1" applyFill="1" applyBorder="1" applyAlignment="1">
      <alignment horizontal="center" wrapText="1"/>
    </xf>
    <xf numFmtId="0" fontId="8" fillId="7" borderId="1" xfId="0" applyFont="1" applyFill="1" applyBorder="1" applyAlignment="1">
      <alignment horizontal="center"/>
    </xf>
    <xf numFmtId="0" fontId="8" fillId="7" borderId="1" xfId="0" applyFont="1" applyFill="1" applyBorder="1" applyAlignment="1">
      <alignment horizontal="center"/>
    </xf>
    <xf numFmtId="170" fontId="0" fillId="3" borderId="0" xfId="0" applyNumberFormat="1" applyFill="1" applyAlignment="1">
      <alignment horizontal="center"/>
    </xf>
    <xf numFmtId="0" fontId="8" fillId="7" borderId="1" xfId="0" applyFont="1" applyFill="1" applyBorder="1" applyAlignment="1">
      <alignment horizontal="center"/>
    </xf>
    <xf numFmtId="1" fontId="8" fillId="3" borderId="1" xfId="0" applyNumberFormat="1" applyFont="1" applyFill="1" applyBorder="1" applyAlignment="1">
      <alignment horizontal="center" wrapText="1"/>
    </xf>
    <xf numFmtId="0" fontId="8" fillId="9" borderId="1" xfId="0" applyFont="1" applyFill="1" applyBorder="1" applyAlignment="1">
      <alignment horizontal="center"/>
    </xf>
    <xf numFmtId="0" fontId="8" fillId="7" borderId="1" xfId="0" applyFont="1" applyFill="1" applyBorder="1" applyAlignment="1">
      <alignment horizontal="center"/>
    </xf>
    <xf numFmtId="0" fontId="8" fillId="7" borderId="1" xfId="0" applyFont="1" applyFill="1" applyBorder="1" applyAlignment="1">
      <alignment horizontal="center"/>
    </xf>
    <xf numFmtId="0" fontId="8" fillId="7" borderId="1" xfId="0" applyFont="1" applyFill="1" applyBorder="1" applyAlignment="1">
      <alignment horizontal="center"/>
    </xf>
    <xf numFmtId="0" fontId="8" fillId="7" borderId="1" xfId="0" applyFont="1" applyFill="1" applyBorder="1" applyAlignment="1">
      <alignment horizontal="center"/>
    </xf>
    <xf numFmtId="0" fontId="8" fillId="7" borderId="1" xfId="0" applyFont="1" applyFill="1" applyBorder="1" applyAlignment="1">
      <alignment horizontal="center"/>
    </xf>
    <xf numFmtId="0" fontId="8" fillId="7" borderId="1" xfId="0" applyFont="1" applyFill="1" applyBorder="1" applyAlignment="1">
      <alignment horizontal="center"/>
    </xf>
    <xf numFmtId="0" fontId="8" fillId="7" borderId="1" xfId="0" applyFont="1" applyFill="1" applyBorder="1" applyAlignment="1">
      <alignment horizontal="center"/>
    </xf>
    <xf numFmtId="0" fontId="8" fillId="7" borderId="1" xfId="0" applyFont="1" applyFill="1" applyBorder="1" applyAlignment="1">
      <alignment horizontal="center"/>
    </xf>
    <xf numFmtId="0" fontId="7" fillId="3" borderId="0" xfId="0" applyFont="1" applyFill="1" applyBorder="1" applyAlignment="1">
      <alignment horizontal="center"/>
    </xf>
    <xf numFmtId="14" fontId="7" fillId="3" borderId="0" xfId="0" applyNumberFormat="1" applyFont="1" applyFill="1" applyBorder="1" applyAlignment="1">
      <alignment horizontal="center"/>
    </xf>
    <xf numFmtId="0" fontId="7" fillId="3" borderId="0" xfId="0" applyFont="1" applyFill="1" applyBorder="1" applyAlignment="1">
      <alignment horizontal="left"/>
    </xf>
    <xf numFmtId="0" fontId="7" fillId="3" borderId="0" xfId="161" applyFont="1" applyFill="1" applyBorder="1" applyAlignment="1">
      <alignment horizontal="center"/>
    </xf>
    <xf numFmtId="0" fontId="8" fillId="3" borderId="0" xfId="0" applyFont="1" applyFill="1" applyBorder="1" applyAlignment="1">
      <alignment horizontal="center"/>
    </xf>
    <xf numFmtId="0" fontId="8" fillId="3" borderId="0" xfId="0" applyFont="1" applyFill="1" applyBorder="1" applyAlignment="1">
      <alignment horizontal="left"/>
    </xf>
    <xf numFmtId="0" fontId="7" fillId="0" borderId="0" xfId="0" applyFont="1" applyBorder="1" applyAlignment="1">
      <alignment horizontal="center"/>
    </xf>
    <xf numFmtId="0" fontId="6" fillId="3" borderId="0" xfId="0" applyFont="1" applyFill="1" applyAlignment="1">
      <alignment wrapText="1"/>
    </xf>
    <xf numFmtId="0" fontId="0" fillId="0" borderId="0" xfId="0" applyAlignment="1">
      <alignment wrapText="1"/>
    </xf>
    <xf numFmtId="0" fontId="8" fillId="3" borderId="1" xfId="0" applyFont="1" applyFill="1" applyBorder="1" applyAlignment="1">
      <alignment horizontal="center" wrapText="1"/>
    </xf>
    <xf numFmtId="0" fontId="8" fillId="7" borderId="2" xfId="0" applyFont="1" applyFill="1" applyBorder="1" applyAlignment="1">
      <alignment horizontal="center" wrapText="1"/>
    </xf>
    <xf numFmtId="0" fontId="8" fillId="7" borderId="4" xfId="0" applyFont="1" applyFill="1" applyBorder="1" applyAlignment="1">
      <alignment horizontal="center" wrapText="1"/>
    </xf>
    <xf numFmtId="14" fontId="8" fillId="3" borderId="1" xfId="0" applyNumberFormat="1" applyFont="1" applyFill="1" applyBorder="1" applyAlignment="1">
      <alignment horizontal="center" wrapText="1"/>
    </xf>
    <xf numFmtId="0" fontId="8" fillId="7" borderId="1" xfId="0" applyFont="1" applyFill="1" applyBorder="1" applyAlignment="1">
      <alignment horizontal="center" wrapText="1"/>
    </xf>
    <xf numFmtId="0" fontId="8" fillId="7" borderId="1" xfId="0" applyFont="1" applyFill="1" applyBorder="1" applyAlignment="1">
      <alignment horizontal="center"/>
    </xf>
    <xf numFmtId="0" fontId="8" fillId="3" borderId="2" xfId="0" applyFont="1" applyFill="1" applyBorder="1" applyAlignment="1">
      <alignment horizontal="center" wrapText="1"/>
    </xf>
    <xf numFmtId="0" fontId="8" fillId="3" borderId="4" xfId="0" applyFont="1" applyFill="1" applyBorder="1" applyAlignment="1">
      <alignment horizontal="center" wrapText="1"/>
    </xf>
    <xf numFmtId="167" fontId="8" fillId="7" borderId="7" xfId="171" applyFont="1" applyFill="1" applyBorder="1" applyAlignment="1">
      <alignment horizontal="center"/>
    </xf>
    <xf numFmtId="167" fontId="8" fillId="7" borderId="14" xfId="171" applyFont="1" applyFill="1" applyBorder="1" applyAlignment="1">
      <alignment horizontal="center"/>
    </xf>
    <xf numFmtId="167" fontId="8" fillId="7" borderId="15" xfId="171" applyFont="1" applyFill="1" applyBorder="1" applyAlignment="1">
      <alignment horizontal="center"/>
    </xf>
    <xf numFmtId="167" fontId="8" fillId="7" borderId="16" xfId="171" applyFont="1" applyFill="1" applyBorder="1" applyAlignment="1">
      <alignment horizontal="center"/>
    </xf>
    <xf numFmtId="167" fontId="8" fillId="7" borderId="2" xfId="171" applyFont="1" applyFill="1" applyBorder="1" applyAlignment="1">
      <alignment horizontal="center" wrapText="1"/>
    </xf>
    <xf numFmtId="167" fontId="8" fillId="7" borderId="4" xfId="171" applyFont="1" applyFill="1" applyBorder="1" applyAlignment="1">
      <alignment horizontal="center" wrapText="1"/>
    </xf>
    <xf numFmtId="0" fontId="6" fillId="3" borderId="0" xfId="0" applyFont="1" applyFill="1" applyAlignment="1">
      <alignment horizontal="left" wrapText="1"/>
    </xf>
    <xf numFmtId="0" fontId="0" fillId="0" borderId="0" xfId="0" applyAlignment="1">
      <alignment horizontal="left" wrapText="1"/>
    </xf>
    <xf numFmtId="0" fontId="8" fillId="7" borderId="7" xfId="0" applyFont="1" applyFill="1" applyBorder="1" applyAlignment="1">
      <alignment horizontal="center" wrapText="1"/>
    </xf>
    <xf numFmtId="167" fontId="8" fillId="7" borderId="1" xfId="171" applyFont="1" applyFill="1" applyBorder="1" applyAlignment="1">
      <alignment horizontal="center"/>
    </xf>
    <xf numFmtId="167" fontId="8" fillId="7" borderId="4" xfId="171" applyFont="1" applyFill="1" applyBorder="1" applyAlignment="1">
      <alignment horizontal="center"/>
    </xf>
    <xf numFmtId="0" fontId="6" fillId="3" borderId="18" xfId="0" applyFont="1" applyFill="1" applyBorder="1" applyAlignment="1">
      <alignment horizontal="left" wrapText="1"/>
    </xf>
    <xf numFmtId="0" fontId="6" fillId="3" borderId="0" xfId="0" applyFont="1" applyFill="1" applyAlignment="1">
      <alignment horizontal="left" vertical="center" wrapText="1"/>
    </xf>
    <xf numFmtId="0" fontId="6" fillId="3" borderId="0" xfId="0" applyFont="1" applyFill="1" applyAlignment="1">
      <alignment horizontal="left" vertical="top" wrapText="1"/>
    </xf>
  </cellXfs>
  <cellStyles count="207">
    <cellStyle name="Comma 10" xfId="1"/>
    <cellStyle name="Comma 2" xfId="2"/>
    <cellStyle name="Comma 2 10" xfId="3"/>
    <cellStyle name="Comma 2 2" xfId="4"/>
    <cellStyle name="Comma 2 2 2" xfId="5"/>
    <cellStyle name="Comma 2 2 2 2" xfId="6"/>
    <cellStyle name="Comma 2 2 2 2 2" xfId="7"/>
    <cellStyle name="Comma 2 2 2 2 3" xfId="8"/>
    <cellStyle name="Comma 2 2 2 3" xfId="9"/>
    <cellStyle name="Comma 2 2 2 3 2" xfId="10"/>
    <cellStyle name="Comma 2 2 2 3 3" xfId="11"/>
    <cellStyle name="Comma 2 2 2 4" xfId="12"/>
    <cellStyle name="Comma 2 2 2 5" xfId="13"/>
    <cellStyle name="Comma 2 2 3" xfId="14"/>
    <cellStyle name="Comma 2 2 3 2" xfId="15"/>
    <cellStyle name="Comma 2 2 3 2 2" xfId="16"/>
    <cellStyle name="Comma 2 2 3 3" xfId="17"/>
    <cellStyle name="Comma 2 2 3 4" xfId="18"/>
    <cellStyle name="Comma 2 2 4" xfId="19"/>
    <cellStyle name="Comma 2 2 4 2" xfId="20"/>
    <cellStyle name="Comma 2 2 4 3" xfId="21"/>
    <cellStyle name="Comma 2 2 5" xfId="22"/>
    <cellStyle name="Comma 2 2 5 2" xfId="23"/>
    <cellStyle name="Comma 2 2 5 3" xfId="24"/>
    <cellStyle name="Comma 2 2 6" xfId="25"/>
    <cellStyle name="Comma 2 2 6 2" xfId="26"/>
    <cellStyle name="Comma 2 2 7" xfId="27"/>
    <cellStyle name="Comma 2 2 8" xfId="28"/>
    <cellStyle name="Comma 2 3" xfId="29"/>
    <cellStyle name="Comma 2 3 2" xfId="30"/>
    <cellStyle name="Comma 2 3 2 2" xfId="31"/>
    <cellStyle name="Comma 2 3 2 3" xfId="32"/>
    <cellStyle name="Comma 2 3 3" xfId="33"/>
    <cellStyle name="Comma 2 3 3 2" xfId="34"/>
    <cellStyle name="Comma 2 3 3 3" xfId="35"/>
    <cellStyle name="Comma 2 3 4" xfId="36"/>
    <cellStyle name="Comma 2 3 5" xfId="37"/>
    <cellStyle name="Comma 2 4" xfId="38"/>
    <cellStyle name="Comma 2 4 2" xfId="39"/>
    <cellStyle name="Comma 2 4 2 2" xfId="40"/>
    <cellStyle name="Comma 2 4 3" xfId="41"/>
    <cellStyle name="Comma 2 4 4" xfId="42"/>
    <cellStyle name="Comma 2 5" xfId="43"/>
    <cellStyle name="Comma 2 5 2" xfId="44"/>
    <cellStyle name="Comma 2 5 3" xfId="45"/>
    <cellStyle name="Comma 2 6" xfId="46"/>
    <cellStyle name="Comma 2 6 2" xfId="47"/>
    <cellStyle name="Comma 2 6 3" xfId="48"/>
    <cellStyle name="Comma 2 7" xfId="49"/>
    <cellStyle name="Comma 2 7 2" xfId="50"/>
    <cellStyle name="Comma 2 8" xfId="51"/>
    <cellStyle name="Comma 2 8 2" xfId="52"/>
    <cellStyle name="Comma 2 9" xfId="53"/>
    <cellStyle name="Comma 3" xfId="54"/>
    <cellStyle name="Comma 3 10" xfId="55"/>
    <cellStyle name="Comma 3 11" xfId="56"/>
    <cellStyle name="Comma 3 2" xfId="57"/>
    <cellStyle name="Comma 3 2 2" xfId="58"/>
    <cellStyle name="Comma 3 2 2 2" xfId="59"/>
    <cellStyle name="Comma 3 2 2 2 2" xfId="60"/>
    <cellStyle name="Comma 3 2 2 2 3" xfId="61"/>
    <cellStyle name="Comma 3 2 2 3" xfId="62"/>
    <cellStyle name="Comma 3 2 2 3 2" xfId="63"/>
    <cellStyle name="Comma 3 2 2 3 3" xfId="64"/>
    <cellStyle name="Comma 3 2 2 4" xfId="65"/>
    <cellStyle name="Comma 3 2 2 5" xfId="66"/>
    <cellStyle name="Comma 3 2 3" xfId="67"/>
    <cellStyle name="Comma 3 2 3 2" xfId="68"/>
    <cellStyle name="Comma 3 2 3 2 2" xfId="69"/>
    <cellStyle name="Comma 3 2 3 2 3" xfId="70"/>
    <cellStyle name="Comma 3 2 3 3" xfId="71"/>
    <cellStyle name="Comma 3 2 3 3 2" xfId="72"/>
    <cellStyle name="Comma 3 2 3 4" xfId="73"/>
    <cellStyle name="Comma 3 2 3 5" xfId="74"/>
    <cellStyle name="Comma 3 2 4" xfId="75"/>
    <cellStyle name="Comma 3 2 4 2" xfId="76"/>
    <cellStyle name="Comma 3 2 4 2 2" xfId="77"/>
    <cellStyle name="Comma 3 2 4 3" xfId="78"/>
    <cellStyle name="Comma 3 2 4 4" xfId="79"/>
    <cellStyle name="Comma 3 2 5" xfId="80"/>
    <cellStyle name="Comma 3 2 5 2" xfId="81"/>
    <cellStyle name="Comma 3 2 5 3" xfId="82"/>
    <cellStyle name="Comma 3 2 6" xfId="83"/>
    <cellStyle name="Comma 3 2 6 2" xfId="84"/>
    <cellStyle name="Comma 3 2 6 3" xfId="85"/>
    <cellStyle name="Comma 3 2 7" xfId="86"/>
    <cellStyle name="Comma 3 2 8" xfId="87"/>
    <cellStyle name="Comma 3 3" xfId="88"/>
    <cellStyle name="Comma 3 3 2" xfId="89"/>
    <cellStyle name="Comma 3 3 2 2" xfId="90"/>
    <cellStyle name="Comma 3 3 2 3" xfId="91"/>
    <cellStyle name="Comma 3 3 3" xfId="92"/>
    <cellStyle name="Comma 3 3 3 2" xfId="93"/>
    <cellStyle name="Comma 3 3 3 3" xfId="94"/>
    <cellStyle name="Comma 3 3 4" xfId="95"/>
    <cellStyle name="Comma 3 3 5" xfId="96"/>
    <cellStyle name="Comma 3 4" xfId="97"/>
    <cellStyle name="Comma 3 4 2" xfId="98"/>
    <cellStyle name="Comma 3 4 2 2" xfId="99"/>
    <cellStyle name="Comma 3 4 3" xfId="100"/>
    <cellStyle name="Comma 3 4 4" xfId="101"/>
    <cellStyle name="Comma 3 5" xfId="102"/>
    <cellStyle name="Comma 3 5 2" xfId="103"/>
    <cellStyle name="Comma 3 5 3" xfId="104"/>
    <cellStyle name="Comma 3 6" xfId="105"/>
    <cellStyle name="Comma 3 6 2" xfId="106"/>
    <cellStyle name="Comma 3 6 3" xfId="107"/>
    <cellStyle name="Comma 3 7" xfId="108"/>
    <cellStyle name="Comma 3 7 2" xfId="109"/>
    <cellStyle name="Comma 3 8" xfId="110"/>
    <cellStyle name="Comma 3 8 2" xfId="111"/>
    <cellStyle name="Comma 3 9" xfId="112"/>
    <cellStyle name="Comma 3 9 2" xfId="113"/>
    <cellStyle name="Comma 4" xfId="114"/>
    <cellStyle name="Comma 4 2" xfId="115"/>
    <cellStyle name="Comma 4 2 2" xfId="116"/>
    <cellStyle name="Comma 4 2 2 2" xfId="117"/>
    <cellStyle name="Comma 4 2 2 3" xfId="118"/>
    <cellStyle name="Comma 4 2 3" xfId="119"/>
    <cellStyle name="Comma 4 2 4" xfId="120"/>
    <cellStyle name="Comma 4 2 5" xfId="121"/>
    <cellStyle name="Comma 4 3" xfId="122"/>
    <cellStyle name="Comma 4 3 2" xfId="123"/>
    <cellStyle name="Comma 4 3 3" xfId="124"/>
    <cellStyle name="Comma 4 4" xfId="125"/>
    <cellStyle name="Comma 4 5" xfId="126"/>
    <cellStyle name="Comma 4 6" xfId="127"/>
    <cellStyle name="Comma 4 7" xfId="128"/>
    <cellStyle name="Comma 5" xfId="129"/>
    <cellStyle name="Comma 5 2" xfId="130"/>
    <cellStyle name="Comma 5 2 2" xfId="131"/>
    <cellStyle name="Comma 5 2 3" xfId="132"/>
    <cellStyle name="Comma 5 3" xfId="133"/>
    <cellStyle name="Comma 5 4" xfId="134"/>
    <cellStyle name="Comma 5 5" xfId="135"/>
    <cellStyle name="Comma 5 6" xfId="136"/>
    <cellStyle name="Comma 6" xfId="137"/>
    <cellStyle name="Comma 6 2" xfId="138"/>
    <cellStyle name="Comma 6 3" xfId="139"/>
    <cellStyle name="Comma 7" xfId="140"/>
    <cellStyle name="Comma 7 2" xfId="141"/>
    <cellStyle name="Comma 7 3" xfId="142"/>
    <cellStyle name="Comma 8" xfId="143"/>
    <cellStyle name="Comma 8 2" xfId="144"/>
    <cellStyle name="Comma 8 3" xfId="145"/>
    <cellStyle name="Comma 8 4" xfId="146"/>
    <cellStyle name="Comma 9" xfId="147"/>
    <cellStyle name="Comma 9 2" xfId="148"/>
    <cellStyle name="Hyperlink" xfId="149" builtinId="8"/>
    <cellStyle name="Hyperlink 2" xfId="150"/>
    <cellStyle name="Hyperlink 2 2" xfId="151"/>
    <cellStyle name="Hyperlink 2 2 2" xfId="152"/>
    <cellStyle name="Hyperlink 3" xfId="153"/>
    <cellStyle name="Hyperlink 3 2" xfId="154"/>
    <cellStyle name="Hyperlink 3 2 2" xfId="155"/>
    <cellStyle name="Hyperlink 3 3" xfId="156"/>
    <cellStyle name="Hyperlink 4" xfId="157"/>
    <cellStyle name="Normal" xfId="0" builtinId="0"/>
    <cellStyle name="Normal 10" xfId="158"/>
    <cellStyle name="Normal 11" xfId="159"/>
    <cellStyle name="Normal 12" xfId="160"/>
    <cellStyle name="Normal 13" xfId="161"/>
    <cellStyle name="Normal 13 2" xfId="162"/>
    <cellStyle name="Normal 14" xfId="163"/>
    <cellStyle name="Normal 15" xfId="164"/>
    <cellStyle name="Normal 2" xfId="165"/>
    <cellStyle name="Normal 2 2" xfId="166"/>
    <cellStyle name="Normal 2 2 2" xfId="167"/>
    <cellStyle name="Normal 2 3" xfId="168"/>
    <cellStyle name="Normal 2 4" xfId="169"/>
    <cellStyle name="Normal 2 5" xfId="170"/>
    <cellStyle name="Normal 2 6" xfId="171"/>
    <cellStyle name="Normal 2 7" xfId="172"/>
    <cellStyle name="Normal 3" xfId="173"/>
    <cellStyle name="Normal 3 2" xfId="174"/>
    <cellStyle name="Normal 3 2 2" xfId="175"/>
    <cellStyle name="Normal 3 2 2 2" xfId="176"/>
    <cellStyle name="Normal 3 3" xfId="177"/>
    <cellStyle name="Normal 3 4" xfId="178"/>
    <cellStyle name="Normal 3 4 2" xfId="179"/>
    <cellStyle name="Normal 4" xfId="180"/>
    <cellStyle name="Normal 4 2" xfId="181"/>
    <cellStyle name="Normal 4 3" xfId="182"/>
    <cellStyle name="Normal 5" xfId="183"/>
    <cellStyle name="Normal 5 2" xfId="184"/>
    <cellStyle name="Normal 5 2 2" xfId="185"/>
    <cellStyle name="Normal 5 2 2 2" xfId="186"/>
    <cellStyle name="Normal 5 2 3" xfId="187"/>
    <cellStyle name="Normal 5 2 4" xfId="188"/>
    <cellStyle name="Normal 5 3" xfId="189"/>
    <cellStyle name="Normal 5 3 2" xfId="190"/>
    <cellStyle name="Normal 5 4" xfId="191"/>
    <cellStyle name="Normal 5 5" xfId="192"/>
    <cellStyle name="Normal 6" xfId="193"/>
    <cellStyle name="Normal 6 2" xfId="194"/>
    <cellStyle name="Normal 6 3" xfId="195"/>
    <cellStyle name="Normal 6 4" xfId="196"/>
    <cellStyle name="Normal 7" xfId="197"/>
    <cellStyle name="Normal 7 2" xfId="198"/>
    <cellStyle name="Normal 8" xfId="199"/>
    <cellStyle name="Normal 8 2" xfId="200"/>
    <cellStyle name="Normal 9" xfId="201"/>
    <cellStyle name="Note 2" xfId="202"/>
    <cellStyle name="Note 2 2" xfId="203"/>
    <cellStyle name="Percent 2" xfId="204"/>
    <cellStyle name="Percent 2 2" xfId="205"/>
    <cellStyle name="Percent 3" xfId="20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2020/21</a:t>
            </a:r>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strRef>
              <c:f>'Table 1'!$C$4</c:f>
              <c:strCache>
                <c:ptCount val="1"/>
                <c:pt idx="0">
                  <c:v>Total Number of Deaths Registered in Week (2020P)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xmlns:c15="http://schemas.microsoft.com/office/drawing/2012/chart" uri="{02D57815-91ED-43cb-92C2-25804820EDAC}">
                  <c15:fullRef>
                    <c15:sqref>'Table 1'!$B$5:$B$57</c15:sqref>
                  </c15:fullRef>
                </c:ext>
              </c:extLst>
              <c:f>('Table 1'!$B$5,'Table 1'!$B$7:$B$57)</c:f>
              <c:numCache>
                <c:formatCode>m/d/yyyy</c:formatCode>
                <c:ptCount val="52"/>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numCache>
            </c:numRef>
          </c:cat>
          <c:val>
            <c:numRef>
              <c:extLst>
                <c:ext xmlns:c15="http://schemas.microsoft.com/office/drawing/2012/chart" uri="{02D57815-91ED-43cb-92C2-25804820EDAC}">
                  <c15:fullRef>
                    <c15:sqref>'Table 1'!$C$5:$C$57</c15:sqref>
                  </c15:fullRef>
                </c:ext>
              </c:extLst>
              <c:f>('Table 1'!$C$5,'Table 1'!$C$7:$C$57)</c:f>
              <c:numCache>
                <c:formatCode>0</c:formatCode>
                <c:ptCount val="52"/>
                <c:pt idx="1">
                  <c:v>411</c:v>
                </c:pt>
                <c:pt idx="2">
                  <c:v>347</c:v>
                </c:pt>
                <c:pt idx="3">
                  <c:v>323</c:v>
                </c:pt>
                <c:pt idx="4">
                  <c:v>332</c:v>
                </c:pt>
                <c:pt idx="5">
                  <c:v>306</c:v>
                </c:pt>
                <c:pt idx="6">
                  <c:v>297</c:v>
                </c:pt>
                <c:pt idx="7">
                  <c:v>347</c:v>
                </c:pt>
                <c:pt idx="8">
                  <c:v>312</c:v>
                </c:pt>
                <c:pt idx="9">
                  <c:v>324</c:v>
                </c:pt>
                <c:pt idx="10">
                  <c:v>271</c:v>
                </c:pt>
                <c:pt idx="11">
                  <c:v>287</c:v>
                </c:pt>
                <c:pt idx="12">
                  <c:v>434</c:v>
                </c:pt>
                <c:pt idx="13">
                  <c:v>435</c:v>
                </c:pt>
                <c:pt idx="14">
                  <c:v>424</c:v>
                </c:pt>
                <c:pt idx="15">
                  <c:v>470</c:v>
                </c:pt>
                <c:pt idx="16">
                  <c:v>427</c:v>
                </c:pt>
                <c:pt idx="17">
                  <c:v>336</c:v>
                </c:pt>
                <c:pt idx="18">
                  <c:v>396</c:v>
                </c:pt>
                <c:pt idx="19">
                  <c:v>325</c:v>
                </c:pt>
                <c:pt idx="20">
                  <c:v>316</c:v>
                </c:pt>
                <c:pt idx="21">
                  <c:v>304</c:v>
                </c:pt>
                <c:pt idx="22">
                  <c:v>292</c:v>
                </c:pt>
                <c:pt idx="23">
                  <c:v>290</c:v>
                </c:pt>
                <c:pt idx="24">
                  <c:v>295</c:v>
                </c:pt>
                <c:pt idx="25">
                  <c:v>289</c:v>
                </c:pt>
                <c:pt idx="26">
                  <c:v>275</c:v>
                </c:pt>
                <c:pt idx="27">
                  <c:v>240</c:v>
                </c:pt>
                <c:pt idx="28">
                  <c:v>307</c:v>
                </c:pt>
                <c:pt idx="29">
                  <c:v>273</c:v>
                </c:pt>
                <c:pt idx="30">
                  <c:v>280</c:v>
                </c:pt>
                <c:pt idx="31">
                  <c:v>278</c:v>
                </c:pt>
                <c:pt idx="32">
                  <c:v>313</c:v>
                </c:pt>
                <c:pt idx="33">
                  <c:v>303</c:v>
                </c:pt>
                <c:pt idx="34">
                  <c:v>234</c:v>
                </c:pt>
                <c:pt idx="35">
                  <c:v>296</c:v>
                </c:pt>
                <c:pt idx="36">
                  <c:v>322</c:v>
                </c:pt>
                <c:pt idx="37">
                  <c:v>323</c:v>
                </c:pt>
                <c:pt idx="38">
                  <c:v>328</c:v>
                </c:pt>
                <c:pt idx="39">
                  <c:v>348</c:v>
                </c:pt>
                <c:pt idx="40">
                  <c:v>278</c:v>
                </c:pt>
                <c:pt idx="41">
                  <c:v>391</c:v>
                </c:pt>
                <c:pt idx="42">
                  <c:v>368</c:v>
                </c:pt>
                <c:pt idx="43">
                  <c:v>386</c:v>
                </c:pt>
                <c:pt idx="44">
                  <c:v>406</c:v>
                </c:pt>
                <c:pt idx="45">
                  <c:v>396</c:v>
                </c:pt>
                <c:pt idx="46">
                  <c:v>348</c:v>
                </c:pt>
                <c:pt idx="47">
                  <c:v>387</c:v>
                </c:pt>
                <c:pt idx="48">
                  <c:v>366</c:v>
                </c:pt>
                <c:pt idx="49">
                  <c:v>350</c:v>
                </c:pt>
                <c:pt idx="50">
                  <c:v>310</c:v>
                </c:pt>
                <c:pt idx="51">
                  <c:v>333</c:v>
                </c:pt>
              </c:numCache>
            </c:numRef>
          </c:val>
          <c:smooth val="0"/>
        </c:ser>
        <c:ser>
          <c:idx val="1"/>
          <c:order val="1"/>
          <c:tx>
            <c:strRef>
              <c:f>'Table 1'!$D$4</c:f>
              <c:strCache>
                <c:ptCount val="1"/>
                <c:pt idx="0">
                  <c:v>Average number of deaths registered in corresponding week over previous 5 years (2015 to 2019P)</c:v>
                </c:pt>
              </c:strCache>
            </c:strRef>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Ref>
              <c:extLst>
                <c:ext xmlns:c15="http://schemas.microsoft.com/office/drawing/2012/chart" uri="{02D57815-91ED-43cb-92C2-25804820EDAC}">
                  <c15:fullRef>
                    <c15:sqref>'Table 1'!$B$5:$B$57</c15:sqref>
                  </c15:fullRef>
                </c:ext>
              </c:extLst>
              <c:f>('Table 1'!$B$5,'Table 1'!$B$7:$B$57)</c:f>
              <c:numCache>
                <c:formatCode>m/d/yyyy</c:formatCode>
                <c:ptCount val="52"/>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numCache>
            </c:numRef>
          </c:cat>
          <c:val>
            <c:numRef>
              <c:extLst>
                <c:ext xmlns:c15="http://schemas.microsoft.com/office/drawing/2012/chart" uri="{02D57815-91ED-43cb-92C2-25804820EDAC}">
                  <c15:fullRef>
                    <c15:sqref>'Table 1'!$D$5:$D$57</c15:sqref>
                  </c15:fullRef>
                </c:ext>
              </c:extLst>
              <c:f>('Table 1'!$D$5,'Table 1'!$D$7:$D$57)</c:f>
              <c:numCache>
                <c:formatCode>#,##0</c:formatCode>
                <c:ptCount val="52"/>
                <c:pt idx="1">
                  <c:v>391.4</c:v>
                </c:pt>
                <c:pt idx="2">
                  <c:v>382.6</c:v>
                </c:pt>
                <c:pt idx="3">
                  <c:v>373.6</c:v>
                </c:pt>
                <c:pt idx="4">
                  <c:v>345.8</c:v>
                </c:pt>
                <c:pt idx="5">
                  <c:v>339.8</c:v>
                </c:pt>
                <c:pt idx="6">
                  <c:v>317</c:v>
                </c:pt>
                <c:pt idx="7">
                  <c:v>343</c:v>
                </c:pt>
                <c:pt idx="8">
                  <c:v>356</c:v>
                </c:pt>
                <c:pt idx="9">
                  <c:v>342.8</c:v>
                </c:pt>
                <c:pt idx="10">
                  <c:v>297.2</c:v>
                </c:pt>
                <c:pt idx="11">
                  <c:v>319.60000000000002</c:v>
                </c:pt>
                <c:pt idx="12">
                  <c:v>298</c:v>
                </c:pt>
                <c:pt idx="13">
                  <c:v>294.60000000000002</c:v>
                </c:pt>
                <c:pt idx="14">
                  <c:v>290.39999999999998</c:v>
                </c:pt>
                <c:pt idx="15">
                  <c:v>283.8</c:v>
                </c:pt>
                <c:pt idx="16">
                  <c:v>319.60000000000002</c:v>
                </c:pt>
                <c:pt idx="17">
                  <c:v>273.8</c:v>
                </c:pt>
                <c:pt idx="18">
                  <c:v>294.8</c:v>
                </c:pt>
                <c:pt idx="19">
                  <c:v>289.8</c:v>
                </c:pt>
                <c:pt idx="20">
                  <c:v>279</c:v>
                </c:pt>
                <c:pt idx="21">
                  <c:v>270.60000000000002</c:v>
                </c:pt>
                <c:pt idx="22">
                  <c:v>293.2</c:v>
                </c:pt>
                <c:pt idx="23">
                  <c:v>286.39999999999998</c:v>
                </c:pt>
                <c:pt idx="24">
                  <c:v>270</c:v>
                </c:pt>
                <c:pt idx="25">
                  <c:v>288.2</c:v>
                </c:pt>
                <c:pt idx="26">
                  <c:v>255.2</c:v>
                </c:pt>
                <c:pt idx="27">
                  <c:v>264</c:v>
                </c:pt>
                <c:pt idx="28">
                  <c:v>264.60000000000002</c:v>
                </c:pt>
                <c:pt idx="29">
                  <c:v>282</c:v>
                </c:pt>
                <c:pt idx="30">
                  <c:v>275.60000000000002</c:v>
                </c:pt>
                <c:pt idx="31">
                  <c:v>264.60000000000002</c:v>
                </c:pt>
                <c:pt idx="32">
                  <c:v>263</c:v>
                </c:pt>
                <c:pt idx="33">
                  <c:v>259.39999999999998</c:v>
                </c:pt>
                <c:pt idx="34">
                  <c:v>254.8</c:v>
                </c:pt>
                <c:pt idx="35">
                  <c:v>276</c:v>
                </c:pt>
                <c:pt idx="36">
                  <c:v>282.39999999999998</c:v>
                </c:pt>
                <c:pt idx="37">
                  <c:v>288</c:v>
                </c:pt>
                <c:pt idx="38">
                  <c:v>286.2</c:v>
                </c:pt>
                <c:pt idx="39">
                  <c:v>300.39999999999998</c:v>
                </c:pt>
                <c:pt idx="40">
                  <c:v>294.8</c:v>
                </c:pt>
                <c:pt idx="41">
                  <c:v>285.60000000000002</c:v>
                </c:pt>
                <c:pt idx="42">
                  <c:v>283.60000000000002</c:v>
                </c:pt>
                <c:pt idx="43">
                  <c:v>296</c:v>
                </c:pt>
                <c:pt idx="44">
                  <c:v>297.2</c:v>
                </c:pt>
                <c:pt idx="45">
                  <c:v>319.2</c:v>
                </c:pt>
                <c:pt idx="46">
                  <c:v>311.39999999999998</c:v>
                </c:pt>
                <c:pt idx="47">
                  <c:v>322.39999999999998</c:v>
                </c:pt>
                <c:pt idx="48">
                  <c:v>321.8</c:v>
                </c:pt>
                <c:pt idx="49">
                  <c:v>343.8</c:v>
                </c:pt>
                <c:pt idx="50">
                  <c:v>280.8</c:v>
                </c:pt>
                <c:pt idx="51">
                  <c:v>279.60000000000002</c:v>
                </c:pt>
              </c:numCache>
            </c:numRef>
          </c:val>
          <c:smooth val="0"/>
        </c:ser>
        <c:ser>
          <c:idx val="2"/>
          <c:order val="2"/>
          <c:tx>
            <c:strRef>
              <c:f>'Table 1'!$I$4</c:f>
              <c:strCache>
                <c:ptCount val="1"/>
                <c:pt idx="0">
                  <c:v>Covid-193 deaths registered in week (2020P)</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xmlns:c15="http://schemas.microsoft.com/office/drawing/2012/chart" uri="{02D57815-91ED-43cb-92C2-25804820EDAC}">
                  <c15:fullRef>
                    <c15:sqref>'Table 1'!$B$5:$B$57</c15:sqref>
                  </c15:fullRef>
                </c:ext>
              </c:extLst>
              <c:f>('Table 1'!$B$5,'Table 1'!$B$7:$B$57)</c:f>
              <c:numCache>
                <c:formatCode>m/d/yyyy</c:formatCode>
                <c:ptCount val="52"/>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numCache>
            </c:numRef>
          </c:cat>
          <c:val>
            <c:numRef>
              <c:extLst>
                <c:ext xmlns:c15="http://schemas.microsoft.com/office/drawing/2012/chart" uri="{02D57815-91ED-43cb-92C2-25804820EDAC}">
                  <c15:fullRef>
                    <c15:sqref>'Table 1'!$I$5:$I$57</c15:sqref>
                  </c15:fullRef>
                </c:ext>
              </c:extLst>
              <c:f>('Table 1'!$I$5,'Table 1'!$I$7:$I$57)</c:f>
              <c:numCache>
                <c:formatCode>0</c:formatCode>
                <c:ptCount val="52"/>
                <c:pt idx="1">
                  <c:v>0</c:v>
                </c:pt>
                <c:pt idx="2">
                  <c:v>0</c:v>
                </c:pt>
                <c:pt idx="3">
                  <c:v>0</c:v>
                </c:pt>
                <c:pt idx="4">
                  <c:v>0</c:v>
                </c:pt>
                <c:pt idx="5">
                  <c:v>0</c:v>
                </c:pt>
                <c:pt idx="6">
                  <c:v>0</c:v>
                </c:pt>
                <c:pt idx="7">
                  <c:v>0</c:v>
                </c:pt>
                <c:pt idx="8">
                  <c:v>0</c:v>
                </c:pt>
                <c:pt idx="9">
                  <c:v>0</c:v>
                </c:pt>
                <c:pt idx="10">
                  <c:v>1</c:v>
                </c:pt>
                <c:pt idx="11">
                  <c:v>9</c:v>
                </c:pt>
                <c:pt idx="12">
                  <c:v>55</c:v>
                </c:pt>
                <c:pt idx="13">
                  <c:v>76</c:v>
                </c:pt>
                <c:pt idx="14">
                  <c:v>101</c:v>
                </c:pt>
                <c:pt idx="15">
                  <c:v>128</c:v>
                </c:pt>
                <c:pt idx="16">
                  <c:v>124</c:v>
                </c:pt>
                <c:pt idx="17">
                  <c:v>84</c:v>
                </c:pt>
                <c:pt idx="18">
                  <c:v>74</c:v>
                </c:pt>
                <c:pt idx="19">
                  <c:v>53</c:v>
                </c:pt>
                <c:pt idx="20">
                  <c:v>49</c:v>
                </c:pt>
                <c:pt idx="21">
                  <c:v>20</c:v>
                </c:pt>
                <c:pt idx="22">
                  <c:v>21</c:v>
                </c:pt>
                <c:pt idx="23">
                  <c:v>17</c:v>
                </c:pt>
                <c:pt idx="24">
                  <c:v>12</c:v>
                </c:pt>
                <c:pt idx="25">
                  <c:v>11</c:v>
                </c:pt>
                <c:pt idx="26">
                  <c:v>9</c:v>
                </c:pt>
                <c:pt idx="27">
                  <c:v>2</c:v>
                </c:pt>
                <c:pt idx="28">
                  <c:v>7</c:v>
                </c:pt>
                <c:pt idx="29">
                  <c:v>1</c:v>
                </c:pt>
                <c:pt idx="30">
                  <c:v>5</c:v>
                </c:pt>
                <c:pt idx="31">
                  <c:v>4</c:v>
                </c:pt>
                <c:pt idx="32">
                  <c:v>6</c:v>
                </c:pt>
                <c:pt idx="33">
                  <c:v>4</c:v>
                </c:pt>
                <c:pt idx="34">
                  <c:v>3</c:v>
                </c:pt>
                <c:pt idx="35">
                  <c:v>7</c:v>
                </c:pt>
                <c:pt idx="36">
                  <c:v>8</c:v>
                </c:pt>
                <c:pt idx="37">
                  <c:v>9</c:v>
                </c:pt>
                <c:pt idx="38">
                  <c:v>2</c:v>
                </c:pt>
                <c:pt idx="39">
                  <c:v>11</c:v>
                </c:pt>
                <c:pt idx="40">
                  <c:v>17</c:v>
                </c:pt>
                <c:pt idx="41">
                  <c:v>42</c:v>
                </c:pt>
                <c:pt idx="42">
                  <c:v>51</c:v>
                </c:pt>
                <c:pt idx="43">
                  <c:v>82</c:v>
                </c:pt>
                <c:pt idx="44">
                  <c:v>96</c:v>
                </c:pt>
                <c:pt idx="45">
                  <c:v>100</c:v>
                </c:pt>
                <c:pt idx="46">
                  <c:v>81</c:v>
                </c:pt>
                <c:pt idx="47">
                  <c:v>98</c:v>
                </c:pt>
                <c:pt idx="48">
                  <c:v>87</c:v>
                </c:pt>
                <c:pt idx="49">
                  <c:v>82</c:v>
                </c:pt>
                <c:pt idx="50">
                  <c:v>88</c:v>
                </c:pt>
                <c:pt idx="51">
                  <c:v>93</c:v>
                </c:pt>
              </c:numCache>
            </c:numRef>
          </c:val>
          <c:smooth val="0"/>
        </c:ser>
        <c:dLbls>
          <c:showLegendKey val="0"/>
          <c:showVal val="0"/>
          <c:showCatName val="0"/>
          <c:showSerName val="0"/>
          <c:showPercent val="0"/>
          <c:showBubbleSize val="0"/>
        </c:dLbls>
        <c:marker val="1"/>
        <c:smooth val="0"/>
        <c:axId val="327331944"/>
        <c:axId val="327332336"/>
      </c:lineChart>
      <c:dateAx>
        <c:axId val="327331944"/>
        <c:scaling>
          <c:orientation val="minMax"/>
          <c:max val="44197"/>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27332336"/>
        <c:crosses val="autoZero"/>
        <c:auto val="1"/>
        <c:lblOffset val="100"/>
        <c:baseTimeUnit val="days"/>
      </c:dateAx>
      <c:valAx>
        <c:axId val="32733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27331944"/>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9763125</xdr:colOff>
          <xdr:row>4</xdr:row>
          <xdr:rowOff>723900</xdr:rowOff>
        </xdr:from>
        <xdr:to>
          <xdr:col>1</xdr:col>
          <xdr:colOff>10858500</xdr:colOff>
          <xdr:row>10</xdr:row>
          <xdr:rowOff>66675</xdr:rowOff>
        </xdr:to>
        <xdr:sp macro="" textlink="">
          <xdr:nvSpPr>
            <xdr:cNvPr id="58369" name="Object 1" hidden="1">
              <a:extLst>
                <a:ext uri="{63B3BB69-23CF-44E3-9099-C40C66FF867C}">
                  <a14:compatExt spid="_x0000_s583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xdr:colOff>
      <xdr:row>1</xdr:row>
      <xdr:rowOff>47625</xdr:rowOff>
    </xdr:from>
    <xdr:to>
      <xdr:col>255</xdr:col>
      <xdr:colOff>85726</xdr:colOff>
      <xdr:row>21</xdr:row>
      <xdr:rowOff>9525</xdr:rowOff>
    </xdr:to>
    <xdr:graphicFrame macro="">
      <xdr:nvGraphicFramePr>
        <xdr:cNvPr id="110916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54"/>
  <sheetViews>
    <sheetView showGridLines="0" tabSelected="1" zoomScale="85" zoomScaleNormal="85" workbookViewId="0"/>
  </sheetViews>
  <sheetFormatPr defaultColWidth="0" defaultRowHeight="12.75" zeroHeight="1" x14ac:dyDescent="0.2"/>
  <cols>
    <col min="1" max="1" width="2.28515625" customWidth="1"/>
    <col min="2" max="2" width="11.7109375" customWidth="1"/>
    <col min="3" max="3" width="110.28515625" customWidth="1"/>
    <col min="4" max="4" width="3.5703125" customWidth="1"/>
  </cols>
  <sheetData>
    <row r="1" spans="1:3" ht="18" x14ac:dyDescent="0.25">
      <c r="A1" s="96"/>
      <c r="B1" s="98" t="s">
        <v>52</v>
      </c>
    </row>
    <row r="2" spans="1:3" x14ac:dyDescent="0.2">
      <c r="A2" s="96"/>
      <c r="B2" s="96"/>
    </row>
    <row r="3" spans="1:3" ht="15" x14ac:dyDescent="0.2">
      <c r="A3" s="96"/>
      <c r="B3" s="97" t="s">
        <v>55</v>
      </c>
    </row>
    <row r="4" spans="1:3" ht="15" x14ac:dyDescent="0.2">
      <c r="A4" s="96"/>
      <c r="B4" s="97" t="s">
        <v>56</v>
      </c>
    </row>
    <row r="5" spans="1:3" ht="15" x14ac:dyDescent="0.2">
      <c r="C5" s="49"/>
    </row>
    <row r="6" spans="1:3" s="94" customFormat="1" ht="15" x14ac:dyDescent="0.2">
      <c r="A6"/>
      <c r="B6" s="101" t="s">
        <v>82</v>
      </c>
      <c r="C6" s="103" t="s">
        <v>69</v>
      </c>
    </row>
    <row r="7" spans="1:3" s="94" customFormat="1" ht="15" x14ac:dyDescent="0.2">
      <c r="A7"/>
      <c r="B7" s="101" t="s">
        <v>83</v>
      </c>
      <c r="C7" s="102" t="s">
        <v>75</v>
      </c>
    </row>
    <row r="8" spans="1:3" s="94" customFormat="1" ht="15" x14ac:dyDescent="0.2">
      <c r="A8"/>
      <c r="B8" s="101" t="s">
        <v>84</v>
      </c>
      <c r="C8" s="102" t="s">
        <v>68</v>
      </c>
    </row>
    <row r="9" spans="1:3" s="94" customFormat="1" ht="15" x14ac:dyDescent="0.2">
      <c r="A9"/>
      <c r="B9" s="101" t="s">
        <v>85</v>
      </c>
      <c r="C9" s="103" t="s">
        <v>118</v>
      </c>
    </row>
    <row r="10" spans="1:3" s="94" customFormat="1" ht="15" x14ac:dyDescent="0.2">
      <c r="A10"/>
      <c r="B10" s="101" t="s">
        <v>86</v>
      </c>
      <c r="C10" s="103" t="s">
        <v>120</v>
      </c>
    </row>
    <row r="11" spans="1:3" s="94" customFormat="1" ht="15" x14ac:dyDescent="0.2">
      <c r="A11"/>
      <c r="B11" s="101" t="s">
        <v>87</v>
      </c>
      <c r="C11" s="103" t="s">
        <v>121</v>
      </c>
    </row>
    <row r="12" spans="1:3" s="94" customFormat="1" ht="15" x14ac:dyDescent="0.2">
      <c r="A12"/>
      <c r="B12" s="101" t="s">
        <v>99</v>
      </c>
      <c r="C12" s="103" t="s">
        <v>122</v>
      </c>
    </row>
    <row r="13" spans="1:3" s="94" customFormat="1" ht="15" x14ac:dyDescent="0.2">
      <c r="A13"/>
      <c r="B13" s="101" t="s">
        <v>89</v>
      </c>
      <c r="C13" s="103" t="s">
        <v>123</v>
      </c>
    </row>
    <row r="14" spans="1:3" s="94" customFormat="1" ht="15" x14ac:dyDescent="0.2">
      <c r="A14"/>
      <c r="B14" s="101" t="s">
        <v>88</v>
      </c>
      <c r="C14" s="103" t="s">
        <v>124</v>
      </c>
    </row>
    <row r="15" spans="1:3" s="94" customFormat="1" ht="15" x14ac:dyDescent="0.2">
      <c r="A15"/>
      <c r="B15" s="101"/>
      <c r="C15" s="103"/>
    </row>
    <row r="16" spans="1:3" s="94" customFormat="1" ht="15" x14ac:dyDescent="0.2">
      <c r="A16"/>
      <c r="B16" s="101" t="s">
        <v>90</v>
      </c>
      <c r="C16" s="103" t="s">
        <v>91</v>
      </c>
    </row>
    <row r="17" spans="1:5" ht="15" x14ac:dyDescent="0.2">
      <c r="C17" s="49"/>
      <c r="E17" s="66"/>
    </row>
    <row r="18" spans="1:5" s="95" customFormat="1" ht="15" x14ac:dyDescent="0.2">
      <c r="A18"/>
      <c r="B18" s="100" t="s">
        <v>92</v>
      </c>
      <c r="C18" s="99" t="s">
        <v>125</v>
      </c>
    </row>
    <row r="19" spans="1:5" s="95" customFormat="1" ht="15" x14ac:dyDescent="0.2">
      <c r="A19"/>
      <c r="B19" s="100" t="s">
        <v>100</v>
      </c>
      <c r="C19" s="99" t="s">
        <v>126</v>
      </c>
    </row>
    <row r="20" spans="1:5" ht="15" x14ac:dyDescent="0.2">
      <c r="B20" s="100" t="s">
        <v>106</v>
      </c>
      <c r="C20" s="99" t="s">
        <v>127</v>
      </c>
    </row>
    <row r="21" spans="1:5" s="95" customFormat="1" ht="15" x14ac:dyDescent="0.2">
      <c r="A21"/>
      <c r="B21" s="100" t="s">
        <v>119</v>
      </c>
      <c r="C21" s="99" t="s">
        <v>128</v>
      </c>
    </row>
    <row r="22" spans="1:5" x14ac:dyDescent="0.2"/>
    <row r="23" spans="1:5" x14ac:dyDescent="0.2"/>
    <row r="24" spans="1:5" ht="18.75" x14ac:dyDescent="0.2">
      <c r="C24" s="47"/>
    </row>
    <row r="25" spans="1:5" ht="15" x14ac:dyDescent="0.2">
      <c r="C25" s="45"/>
    </row>
    <row r="26" spans="1:5" ht="15" x14ac:dyDescent="0.2">
      <c r="C26" s="45"/>
    </row>
    <row r="27" spans="1:5" ht="15" hidden="1" x14ac:dyDescent="0.2">
      <c r="C27" s="45"/>
    </row>
    <row r="28" spans="1:5" ht="15" hidden="1" x14ac:dyDescent="0.2">
      <c r="C28" s="45"/>
    </row>
    <row r="29" spans="1:5" ht="15" hidden="1" x14ac:dyDescent="0.2">
      <c r="C29" s="45"/>
    </row>
    <row r="30" spans="1:5" ht="15" hidden="1" x14ac:dyDescent="0.2">
      <c r="C30" s="45"/>
    </row>
    <row r="31" spans="1:5" ht="15" hidden="1" x14ac:dyDescent="0.2">
      <c r="C31" s="45"/>
    </row>
    <row r="32" spans="1:5" ht="15" hidden="1" x14ac:dyDescent="0.2">
      <c r="C32" s="45"/>
    </row>
    <row r="33" spans="3:3" ht="15" hidden="1" x14ac:dyDescent="0.2">
      <c r="C33" s="45"/>
    </row>
    <row r="34" spans="3:3" ht="15" hidden="1" x14ac:dyDescent="0.2">
      <c r="C34" s="45"/>
    </row>
    <row r="35" spans="3:3" ht="15" hidden="1" x14ac:dyDescent="0.2">
      <c r="C35" s="45"/>
    </row>
    <row r="36" spans="3:3" ht="15" hidden="1" x14ac:dyDescent="0.2">
      <c r="C36" s="45"/>
    </row>
    <row r="37" spans="3:3" ht="15" hidden="1" x14ac:dyDescent="0.2">
      <c r="C37" s="45"/>
    </row>
    <row r="38" spans="3:3" ht="15" hidden="1" x14ac:dyDescent="0.2">
      <c r="C38" s="45"/>
    </row>
    <row r="39" spans="3:3" ht="15" hidden="1" x14ac:dyDescent="0.2">
      <c r="C39" s="45"/>
    </row>
    <row r="40" spans="3:3" ht="15" hidden="1" x14ac:dyDescent="0.2">
      <c r="C40" s="46"/>
    </row>
    <row r="41" spans="3:3" ht="15" hidden="1" x14ac:dyDescent="0.2">
      <c r="C41" s="45"/>
    </row>
    <row r="42" spans="3:3" ht="15" hidden="1" x14ac:dyDescent="0.2">
      <c r="C42" s="46"/>
    </row>
    <row r="43" spans="3:3" ht="15" hidden="1" x14ac:dyDescent="0.2">
      <c r="C43" s="45"/>
    </row>
    <row r="44" spans="3:3" ht="15" hidden="1" x14ac:dyDescent="0.2">
      <c r="C44" s="45"/>
    </row>
    <row r="45" spans="3:3" hidden="1" x14ac:dyDescent="0.2"/>
    <row r="46" spans="3:3" ht="15" hidden="1" x14ac:dyDescent="0.2">
      <c r="C46" s="45"/>
    </row>
    <row r="47" spans="3:3" x14ac:dyDescent="0.2"/>
    <row r="48" spans="3:3" x14ac:dyDescent="0.2"/>
    <row r="49" x14ac:dyDescent="0.2"/>
    <row r="50" x14ac:dyDescent="0.2"/>
    <row r="51" x14ac:dyDescent="0.2"/>
    <row r="52" x14ac:dyDescent="0.2"/>
    <row r="53" x14ac:dyDescent="0.2"/>
    <row r="54" x14ac:dyDescent="0.2"/>
  </sheetData>
  <hyperlinks>
    <hyperlink ref="B3" location="Background!A1" display="Background!A1"/>
    <hyperlink ref="B4" location="Definitions!A1" display="Definitions!A1"/>
    <hyperlink ref="C7" location="'Table 2'!A1" display="Deaths registered each week in Northern Ireland, age by sex, 2020"/>
    <hyperlink ref="C10" location="'Table 5'!A1" display="Covid-19 deaths registered each week in Northern Ireland, age by sex, 2020"/>
    <hyperlink ref="C18" location="'Table 10'!A1" display="Covid-19 death occurrences by week of death in Northern Ireland, 2020"/>
    <hyperlink ref="C21" location="'Table 13'!A1" display="Covid-19 death occurrences by date and place of death in Northern Ireland, 2020"/>
    <hyperlink ref="C19" location="'Table 11'!A1" display="Covid-19 death occurrences in Northern Ireland, by week of death and place of death, 2020"/>
    <hyperlink ref="C16" location="'Chart 1'!A1" display=" Weekly registered deaths in Northern Ireland, 2020"/>
    <hyperlink ref="C8" location="'Table 3'!A1" display="Deaths registered in Northern Ireland, by Local Government District (LGD), 2020"/>
    <hyperlink ref="C11" location="'Table 6'!A1" display="Covid-19 deaths registered in Northern Ireland, by Local Government District (LGD), 2020"/>
    <hyperlink ref="C12" location="'Table 7'!A1" display="Covid-19 deaths registered in Northern Ireland, by place of death, 2020"/>
    <hyperlink ref="C20" location="'Table 12'!A1" display="Covid-19 deaths of care home residents in Northern Ireland, by place of death"/>
    <hyperlink ref="C13" location="'Table 8'!A1" display="Covid-19 care home deaths registered in Northern Ireland, by Local Government District (LGD), 2020"/>
    <hyperlink ref="C14" location="'Table 9'!A1" display="Covid-19 deaths registered by date and place of death in Northern Ireland, 2020"/>
    <hyperlink ref="C9" location="'Table 4'!A1" display="Deaths registered in Northern Ireland, by place of death, 2020"/>
    <hyperlink ref="C6" location="'Table 1'!A1" display="Deaths registered each week in Northern Ireland, 2020"/>
  </hyperlinks>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tint="0.59999389629810485"/>
  </sheetPr>
  <dimension ref="A1:I52"/>
  <sheetViews>
    <sheetView workbookViewId="0">
      <pane ySplit="4" topLeftCell="A41" activePane="bottomLeft" state="frozen"/>
      <selection pane="bottomLeft" activeCell="J48" sqref="J48"/>
    </sheetView>
  </sheetViews>
  <sheetFormatPr defaultColWidth="0" defaultRowHeight="0" customHeight="1" zeroHeight="1" x14ac:dyDescent="0.2"/>
  <cols>
    <col min="1" max="1" width="11.5703125" style="41" customWidth="1"/>
    <col min="2" max="2" width="10.85546875" style="10" customWidth="1"/>
    <col min="3" max="3" width="12.42578125" style="42" customWidth="1"/>
    <col min="4" max="4" width="12.85546875" style="41" customWidth="1"/>
    <col min="5" max="6" width="12.42578125" style="41" customWidth="1"/>
    <col min="7" max="7" width="14.5703125" style="41" customWidth="1"/>
    <col min="8" max="10" width="8.7109375" style="41" customWidth="1"/>
    <col min="11" max="16384" width="0" style="41" hidden="1"/>
  </cols>
  <sheetData>
    <row r="1" spans="1:9" ht="12.6" customHeight="1" x14ac:dyDescent="0.2">
      <c r="A1" s="135" t="s">
        <v>52</v>
      </c>
    </row>
    <row r="2" spans="1:9" ht="14.25" x14ac:dyDescent="0.2">
      <c r="A2" s="40" t="s">
        <v>139</v>
      </c>
      <c r="B2" s="2"/>
    </row>
    <row r="3" spans="1:9" ht="12.75" x14ac:dyDescent="0.2">
      <c r="A3" s="40"/>
      <c r="B3" s="2"/>
    </row>
    <row r="4" spans="1:9" s="11" customFormat="1" ht="36" x14ac:dyDescent="0.2">
      <c r="A4" s="104" t="s">
        <v>35</v>
      </c>
      <c r="B4" s="105" t="s">
        <v>4</v>
      </c>
      <c r="C4" s="111" t="s">
        <v>38</v>
      </c>
      <c r="D4" s="111" t="s">
        <v>78</v>
      </c>
      <c r="E4" s="111" t="s">
        <v>41</v>
      </c>
      <c r="F4" s="111" t="s">
        <v>44</v>
      </c>
      <c r="G4" s="106" t="s">
        <v>79</v>
      </c>
      <c r="H4" s="104" t="s">
        <v>11</v>
      </c>
    </row>
    <row r="5" spans="1:9" s="11" customFormat="1" ht="12" x14ac:dyDescent="0.2">
      <c r="A5" s="13">
        <v>11</v>
      </c>
      <c r="B5" s="14">
        <v>43910</v>
      </c>
      <c r="C5" s="107">
        <v>1</v>
      </c>
      <c r="D5" s="107">
        <v>0</v>
      </c>
      <c r="E5" s="107">
        <v>0</v>
      </c>
      <c r="F5" s="107">
        <v>0</v>
      </c>
      <c r="G5" s="108">
        <v>0</v>
      </c>
      <c r="H5" s="24">
        <f>SUM(C5:G5)</f>
        <v>1</v>
      </c>
    </row>
    <row r="6" spans="1:9" s="11" customFormat="1" ht="12" x14ac:dyDescent="0.2">
      <c r="A6" s="13">
        <v>12</v>
      </c>
      <c r="B6" s="14">
        <v>43917</v>
      </c>
      <c r="C6" s="107">
        <v>8</v>
      </c>
      <c r="D6" s="107">
        <v>0</v>
      </c>
      <c r="E6" s="107">
        <v>1</v>
      </c>
      <c r="F6" s="107">
        <v>0</v>
      </c>
      <c r="G6" s="108">
        <v>0</v>
      </c>
      <c r="H6" s="24">
        <f t="shared" ref="H6:H14" si="0">SUM(C6:G6)</f>
        <v>9</v>
      </c>
    </row>
    <row r="7" spans="1:9" s="11" customFormat="1" ht="12" x14ac:dyDescent="0.2">
      <c r="A7" s="13">
        <v>13</v>
      </c>
      <c r="B7" s="14">
        <v>43924</v>
      </c>
      <c r="C7" s="107">
        <v>36</v>
      </c>
      <c r="D7" s="107">
        <v>16</v>
      </c>
      <c r="E7" s="107">
        <v>1</v>
      </c>
      <c r="F7" s="107">
        <v>2</v>
      </c>
      <c r="G7" s="108">
        <v>0</v>
      </c>
      <c r="H7" s="24">
        <f t="shared" si="0"/>
        <v>55</v>
      </c>
    </row>
    <row r="8" spans="1:9" s="11" customFormat="1" ht="12" x14ac:dyDescent="0.2">
      <c r="A8" s="13">
        <v>14</v>
      </c>
      <c r="B8" s="14">
        <v>43931</v>
      </c>
      <c r="C8" s="107">
        <v>53</v>
      </c>
      <c r="D8" s="107">
        <v>19</v>
      </c>
      <c r="E8" s="107">
        <v>0</v>
      </c>
      <c r="F8" s="107">
        <v>4</v>
      </c>
      <c r="G8" s="108">
        <v>0</v>
      </c>
      <c r="H8" s="24">
        <f t="shared" si="0"/>
        <v>76</v>
      </c>
      <c r="I8" s="131"/>
    </row>
    <row r="9" spans="1:9" s="11" customFormat="1" ht="12" x14ac:dyDescent="0.2">
      <c r="A9" s="13">
        <v>15</v>
      </c>
      <c r="B9" s="14">
        <v>43938</v>
      </c>
      <c r="C9" s="107">
        <v>50</v>
      </c>
      <c r="D9" s="107">
        <v>44</v>
      </c>
      <c r="E9" s="107">
        <v>1</v>
      </c>
      <c r="F9" s="107">
        <v>6</v>
      </c>
      <c r="G9" s="108">
        <v>0</v>
      </c>
      <c r="H9" s="24">
        <f t="shared" si="0"/>
        <v>101</v>
      </c>
      <c r="I9" s="131"/>
    </row>
    <row r="10" spans="1:9" s="11" customFormat="1" ht="12" x14ac:dyDescent="0.2">
      <c r="A10" s="13">
        <v>16</v>
      </c>
      <c r="B10" s="14">
        <v>43945</v>
      </c>
      <c r="C10" s="107">
        <v>53</v>
      </c>
      <c r="D10" s="107">
        <v>65</v>
      </c>
      <c r="E10" s="107">
        <v>0</v>
      </c>
      <c r="F10" s="107">
        <v>9</v>
      </c>
      <c r="G10" s="108">
        <v>1</v>
      </c>
      <c r="H10" s="24">
        <f t="shared" si="0"/>
        <v>128</v>
      </c>
      <c r="I10" s="131"/>
    </row>
    <row r="11" spans="1:9" s="11" customFormat="1" ht="12" x14ac:dyDescent="0.2">
      <c r="A11" s="13">
        <v>17</v>
      </c>
      <c r="B11" s="14">
        <v>43952</v>
      </c>
      <c r="C11" s="107">
        <v>45</v>
      </c>
      <c r="D11" s="107">
        <v>74</v>
      </c>
      <c r="E11" s="107">
        <v>1</v>
      </c>
      <c r="F11" s="107">
        <v>4</v>
      </c>
      <c r="G11" s="108">
        <v>0</v>
      </c>
      <c r="H11" s="24">
        <f t="shared" si="0"/>
        <v>124</v>
      </c>
      <c r="I11" s="131"/>
    </row>
    <row r="12" spans="1:9" s="11" customFormat="1" ht="12" x14ac:dyDescent="0.2">
      <c r="A12" s="13">
        <v>18</v>
      </c>
      <c r="B12" s="14">
        <v>43959</v>
      </c>
      <c r="C12" s="107">
        <v>37</v>
      </c>
      <c r="D12" s="107">
        <v>41</v>
      </c>
      <c r="E12" s="107">
        <v>1</v>
      </c>
      <c r="F12" s="107">
        <v>4</v>
      </c>
      <c r="G12" s="108">
        <v>1</v>
      </c>
      <c r="H12" s="24">
        <f t="shared" si="0"/>
        <v>84</v>
      </c>
      <c r="I12" s="131"/>
    </row>
    <row r="13" spans="1:9" s="11" customFormat="1" ht="12" customHeight="1" x14ac:dyDescent="0.2">
      <c r="A13" s="13">
        <v>19</v>
      </c>
      <c r="B13" s="14">
        <v>43966</v>
      </c>
      <c r="C13" s="107">
        <v>34</v>
      </c>
      <c r="D13" s="107">
        <v>38</v>
      </c>
      <c r="E13" s="107">
        <v>1</v>
      </c>
      <c r="F13" s="107">
        <v>1</v>
      </c>
      <c r="G13" s="108">
        <v>0</v>
      </c>
      <c r="H13" s="24">
        <f t="shared" si="0"/>
        <v>74</v>
      </c>
      <c r="I13" s="29"/>
    </row>
    <row r="14" spans="1:9" s="11" customFormat="1" ht="12" customHeight="1" x14ac:dyDescent="0.2">
      <c r="A14" s="13">
        <v>20</v>
      </c>
      <c r="B14" s="14">
        <v>43973</v>
      </c>
      <c r="C14" s="107">
        <v>33</v>
      </c>
      <c r="D14" s="107">
        <v>16</v>
      </c>
      <c r="E14" s="107">
        <v>2</v>
      </c>
      <c r="F14" s="107">
        <v>2</v>
      </c>
      <c r="G14" s="108">
        <v>0</v>
      </c>
      <c r="H14" s="24">
        <f t="shared" si="0"/>
        <v>53</v>
      </c>
      <c r="I14" s="29"/>
    </row>
    <row r="15" spans="1:9" s="11" customFormat="1" ht="12" customHeight="1" x14ac:dyDescent="0.2">
      <c r="A15" s="13">
        <v>21</v>
      </c>
      <c r="B15" s="14">
        <v>43980</v>
      </c>
      <c r="C15" s="107">
        <v>31</v>
      </c>
      <c r="D15" s="107">
        <v>13</v>
      </c>
      <c r="E15" s="107">
        <v>0</v>
      </c>
      <c r="F15" s="107">
        <v>5</v>
      </c>
      <c r="G15" s="108">
        <v>0</v>
      </c>
      <c r="H15" s="24">
        <f t="shared" ref="H15:H20" si="1">SUM(C15:G15)</f>
        <v>49</v>
      </c>
      <c r="I15" s="29"/>
    </row>
    <row r="16" spans="1:9" ht="12" customHeight="1" x14ac:dyDescent="0.2">
      <c r="A16" s="13">
        <v>22</v>
      </c>
      <c r="B16" s="14">
        <v>43987</v>
      </c>
      <c r="C16" s="107">
        <v>12</v>
      </c>
      <c r="D16" s="107">
        <v>5</v>
      </c>
      <c r="E16" s="107">
        <v>0</v>
      </c>
      <c r="F16" s="107">
        <v>2</v>
      </c>
      <c r="G16" s="108">
        <v>1</v>
      </c>
      <c r="H16" s="24">
        <f t="shared" si="1"/>
        <v>20</v>
      </c>
      <c r="I16" s="8"/>
    </row>
    <row r="17" spans="1:9" ht="12.75" x14ac:dyDescent="0.2">
      <c r="A17" s="13">
        <v>23</v>
      </c>
      <c r="B17" s="14">
        <v>43994</v>
      </c>
      <c r="C17" s="107">
        <v>9</v>
      </c>
      <c r="D17" s="107">
        <v>7</v>
      </c>
      <c r="E17" s="107">
        <v>0</v>
      </c>
      <c r="F17" s="107">
        <v>4</v>
      </c>
      <c r="G17" s="108">
        <v>1</v>
      </c>
      <c r="H17" s="24">
        <f t="shared" si="1"/>
        <v>21</v>
      </c>
      <c r="I17" s="8"/>
    </row>
    <row r="18" spans="1:9" ht="12.75" x14ac:dyDescent="0.2">
      <c r="A18" s="13">
        <v>24</v>
      </c>
      <c r="B18" s="14">
        <v>44001</v>
      </c>
      <c r="C18" s="107">
        <v>14</v>
      </c>
      <c r="D18" s="107">
        <v>2</v>
      </c>
      <c r="E18" s="107">
        <v>0</v>
      </c>
      <c r="F18" s="107">
        <v>1</v>
      </c>
      <c r="G18" s="108">
        <v>0</v>
      </c>
      <c r="H18" s="24">
        <f t="shared" si="1"/>
        <v>17</v>
      </c>
      <c r="I18" s="8"/>
    </row>
    <row r="19" spans="1:9" ht="12.75" x14ac:dyDescent="0.2">
      <c r="A19" s="13">
        <v>25</v>
      </c>
      <c r="B19" s="14">
        <v>44008</v>
      </c>
      <c r="C19" s="107">
        <v>9</v>
      </c>
      <c r="D19" s="107">
        <v>3</v>
      </c>
      <c r="E19" s="107">
        <v>0</v>
      </c>
      <c r="F19" s="107">
        <v>0</v>
      </c>
      <c r="G19" s="108">
        <v>0</v>
      </c>
      <c r="H19" s="24">
        <f t="shared" si="1"/>
        <v>12</v>
      </c>
      <c r="I19" s="8"/>
    </row>
    <row r="20" spans="1:9" ht="12.75" x14ac:dyDescent="0.2">
      <c r="A20" s="13">
        <v>26</v>
      </c>
      <c r="B20" s="14">
        <v>44015</v>
      </c>
      <c r="C20" s="107">
        <v>9</v>
      </c>
      <c r="D20" s="107">
        <v>2</v>
      </c>
      <c r="E20" s="107">
        <v>0</v>
      </c>
      <c r="F20" s="107">
        <v>0</v>
      </c>
      <c r="G20" s="108">
        <v>0</v>
      </c>
      <c r="H20" s="24">
        <f t="shared" si="1"/>
        <v>11</v>
      </c>
      <c r="I20" s="8"/>
    </row>
    <row r="21" spans="1:9" ht="12.75" x14ac:dyDescent="0.2">
      <c r="A21" s="13">
        <v>27</v>
      </c>
      <c r="B21" s="14">
        <v>44022</v>
      </c>
      <c r="C21" s="107">
        <v>6</v>
      </c>
      <c r="D21" s="107">
        <v>2</v>
      </c>
      <c r="E21" s="107">
        <v>0</v>
      </c>
      <c r="F21" s="107">
        <v>0</v>
      </c>
      <c r="G21" s="108">
        <v>1</v>
      </c>
      <c r="H21" s="24">
        <f t="shared" ref="H21:H26" si="2">SUM(C21:G21)</f>
        <v>9</v>
      </c>
      <c r="I21" s="8"/>
    </row>
    <row r="22" spans="1:9" ht="12.75" x14ac:dyDescent="0.2">
      <c r="A22" s="13">
        <v>28</v>
      </c>
      <c r="B22" s="14">
        <v>44029</v>
      </c>
      <c r="C22" s="107">
        <v>2</v>
      </c>
      <c r="D22" s="107">
        <v>0</v>
      </c>
      <c r="E22" s="107">
        <v>0</v>
      </c>
      <c r="F22" s="107">
        <v>0</v>
      </c>
      <c r="G22" s="108">
        <v>0</v>
      </c>
      <c r="H22" s="24">
        <f t="shared" si="2"/>
        <v>2</v>
      </c>
      <c r="I22" s="8"/>
    </row>
    <row r="23" spans="1:9" ht="12.75" x14ac:dyDescent="0.2">
      <c r="A23" s="13">
        <v>29</v>
      </c>
      <c r="B23" s="14">
        <v>44036</v>
      </c>
      <c r="C23" s="107">
        <v>6</v>
      </c>
      <c r="D23" s="107">
        <v>1</v>
      </c>
      <c r="E23" s="107">
        <v>0</v>
      </c>
      <c r="F23" s="107">
        <v>0</v>
      </c>
      <c r="G23" s="108">
        <v>0</v>
      </c>
      <c r="H23" s="24">
        <f t="shared" si="2"/>
        <v>7</v>
      </c>
      <c r="I23" s="8"/>
    </row>
    <row r="24" spans="1:9" ht="12.75" x14ac:dyDescent="0.2">
      <c r="A24" s="13">
        <v>30</v>
      </c>
      <c r="B24" s="14">
        <v>44043</v>
      </c>
      <c r="C24" s="107">
        <v>0</v>
      </c>
      <c r="D24" s="107">
        <v>1</v>
      </c>
      <c r="E24" s="107">
        <v>0</v>
      </c>
      <c r="F24" s="107">
        <v>0</v>
      </c>
      <c r="G24" s="108">
        <v>0</v>
      </c>
      <c r="H24" s="24">
        <f t="shared" si="2"/>
        <v>1</v>
      </c>
      <c r="I24" s="8"/>
    </row>
    <row r="25" spans="1:9" ht="12.75" x14ac:dyDescent="0.2">
      <c r="A25" s="13">
        <v>31</v>
      </c>
      <c r="B25" s="14">
        <v>44050</v>
      </c>
      <c r="C25" s="107">
        <v>4</v>
      </c>
      <c r="D25" s="107">
        <v>0</v>
      </c>
      <c r="E25" s="107">
        <v>0</v>
      </c>
      <c r="F25" s="107">
        <v>0</v>
      </c>
      <c r="G25" s="108">
        <v>1</v>
      </c>
      <c r="H25" s="24">
        <f t="shared" si="2"/>
        <v>5</v>
      </c>
      <c r="I25" s="8"/>
    </row>
    <row r="26" spans="1:9" ht="12.75" x14ac:dyDescent="0.2">
      <c r="A26" s="13">
        <v>32</v>
      </c>
      <c r="B26" s="14">
        <v>44057</v>
      </c>
      <c r="C26" s="107">
        <v>2</v>
      </c>
      <c r="D26" s="107">
        <v>1</v>
      </c>
      <c r="E26" s="107">
        <v>0</v>
      </c>
      <c r="F26" s="107">
        <v>1</v>
      </c>
      <c r="G26" s="108">
        <v>0</v>
      </c>
      <c r="H26" s="24">
        <f t="shared" si="2"/>
        <v>4</v>
      </c>
      <c r="I26" s="8"/>
    </row>
    <row r="27" spans="1:9" ht="12.75" x14ac:dyDescent="0.2">
      <c r="A27" s="13">
        <v>33</v>
      </c>
      <c r="B27" s="14">
        <v>44064</v>
      </c>
      <c r="C27" s="107">
        <v>5</v>
      </c>
      <c r="D27" s="107">
        <v>1</v>
      </c>
      <c r="E27" s="107">
        <v>0</v>
      </c>
      <c r="F27" s="107">
        <v>0</v>
      </c>
      <c r="G27" s="108">
        <v>0</v>
      </c>
      <c r="H27" s="24">
        <f t="shared" ref="H27:H32" si="3">SUM(C27:G27)</f>
        <v>6</v>
      </c>
      <c r="I27" s="8"/>
    </row>
    <row r="28" spans="1:9" ht="12.75" x14ac:dyDescent="0.2">
      <c r="A28" s="13">
        <v>34</v>
      </c>
      <c r="B28" s="14">
        <v>44071</v>
      </c>
      <c r="C28" s="107">
        <v>3</v>
      </c>
      <c r="D28" s="107">
        <v>0</v>
      </c>
      <c r="E28" s="107">
        <v>0</v>
      </c>
      <c r="F28" s="107">
        <v>1</v>
      </c>
      <c r="G28" s="108">
        <v>0</v>
      </c>
      <c r="H28" s="24">
        <f t="shared" si="3"/>
        <v>4</v>
      </c>
      <c r="I28" s="8"/>
    </row>
    <row r="29" spans="1:9" ht="12.75" x14ac:dyDescent="0.2">
      <c r="A29" s="13">
        <v>35</v>
      </c>
      <c r="B29" s="14">
        <v>44078</v>
      </c>
      <c r="C29" s="107">
        <v>3</v>
      </c>
      <c r="D29" s="107">
        <v>0</v>
      </c>
      <c r="E29" s="107">
        <v>0</v>
      </c>
      <c r="F29" s="107">
        <v>0</v>
      </c>
      <c r="G29" s="108">
        <v>0</v>
      </c>
      <c r="H29" s="24">
        <f t="shared" si="3"/>
        <v>3</v>
      </c>
      <c r="I29" s="8"/>
    </row>
    <row r="30" spans="1:9" ht="12.75" x14ac:dyDescent="0.2">
      <c r="A30" s="13">
        <v>36</v>
      </c>
      <c r="B30" s="14">
        <v>44085</v>
      </c>
      <c r="C30" s="107">
        <v>5</v>
      </c>
      <c r="D30" s="107">
        <v>1</v>
      </c>
      <c r="E30" s="107">
        <v>0</v>
      </c>
      <c r="F30" s="107">
        <v>1</v>
      </c>
      <c r="G30" s="108">
        <v>0</v>
      </c>
      <c r="H30" s="24">
        <f t="shared" si="3"/>
        <v>7</v>
      </c>
      <c r="I30" s="8"/>
    </row>
    <row r="31" spans="1:9" ht="12.75" x14ac:dyDescent="0.2">
      <c r="A31" s="13">
        <v>37</v>
      </c>
      <c r="B31" s="14">
        <v>44092</v>
      </c>
      <c r="C31" s="107">
        <v>5</v>
      </c>
      <c r="D31" s="107">
        <v>2</v>
      </c>
      <c r="E31" s="107">
        <v>0</v>
      </c>
      <c r="F31" s="107">
        <v>1</v>
      </c>
      <c r="G31" s="108">
        <v>0</v>
      </c>
      <c r="H31" s="24">
        <f t="shared" si="3"/>
        <v>8</v>
      </c>
      <c r="I31" s="8"/>
    </row>
    <row r="32" spans="1:9" ht="12.75" x14ac:dyDescent="0.2">
      <c r="A32" s="13">
        <v>38</v>
      </c>
      <c r="B32" s="14">
        <v>44099</v>
      </c>
      <c r="C32" s="107">
        <v>7</v>
      </c>
      <c r="D32" s="107">
        <v>2</v>
      </c>
      <c r="E32" s="107">
        <v>0</v>
      </c>
      <c r="F32" s="107">
        <v>0</v>
      </c>
      <c r="G32" s="108">
        <v>0</v>
      </c>
      <c r="H32" s="24">
        <f t="shared" si="3"/>
        <v>9</v>
      </c>
      <c r="I32" s="8"/>
    </row>
    <row r="33" spans="1:9" ht="12.75" x14ac:dyDescent="0.2">
      <c r="A33" s="13">
        <v>39</v>
      </c>
      <c r="B33" s="14">
        <v>44106</v>
      </c>
      <c r="C33" s="107">
        <v>2</v>
      </c>
      <c r="D33" s="107">
        <v>0</v>
      </c>
      <c r="E33" s="107">
        <v>0</v>
      </c>
      <c r="F33" s="107">
        <v>0</v>
      </c>
      <c r="G33" s="108">
        <v>0</v>
      </c>
      <c r="H33" s="24">
        <f t="shared" ref="H33:H44" si="4">SUM(C33:G33)</f>
        <v>2</v>
      </c>
      <c r="I33" s="8"/>
    </row>
    <row r="34" spans="1:9" ht="12.75" x14ac:dyDescent="0.2">
      <c r="A34" s="13">
        <v>40</v>
      </c>
      <c r="B34" s="14">
        <v>44113</v>
      </c>
      <c r="C34" s="107">
        <v>10</v>
      </c>
      <c r="D34" s="107">
        <v>0</v>
      </c>
      <c r="E34" s="107">
        <v>0</v>
      </c>
      <c r="F34" s="107">
        <v>1</v>
      </c>
      <c r="G34" s="108">
        <v>0</v>
      </c>
      <c r="H34" s="24">
        <f t="shared" si="4"/>
        <v>11</v>
      </c>
      <c r="I34" s="8"/>
    </row>
    <row r="35" spans="1:9" ht="12.75" x14ac:dyDescent="0.2">
      <c r="A35" s="13">
        <v>41</v>
      </c>
      <c r="B35" s="14">
        <v>44120</v>
      </c>
      <c r="C35" s="107">
        <v>14</v>
      </c>
      <c r="D35" s="107">
        <v>1</v>
      </c>
      <c r="E35" s="107">
        <v>0</v>
      </c>
      <c r="F35" s="107">
        <v>2</v>
      </c>
      <c r="G35" s="108">
        <v>0</v>
      </c>
      <c r="H35" s="24">
        <f t="shared" si="4"/>
        <v>17</v>
      </c>
      <c r="I35" s="8"/>
    </row>
    <row r="36" spans="1:9" ht="12.75" x14ac:dyDescent="0.2">
      <c r="A36" s="13">
        <v>42</v>
      </c>
      <c r="B36" s="14">
        <v>44127</v>
      </c>
      <c r="C36" s="107">
        <v>32</v>
      </c>
      <c r="D36" s="107">
        <v>6</v>
      </c>
      <c r="E36" s="107">
        <v>0</v>
      </c>
      <c r="F36" s="107">
        <v>4</v>
      </c>
      <c r="G36" s="108">
        <v>0</v>
      </c>
      <c r="H36" s="24">
        <f t="shared" si="4"/>
        <v>42</v>
      </c>
      <c r="I36" s="8"/>
    </row>
    <row r="37" spans="1:9" ht="12.75" x14ac:dyDescent="0.2">
      <c r="A37" s="13">
        <v>43</v>
      </c>
      <c r="B37" s="14">
        <v>44134</v>
      </c>
      <c r="C37" s="107">
        <v>44</v>
      </c>
      <c r="D37" s="107">
        <v>4</v>
      </c>
      <c r="E37" s="107">
        <v>1</v>
      </c>
      <c r="F37" s="107">
        <v>2</v>
      </c>
      <c r="G37" s="108">
        <v>0</v>
      </c>
      <c r="H37" s="24">
        <f t="shared" si="4"/>
        <v>51</v>
      </c>
      <c r="I37" s="8"/>
    </row>
    <row r="38" spans="1:9" ht="12.75" x14ac:dyDescent="0.2">
      <c r="A38" s="13">
        <v>44</v>
      </c>
      <c r="B38" s="14">
        <v>44141</v>
      </c>
      <c r="C38" s="107">
        <v>57</v>
      </c>
      <c r="D38" s="107">
        <v>18</v>
      </c>
      <c r="E38" s="107">
        <v>0</v>
      </c>
      <c r="F38" s="107">
        <v>7</v>
      </c>
      <c r="G38" s="108">
        <v>0</v>
      </c>
      <c r="H38" s="24">
        <f t="shared" si="4"/>
        <v>82</v>
      </c>
      <c r="I38" s="8"/>
    </row>
    <row r="39" spans="1:9" ht="12.75" x14ac:dyDescent="0.2">
      <c r="A39" s="13">
        <v>45</v>
      </c>
      <c r="B39" s="14">
        <v>44148</v>
      </c>
      <c r="C39" s="107">
        <v>60</v>
      </c>
      <c r="D39" s="107">
        <v>29</v>
      </c>
      <c r="E39" s="107">
        <v>0</v>
      </c>
      <c r="F39" s="107">
        <v>7</v>
      </c>
      <c r="G39" s="108">
        <v>0</v>
      </c>
      <c r="H39" s="24">
        <f t="shared" si="4"/>
        <v>96</v>
      </c>
      <c r="I39" s="8"/>
    </row>
    <row r="40" spans="1:9" ht="12.75" x14ac:dyDescent="0.2">
      <c r="A40" s="13">
        <v>46</v>
      </c>
      <c r="B40" s="14">
        <v>44155</v>
      </c>
      <c r="C40" s="107">
        <v>62</v>
      </c>
      <c r="D40" s="107">
        <v>28</v>
      </c>
      <c r="E40" s="107">
        <v>0</v>
      </c>
      <c r="F40" s="107">
        <v>10</v>
      </c>
      <c r="G40" s="108">
        <v>0</v>
      </c>
      <c r="H40" s="24">
        <f t="shared" si="4"/>
        <v>100</v>
      </c>
      <c r="I40" s="8"/>
    </row>
    <row r="41" spans="1:9" ht="12.75" x14ac:dyDescent="0.2">
      <c r="A41" s="13">
        <v>47</v>
      </c>
      <c r="B41" s="14">
        <v>44162</v>
      </c>
      <c r="C41" s="107">
        <v>54</v>
      </c>
      <c r="D41" s="107">
        <v>23</v>
      </c>
      <c r="E41" s="107">
        <v>0</v>
      </c>
      <c r="F41" s="107">
        <v>4</v>
      </c>
      <c r="G41" s="108">
        <v>0</v>
      </c>
      <c r="H41" s="24">
        <f t="shared" si="4"/>
        <v>81</v>
      </c>
      <c r="I41" s="8"/>
    </row>
    <row r="42" spans="1:9" ht="12.75" x14ac:dyDescent="0.2">
      <c r="A42" s="13">
        <v>48</v>
      </c>
      <c r="B42" s="14">
        <v>44169</v>
      </c>
      <c r="C42" s="107">
        <v>55</v>
      </c>
      <c r="D42" s="107">
        <v>34</v>
      </c>
      <c r="E42" s="107">
        <v>0</v>
      </c>
      <c r="F42" s="107">
        <v>9</v>
      </c>
      <c r="G42" s="107">
        <v>0</v>
      </c>
      <c r="H42" s="24">
        <f t="shared" si="4"/>
        <v>98</v>
      </c>
      <c r="I42" s="8"/>
    </row>
    <row r="43" spans="1:9" ht="12.75" x14ac:dyDescent="0.2">
      <c r="A43" s="13">
        <v>49</v>
      </c>
      <c r="B43" s="14">
        <v>44176</v>
      </c>
      <c r="C43" s="107">
        <v>61</v>
      </c>
      <c r="D43" s="107">
        <v>21</v>
      </c>
      <c r="E43" s="107">
        <v>0</v>
      </c>
      <c r="F43" s="107">
        <v>3</v>
      </c>
      <c r="G43" s="107">
        <v>2</v>
      </c>
      <c r="H43" s="24">
        <f t="shared" si="4"/>
        <v>87</v>
      </c>
      <c r="I43" s="8"/>
    </row>
    <row r="44" spans="1:9" ht="12.75" x14ac:dyDescent="0.2">
      <c r="A44" s="13">
        <v>50</v>
      </c>
      <c r="B44" s="14">
        <v>44183</v>
      </c>
      <c r="C44" s="107">
        <v>51</v>
      </c>
      <c r="D44" s="107">
        <v>28</v>
      </c>
      <c r="E44" s="107">
        <v>0</v>
      </c>
      <c r="F44" s="107">
        <v>3</v>
      </c>
      <c r="G44" s="107">
        <v>0</v>
      </c>
      <c r="H44" s="24">
        <f t="shared" si="4"/>
        <v>82</v>
      </c>
      <c r="I44" s="8"/>
    </row>
    <row r="45" spans="1:9" ht="12.75" x14ac:dyDescent="0.2">
      <c r="A45" s="13">
        <v>51</v>
      </c>
      <c r="B45" s="14">
        <v>44190</v>
      </c>
      <c r="C45" s="107">
        <v>58</v>
      </c>
      <c r="D45" s="107">
        <v>25</v>
      </c>
      <c r="E45" s="107">
        <v>0</v>
      </c>
      <c r="F45" s="107">
        <v>5</v>
      </c>
      <c r="G45" s="107">
        <v>0</v>
      </c>
      <c r="H45" s="24">
        <f t="shared" ref="H45:H46" si="5">SUM(C45:G45)</f>
        <v>88</v>
      </c>
      <c r="I45" s="8"/>
    </row>
    <row r="46" spans="1:9" ht="12.75" x14ac:dyDescent="0.2">
      <c r="A46" s="13">
        <v>52</v>
      </c>
      <c r="B46" s="14">
        <v>44197</v>
      </c>
      <c r="C46" s="107">
        <v>58</v>
      </c>
      <c r="D46" s="107">
        <v>24</v>
      </c>
      <c r="E46" s="107">
        <v>1</v>
      </c>
      <c r="F46" s="107">
        <v>10</v>
      </c>
      <c r="G46" s="107">
        <v>0</v>
      </c>
      <c r="H46" s="24">
        <f t="shared" si="5"/>
        <v>93</v>
      </c>
      <c r="I46" s="8"/>
    </row>
    <row r="47" spans="1:9" ht="14.25" x14ac:dyDescent="0.2">
      <c r="A47" s="43" t="s">
        <v>46</v>
      </c>
    </row>
    <row r="48" spans="1:9" ht="24.6" customHeight="1" x14ac:dyDescent="0.2">
      <c r="A48" s="248" t="s">
        <v>39</v>
      </c>
      <c r="B48" s="249"/>
      <c r="C48" s="249"/>
      <c r="D48" s="249"/>
      <c r="E48" s="249"/>
      <c r="F48" s="249"/>
      <c r="G48" s="249"/>
      <c r="H48" s="249"/>
      <c r="I48" s="249"/>
    </row>
    <row r="49" spans="1:9" ht="29.45" customHeight="1" x14ac:dyDescent="0.2">
      <c r="A49" s="264" t="s">
        <v>111</v>
      </c>
      <c r="B49" s="264"/>
      <c r="C49" s="264"/>
      <c r="D49" s="264"/>
      <c r="E49" s="264"/>
      <c r="F49" s="264"/>
      <c r="G49" s="264"/>
      <c r="H49" s="264"/>
      <c r="I49" s="264"/>
    </row>
    <row r="50" spans="1:9" ht="14.25" x14ac:dyDescent="0.2">
      <c r="A50" s="16" t="s">
        <v>81</v>
      </c>
    </row>
    <row r="51" spans="1:9" ht="14.25" x14ac:dyDescent="0.2">
      <c r="A51" s="16" t="s">
        <v>80</v>
      </c>
    </row>
    <row r="52" spans="1:9" ht="12.6" customHeight="1" x14ac:dyDescent="0.2"/>
  </sheetData>
  <mergeCells count="2">
    <mergeCell ref="A48:I48"/>
    <mergeCell ref="A49:I49"/>
  </mergeCells>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tint="0.59999389629810485"/>
  </sheetPr>
  <dimension ref="A1:S70"/>
  <sheetViews>
    <sheetView zoomScaleNormal="100" workbookViewId="0">
      <pane ySplit="5" topLeftCell="A45" activePane="bottomLeft" state="frozen"/>
      <selection pane="bottomLeft"/>
    </sheetView>
  </sheetViews>
  <sheetFormatPr defaultColWidth="0" defaultRowHeight="12.75" zeroHeight="1" x14ac:dyDescent="0.2"/>
  <cols>
    <col min="1" max="1" width="11" customWidth="1"/>
    <col min="2" max="2" width="10.5703125" customWidth="1"/>
    <col min="3" max="3" width="14.140625" customWidth="1"/>
    <col min="4" max="4" width="11.5703125" customWidth="1"/>
    <col min="5" max="5" width="12.42578125" customWidth="1"/>
    <col min="6" max="6" width="8.85546875" customWidth="1"/>
    <col min="7" max="7" width="14.42578125" customWidth="1"/>
    <col min="8" max="8" width="11.42578125" customWidth="1"/>
    <col min="9" max="9" width="11.140625" customWidth="1"/>
    <col min="10" max="10" width="11" customWidth="1"/>
    <col min="11" max="11" width="10.140625" customWidth="1"/>
    <col min="12" max="12" width="9.85546875" customWidth="1"/>
    <col min="13" max="13" width="13.28515625" customWidth="1"/>
    <col min="14" max="15" width="8.7109375" customWidth="1"/>
    <col min="16" max="16" width="8.7109375" style="41" customWidth="1"/>
  </cols>
  <sheetData>
    <row r="1" spans="1:15" x14ac:dyDescent="0.2">
      <c r="A1" s="135" t="s">
        <v>52</v>
      </c>
      <c r="B1" s="41"/>
      <c r="C1" s="41"/>
      <c r="D1" s="41"/>
      <c r="E1" s="41"/>
      <c r="F1" s="41"/>
      <c r="G1" s="41"/>
      <c r="H1" s="41"/>
      <c r="I1" s="41"/>
      <c r="J1" s="41"/>
      <c r="K1" s="41"/>
      <c r="L1" s="41"/>
      <c r="M1" s="41"/>
      <c r="N1" s="41"/>
      <c r="O1" s="41"/>
    </row>
    <row r="2" spans="1:15" ht="14.25" x14ac:dyDescent="0.2">
      <c r="A2" s="40" t="s">
        <v>140</v>
      </c>
      <c r="B2" s="41"/>
      <c r="C2" s="41"/>
      <c r="D2" s="41"/>
      <c r="E2" s="41"/>
      <c r="F2" s="41"/>
      <c r="G2" s="41"/>
      <c r="H2" s="40"/>
      <c r="I2" s="41"/>
      <c r="J2" s="41"/>
      <c r="K2" s="41"/>
      <c r="L2" s="41"/>
      <c r="M2" s="41"/>
      <c r="N2" s="41"/>
      <c r="O2" s="41"/>
    </row>
    <row r="3" spans="1:15" x14ac:dyDescent="0.2">
      <c r="A3" s="41"/>
      <c r="B3" s="41"/>
      <c r="C3" s="41"/>
      <c r="D3" s="41"/>
      <c r="E3" s="41"/>
      <c r="F3" s="41"/>
      <c r="G3" s="41"/>
      <c r="H3" s="41"/>
      <c r="I3" s="41"/>
      <c r="J3" s="41"/>
      <c r="K3" s="41"/>
      <c r="L3" s="41"/>
      <c r="M3" s="41"/>
      <c r="N3" s="41"/>
      <c r="O3" s="41"/>
    </row>
    <row r="4" spans="1:15" s="11" customFormat="1" ht="12" x14ac:dyDescent="0.2">
      <c r="B4" s="12"/>
      <c r="C4" s="254" t="s">
        <v>72</v>
      </c>
      <c r="D4" s="254"/>
      <c r="E4" s="254"/>
      <c r="F4" s="254"/>
      <c r="G4" s="254"/>
      <c r="H4" s="254"/>
      <c r="I4" s="254"/>
      <c r="J4" s="254"/>
      <c r="K4" s="254"/>
      <c r="L4" s="254"/>
      <c r="M4" s="266"/>
      <c r="N4" s="167"/>
    </row>
    <row r="5" spans="1:15" s="11" customFormat="1" ht="36" x14ac:dyDescent="0.2">
      <c r="A5" s="164" t="s">
        <v>1</v>
      </c>
      <c r="B5" s="165" t="s">
        <v>4</v>
      </c>
      <c r="C5" s="166" t="s">
        <v>57</v>
      </c>
      <c r="D5" s="166" t="s">
        <v>67</v>
      </c>
      <c r="E5" s="166" t="s">
        <v>58</v>
      </c>
      <c r="F5" s="166" t="s">
        <v>59</v>
      </c>
      <c r="G5" s="166" t="s">
        <v>60</v>
      </c>
      <c r="H5" s="166" t="s">
        <v>61</v>
      </c>
      <c r="I5" s="166" t="s">
        <v>62</v>
      </c>
      <c r="J5" s="166" t="s">
        <v>63</v>
      </c>
      <c r="K5" s="166" t="s">
        <v>64</v>
      </c>
      <c r="L5" s="166" t="s">
        <v>65</v>
      </c>
      <c r="M5" s="168" t="s">
        <v>66</v>
      </c>
      <c r="N5" s="167" t="s">
        <v>11</v>
      </c>
    </row>
    <row r="6" spans="1:15" s="11" customFormat="1" ht="12" x14ac:dyDescent="0.2">
      <c r="A6" s="13">
        <v>11</v>
      </c>
      <c r="B6" s="14">
        <v>43910</v>
      </c>
      <c r="C6" s="116" t="s">
        <v>50</v>
      </c>
      <c r="D6" s="116" t="s">
        <v>50</v>
      </c>
      <c r="E6" s="116" t="s">
        <v>50</v>
      </c>
      <c r="F6" s="116" t="s">
        <v>50</v>
      </c>
      <c r="G6" s="116" t="s">
        <v>50</v>
      </c>
      <c r="H6" s="116" t="s">
        <v>50</v>
      </c>
      <c r="I6" s="116" t="s">
        <v>50</v>
      </c>
      <c r="J6" s="116" t="s">
        <v>50</v>
      </c>
      <c r="K6" s="116" t="s">
        <v>50</v>
      </c>
      <c r="L6" s="116" t="s">
        <v>50</v>
      </c>
      <c r="M6" s="116" t="s">
        <v>50</v>
      </c>
      <c r="N6" s="167" t="s">
        <v>50</v>
      </c>
    </row>
    <row r="7" spans="1:15" s="11" customFormat="1" ht="12" x14ac:dyDescent="0.2">
      <c r="A7" s="13">
        <v>12</v>
      </c>
      <c r="B7" s="14">
        <v>43917</v>
      </c>
      <c r="C7" s="116" t="s">
        <v>50</v>
      </c>
      <c r="D7" s="116" t="s">
        <v>50</v>
      </c>
      <c r="E7" s="116" t="s">
        <v>50</v>
      </c>
      <c r="F7" s="116" t="s">
        <v>50</v>
      </c>
      <c r="G7" s="116" t="s">
        <v>50</v>
      </c>
      <c r="H7" s="116" t="s">
        <v>50</v>
      </c>
      <c r="I7" s="116" t="s">
        <v>50</v>
      </c>
      <c r="J7" s="116" t="s">
        <v>50</v>
      </c>
      <c r="K7" s="116" t="s">
        <v>50</v>
      </c>
      <c r="L7" s="116" t="s">
        <v>50</v>
      </c>
      <c r="M7" s="116" t="s">
        <v>50</v>
      </c>
      <c r="N7" s="167" t="s">
        <v>50</v>
      </c>
    </row>
    <row r="8" spans="1:15" s="11" customFormat="1" ht="12" x14ac:dyDescent="0.2">
      <c r="A8" s="13">
        <v>13</v>
      </c>
      <c r="B8" s="14">
        <v>43924</v>
      </c>
      <c r="C8" s="170">
        <v>2</v>
      </c>
      <c r="D8" s="170">
        <v>0</v>
      </c>
      <c r="E8" s="170">
        <v>1</v>
      </c>
      <c r="F8" s="170">
        <v>7</v>
      </c>
      <c r="G8" s="170">
        <v>4</v>
      </c>
      <c r="H8" s="170">
        <v>1</v>
      </c>
      <c r="I8" s="170">
        <v>0</v>
      </c>
      <c r="J8" s="170">
        <v>0</v>
      </c>
      <c r="K8" s="170">
        <v>1</v>
      </c>
      <c r="L8" s="170">
        <v>0</v>
      </c>
      <c r="M8" s="170">
        <v>0</v>
      </c>
      <c r="N8" s="167">
        <f>SUM(C8:M8)</f>
        <v>16</v>
      </c>
    </row>
    <row r="9" spans="1:15" s="11" customFormat="1" ht="12" x14ac:dyDescent="0.2">
      <c r="A9" s="13">
        <v>14</v>
      </c>
      <c r="B9" s="14">
        <v>43931</v>
      </c>
      <c r="C9" s="170">
        <v>1</v>
      </c>
      <c r="D9" s="170">
        <v>0</v>
      </c>
      <c r="E9" s="170">
        <v>2</v>
      </c>
      <c r="F9" s="170">
        <v>5</v>
      </c>
      <c r="G9" s="170">
        <v>3</v>
      </c>
      <c r="H9" s="170">
        <v>1</v>
      </c>
      <c r="I9" s="170">
        <v>1</v>
      </c>
      <c r="J9" s="170">
        <v>1</v>
      </c>
      <c r="K9" s="170">
        <v>2</v>
      </c>
      <c r="L9" s="170">
        <v>1</v>
      </c>
      <c r="M9" s="170">
        <v>2</v>
      </c>
      <c r="N9" s="169">
        <f t="shared" ref="N9:N19" si="0">SUM(C9:M9)</f>
        <v>19</v>
      </c>
    </row>
    <row r="10" spans="1:15" s="11" customFormat="1" ht="12" x14ac:dyDescent="0.2">
      <c r="A10" s="13">
        <v>15</v>
      </c>
      <c r="B10" s="14">
        <v>43938</v>
      </c>
      <c r="C10" s="170">
        <v>2</v>
      </c>
      <c r="D10" s="170">
        <v>2</v>
      </c>
      <c r="E10" s="170">
        <v>7</v>
      </c>
      <c r="F10" s="170">
        <v>13</v>
      </c>
      <c r="G10" s="170">
        <v>3</v>
      </c>
      <c r="H10" s="170">
        <v>3</v>
      </c>
      <c r="I10" s="170">
        <v>2</v>
      </c>
      <c r="J10" s="170">
        <v>6</v>
      </c>
      <c r="K10" s="170">
        <v>3</v>
      </c>
      <c r="L10" s="170">
        <v>2</v>
      </c>
      <c r="M10" s="171">
        <v>1</v>
      </c>
      <c r="N10" s="169">
        <f t="shared" si="0"/>
        <v>44</v>
      </c>
    </row>
    <row r="11" spans="1:15" s="11" customFormat="1" ht="12" x14ac:dyDescent="0.2">
      <c r="A11" s="13">
        <v>16</v>
      </c>
      <c r="B11" s="14">
        <v>43945</v>
      </c>
      <c r="C11" s="170">
        <v>2</v>
      </c>
      <c r="D11" s="170">
        <v>4</v>
      </c>
      <c r="E11" s="170">
        <v>6</v>
      </c>
      <c r="F11" s="170">
        <v>25</v>
      </c>
      <c r="G11" s="170">
        <v>8</v>
      </c>
      <c r="H11" s="170">
        <v>3</v>
      </c>
      <c r="I11" s="170">
        <v>0</v>
      </c>
      <c r="J11" s="170">
        <v>9</v>
      </c>
      <c r="K11" s="170">
        <v>3</v>
      </c>
      <c r="L11" s="170">
        <v>0</v>
      </c>
      <c r="M11" s="171">
        <v>5</v>
      </c>
      <c r="N11" s="169">
        <f t="shared" si="0"/>
        <v>65</v>
      </c>
    </row>
    <row r="12" spans="1:15" s="11" customFormat="1" ht="12" x14ac:dyDescent="0.2">
      <c r="A12" s="13">
        <v>17</v>
      </c>
      <c r="B12" s="14">
        <v>43952</v>
      </c>
      <c r="C12" s="170">
        <v>10</v>
      </c>
      <c r="D12" s="170">
        <v>2</v>
      </c>
      <c r="E12" s="170">
        <v>10</v>
      </c>
      <c r="F12" s="170">
        <v>31</v>
      </c>
      <c r="G12" s="170">
        <v>7</v>
      </c>
      <c r="H12" s="170">
        <v>1</v>
      </c>
      <c r="I12" s="170">
        <v>0</v>
      </c>
      <c r="J12" s="170">
        <v>5</v>
      </c>
      <c r="K12" s="170">
        <v>2</v>
      </c>
      <c r="L12" s="170">
        <v>0</v>
      </c>
      <c r="M12" s="171">
        <v>6</v>
      </c>
      <c r="N12" s="169">
        <f t="shared" si="0"/>
        <v>74</v>
      </c>
    </row>
    <row r="13" spans="1:15" s="11" customFormat="1" ht="12" customHeight="1" x14ac:dyDescent="0.2">
      <c r="A13" s="13">
        <v>18</v>
      </c>
      <c r="B13" s="14">
        <v>43959</v>
      </c>
      <c r="C13" s="170">
        <v>6</v>
      </c>
      <c r="D13" s="170">
        <v>4</v>
      </c>
      <c r="E13" s="170">
        <v>6</v>
      </c>
      <c r="F13" s="170">
        <v>11</v>
      </c>
      <c r="G13" s="170">
        <v>3</v>
      </c>
      <c r="H13" s="170">
        <v>0</v>
      </c>
      <c r="I13" s="170">
        <v>0</v>
      </c>
      <c r="J13" s="170">
        <v>4</v>
      </c>
      <c r="K13" s="170">
        <v>1</v>
      </c>
      <c r="L13" s="170">
        <v>0</v>
      </c>
      <c r="M13" s="171">
        <v>6</v>
      </c>
      <c r="N13" s="169">
        <f t="shared" si="0"/>
        <v>41</v>
      </c>
    </row>
    <row r="14" spans="1:15" s="11" customFormat="1" ht="12" customHeight="1" x14ac:dyDescent="0.2">
      <c r="A14" s="13">
        <v>19</v>
      </c>
      <c r="B14" s="14">
        <v>43966</v>
      </c>
      <c r="C14" s="170">
        <v>6</v>
      </c>
      <c r="D14" s="170">
        <v>6</v>
      </c>
      <c r="E14" s="170">
        <v>5</v>
      </c>
      <c r="F14" s="170">
        <v>11</v>
      </c>
      <c r="G14" s="170">
        <v>2</v>
      </c>
      <c r="H14" s="170">
        <v>0</v>
      </c>
      <c r="I14" s="170">
        <v>0</v>
      </c>
      <c r="J14" s="170">
        <v>2</v>
      </c>
      <c r="K14" s="170">
        <v>3</v>
      </c>
      <c r="L14" s="170">
        <v>1</v>
      </c>
      <c r="M14" s="171">
        <v>2</v>
      </c>
      <c r="N14" s="169">
        <f t="shared" si="0"/>
        <v>38</v>
      </c>
    </row>
    <row r="15" spans="1:15" s="11" customFormat="1" ht="12" customHeight="1" x14ac:dyDescent="0.2">
      <c r="A15" s="13">
        <v>20</v>
      </c>
      <c r="B15" s="14">
        <v>43973</v>
      </c>
      <c r="C15" s="170">
        <v>4</v>
      </c>
      <c r="D15" s="170">
        <v>1</v>
      </c>
      <c r="E15" s="170">
        <v>2</v>
      </c>
      <c r="F15" s="170">
        <v>8</v>
      </c>
      <c r="G15" s="170">
        <v>0</v>
      </c>
      <c r="H15" s="170">
        <v>0</v>
      </c>
      <c r="I15" s="170">
        <v>0</v>
      </c>
      <c r="J15" s="170">
        <v>1</v>
      </c>
      <c r="K15" s="170">
        <v>0</v>
      </c>
      <c r="L15" s="170">
        <v>0</v>
      </c>
      <c r="M15" s="170">
        <v>0</v>
      </c>
      <c r="N15" s="169">
        <f t="shared" si="0"/>
        <v>16</v>
      </c>
    </row>
    <row r="16" spans="1:15" s="11" customFormat="1" ht="12" customHeight="1" x14ac:dyDescent="0.2">
      <c r="A16" s="13">
        <v>21</v>
      </c>
      <c r="B16" s="14">
        <v>43980</v>
      </c>
      <c r="C16" s="170">
        <v>1</v>
      </c>
      <c r="D16" s="170">
        <v>2</v>
      </c>
      <c r="E16" s="170">
        <v>2</v>
      </c>
      <c r="F16" s="170">
        <v>5</v>
      </c>
      <c r="G16" s="170">
        <v>0</v>
      </c>
      <c r="H16" s="170">
        <v>0</v>
      </c>
      <c r="I16" s="170">
        <v>0</v>
      </c>
      <c r="J16" s="170">
        <v>2</v>
      </c>
      <c r="K16" s="170">
        <v>0</v>
      </c>
      <c r="L16" s="170">
        <v>0</v>
      </c>
      <c r="M16" s="170">
        <v>1</v>
      </c>
      <c r="N16" s="169">
        <f t="shared" si="0"/>
        <v>13</v>
      </c>
    </row>
    <row r="17" spans="1:15" s="41" customFormat="1" ht="12" customHeight="1" x14ac:dyDescent="0.2">
      <c r="A17" s="13">
        <v>22</v>
      </c>
      <c r="B17" s="14">
        <v>43987</v>
      </c>
      <c r="C17" s="170">
        <v>1</v>
      </c>
      <c r="D17" s="170">
        <v>1</v>
      </c>
      <c r="E17" s="170">
        <v>2</v>
      </c>
      <c r="F17" s="170">
        <v>0</v>
      </c>
      <c r="G17" s="170">
        <v>0</v>
      </c>
      <c r="H17" s="170">
        <v>0</v>
      </c>
      <c r="I17" s="170">
        <v>0</v>
      </c>
      <c r="J17" s="170">
        <v>0</v>
      </c>
      <c r="K17" s="170">
        <v>0</v>
      </c>
      <c r="L17" s="170">
        <v>0</v>
      </c>
      <c r="M17" s="171">
        <v>1</v>
      </c>
      <c r="N17" s="169">
        <f t="shared" si="0"/>
        <v>5</v>
      </c>
      <c r="O17" s="34"/>
    </row>
    <row r="18" spans="1:15" s="41" customFormat="1" x14ac:dyDescent="0.2">
      <c r="A18" s="13">
        <v>23</v>
      </c>
      <c r="B18" s="14">
        <v>43994</v>
      </c>
      <c r="C18" s="170">
        <v>0</v>
      </c>
      <c r="D18" s="170">
        <v>1</v>
      </c>
      <c r="E18" s="170">
        <v>3</v>
      </c>
      <c r="F18" s="170">
        <v>1</v>
      </c>
      <c r="G18" s="170">
        <v>0</v>
      </c>
      <c r="H18" s="170">
        <v>0</v>
      </c>
      <c r="I18" s="170">
        <v>0</v>
      </c>
      <c r="J18" s="170">
        <v>2</v>
      </c>
      <c r="K18" s="170">
        <v>0</v>
      </c>
      <c r="L18" s="170">
        <v>0</v>
      </c>
      <c r="M18" s="170">
        <v>0</v>
      </c>
      <c r="N18" s="169">
        <f t="shared" si="0"/>
        <v>7</v>
      </c>
      <c r="O18" s="34"/>
    </row>
    <row r="19" spans="1:15" s="41" customFormat="1" x14ac:dyDescent="0.2">
      <c r="A19" s="13">
        <v>24</v>
      </c>
      <c r="B19" s="14">
        <v>44001</v>
      </c>
      <c r="C19" s="170">
        <v>1</v>
      </c>
      <c r="D19" s="170">
        <v>0</v>
      </c>
      <c r="E19" s="170">
        <v>1</v>
      </c>
      <c r="F19" s="170">
        <v>0</v>
      </c>
      <c r="G19" s="170">
        <v>0</v>
      </c>
      <c r="H19" s="170">
        <v>0</v>
      </c>
      <c r="I19" s="170">
        <v>0</v>
      </c>
      <c r="J19" s="170">
        <v>0</v>
      </c>
      <c r="K19" s="170">
        <v>0</v>
      </c>
      <c r="L19" s="170">
        <v>0</v>
      </c>
      <c r="M19" s="170">
        <v>0</v>
      </c>
      <c r="N19" s="169">
        <f t="shared" si="0"/>
        <v>2</v>
      </c>
      <c r="O19" s="34"/>
    </row>
    <row r="20" spans="1:15" s="41" customFormat="1" x14ac:dyDescent="0.2">
      <c r="A20" s="13">
        <v>25</v>
      </c>
      <c r="B20" s="14">
        <v>44008</v>
      </c>
      <c r="C20" s="170">
        <v>0</v>
      </c>
      <c r="D20" s="170">
        <v>2</v>
      </c>
      <c r="E20" s="170">
        <v>0</v>
      </c>
      <c r="F20" s="170">
        <v>0</v>
      </c>
      <c r="G20" s="170">
        <v>1</v>
      </c>
      <c r="H20" s="170">
        <v>0</v>
      </c>
      <c r="I20" s="170">
        <v>0</v>
      </c>
      <c r="J20" s="170">
        <v>0</v>
      </c>
      <c r="K20" s="170">
        <v>0</v>
      </c>
      <c r="L20" s="170">
        <v>0</v>
      </c>
      <c r="M20" s="170">
        <v>0</v>
      </c>
      <c r="N20" s="173">
        <f t="shared" ref="N20:N25" si="1">SUM(C20:M20)</f>
        <v>3</v>
      </c>
      <c r="O20" s="34"/>
    </row>
    <row r="21" spans="1:15" s="41" customFormat="1" x14ac:dyDescent="0.2">
      <c r="A21" s="13">
        <v>26</v>
      </c>
      <c r="B21" s="14">
        <v>44015</v>
      </c>
      <c r="C21" s="170">
        <v>2</v>
      </c>
      <c r="D21" s="170">
        <v>0</v>
      </c>
      <c r="E21" s="170">
        <v>0</v>
      </c>
      <c r="F21" s="170">
        <v>0</v>
      </c>
      <c r="G21" s="170">
        <v>0</v>
      </c>
      <c r="H21" s="170">
        <v>0</v>
      </c>
      <c r="I21" s="170">
        <v>0</v>
      </c>
      <c r="J21" s="170">
        <v>0</v>
      </c>
      <c r="K21" s="170">
        <v>0</v>
      </c>
      <c r="L21" s="170">
        <v>0</v>
      </c>
      <c r="M21" s="170">
        <v>0</v>
      </c>
      <c r="N21" s="174">
        <f t="shared" si="1"/>
        <v>2</v>
      </c>
      <c r="O21" s="34"/>
    </row>
    <row r="22" spans="1:15" s="41" customFormat="1" x14ac:dyDescent="0.2">
      <c r="A22" s="13">
        <v>27</v>
      </c>
      <c r="B22" s="14">
        <v>44022</v>
      </c>
      <c r="C22" s="170">
        <v>0</v>
      </c>
      <c r="D22" s="170">
        <v>0</v>
      </c>
      <c r="E22" s="170">
        <v>1</v>
      </c>
      <c r="F22" s="170">
        <v>0</v>
      </c>
      <c r="G22" s="170">
        <v>0</v>
      </c>
      <c r="H22" s="170">
        <v>0</v>
      </c>
      <c r="I22" s="170">
        <v>0</v>
      </c>
      <c r="J22" s="170">
        <v>0</v>
      </c>
      <c r="K22" s="170">
        <v>1</v>
      </c>
      <c r="L22" s="170">
        <v>0</v>
      </c>
      <c r="M22" s="170">
        <v>0</v>
      </c>
      <c r="N22" s="175">
        <f t="shared" si="1"/>
        <v>2</v>
      </c>
      <c r="O22" s="34"/>
    </row>
    <row r="23" spans="1:15" s="41" customFormat="1" x14ac:dyDescent="0.2">
      <c r="A23" s="13">
        <v>28</v>
      </c>
      <c r="B23" s="14">
        <v>44029</v>
      </c>
      <c r="C23" s="170">
        <v>0</v>
      </c>
      <c r="D23" s="170">
        <v>0</v>
      </c>
      <c r="E23" s="170">
        <v>0</v>
      </c>
      <c r="F23" s="170">
        <v>0</v>
      </c>
      <c r="G23" s="170">
        <v>0</v>
      </c>
      <c r="H23" s="170">
        <v>0</v>
      </c>
      <c r="I23" s="170">
        <v>0</v>
      </c>
      <c r="J23" s="170">
        <v>0</v>
      </c>
      <c r="K23" s="170">
        <v>0</v>
      </c>
      <c r="L23" s="170">
        <v>0</v>
      </c>
      <c r="M23" s="170">
        <v>0</v>
      </c>
      <c r="N23" s="176">
        <f t="shared" si="1"/>
        <v>0</v>
      </c>
      <c r="O23" s="34"/>
    </row>
    <row r="24" spans="1:15" s="41" customFormat="1" x14ac:dyDescent="0.2">
      <c r="A24" s="13">
        <v>29</v>
      </c>
      <c r="B24" s="14">
        <v>44036</v>
      </c>
      <c r="C24" s="170">
        <v>0</v>
      </c>
      <c r="D24" s="170">
        <v>0</v>
      </c>
      <c r="E24" s="170">
        <v>0</v>
      </c>
      <c r="F24" s="170">
        <v>0</v>
      </c>
      <c r="G24" s="170">
        <v>1</v>
      </c>
      <c r="H24" s="170">
        <v>0</v>
      </c>
      <c r="I24" s="170">
        <v>0</v>
      </c>
      <c r="J24" s="170">
        <v>0</v>
      </c>
      <c r="K24" s="170">
        <v>0</v>
      </c>
      <c r="L24" s="170">
        <v>0</v>
      </c>
      <c r="M24" s="170">
        <v>0</v>
      </c>
      <c r="N24" s="177">
        <f t="shared" si="1"/>
        <v>1</v>
      </c>
      <c r="O24" s="178"/>
    </row>
    <row r="25" spans="1:15" s="41" customFormat="1" x14ac:dyDescent="0.2">
      <c r="A25" s="13">
        <v>30</v>
      </c>
      <c r="B25" s="14">
        <v>44037</v>
      </c>
      <c r="C25" s="170">
        <v>0</v>
      </c>
      <c r="D25" s="170">
        <v>0</v>
      </c>
      <c r="E25" s="170">
        <v>1</v>
      </c>
      <c r="F25" s="170">
        <v>0</v>
      </c>
      <c r="G25" s="170">
        <v>0</v>
      </c>
      <c r="H25" s="170">
        <v>0</v>
      </c>
      <c r="I25" s="170">
        <v>0</v>
      </c>
      <c r="J25" s="170">
        <v>0</v>
      </c>
      <c r="K25" s="170">
        <v>0</v>
      </c>
      <c r="L25" s="170">
        <v>0</v>
      </c>
      <c r="M25" s="170">
        <v>0</v>
      </c>
      <c r="N25" s="182">
        <f t="shared" si="1"/>
        <v>1</v>
      </c>
      <c r="O25" s="178"/>
    </row>
    <row r="26" spans="1:15" s="41" customFormat="1" x14ac:dyDescent="0.2">
      <c r="A26" s="13">
        <v>31</v>
      </c>
      <c r="B26" s="14">
        <v>44050</v>
      </c>
      <c r="C26" s="170">
        <v>0</v>
      </c>
      <c r="D26" s="170">
        <v>0</v>
      </c>
      <c r="E26" s="170">
        <v>0</v>
      </c>
      <c r="F26" s="170">
        <v>0</v>
      </c>
      <c r="G26" s="170">
        <v>0</v>
      </c>
      <c r="H26" s="170">
        <v>0</v>
      </c>
      <c r="I26" s="170">
        <v>0</v>
      </c>
      <c r="J26" s="170">
        <v>0</v>
      </c>
      <c r="K26" s="170">
        <v>0</v>
      </c>
      <c r="L26" s="170">
        <v>0</v>
      </c>
      <c r="M26" s="170">
        <v>0</v>
      </c>
      <c r="N26" s="194">
        <f t="shared" ref="N26:N31" si="2">SUM(C26:M26)</f>
        <v>0</v>
      </c>
      <c r="O26" s="34"/>
    </row>
    <row r="27" spans="1:15" s="41" customFormat="1" x14ac:dyDescent="0.2">
      <c r="A27" s="13">
        <v>32</v>
      </c>
      <c r="B27" s="14">
        <v>44057</v>
      </c>
      <c r="C27" s="170">
        <v>0</v>
      </c>
      <c r="D27" s="170">
        <v>0</v>
      </c>
      <c r="E27" s="170">
        <v>0</v>
      </c>
      <c r="F27" s="170">
        <v>0</v>
      </c>
      <c r="G27" s="170">
        <v>1</v>
      </c>
      <c r="H27" s="170">
        <v>0</v>
      </c>
      <c r="I27" s="170">
        <v>0</v>
      </c>
      <c r="J27" s="170">
        <v>0</v>
      </c>
      <c r="K27" s="170">
        <v>0</v>
      </c>
      <c r="L27" s="170">
        <v>0</v>
      </c>
      <c r="M27" s="170">
        <v>0</v>
      </c>
      <c r="N27" s="196">
        <f t="shared" si="2"/>
        <v>1</v>
      </c>
      <c r="O27" s="34"/>
    </row>
    <row r="28" spans="1:15" s="41" customFormat="1" x14ac:dyDescent="0.2">
      <c r="A28" s="13">
        <v>33</v>
      </c>
      <c r="B28" s="14">
        <v>44064</v>
      </c>
      <c r="C28" s="170">
        <v>0</v>
      </c>
      <c r="D28" s="170">
        <v>0</v>
      </c>
      <c r="E28" s="170">
        <v>1</v>
      </c>
      <c r="F28" s="170">
        <v>0</v>
      </c>
      <c r="G28" s="170">
        <v>0</v>
      </c>
      <c r="H28" s="170">
        <v>0</v>
      </c>
      <c r="I28" s="170">
        <v>0</v>
      </c>
      <c r="J28" s="170">
        <v>0</v>
      </c>
      <c r="K28" s="170">
        <v>0</v>
      </c>
      <c r="L28" s="170">
        <v>0</v>
      </c>
      <c r="M28" s="170">
        <v>0</v>
      </c>
      <c r="N28" s="197">
        <f t="shared" si="2"/>
        <v>1</v>
      </c>
      <c r="O28" s="34"/>
    </row>
    <row r="29" spans="1:15" s="41" customFormat="1" x14ac:dyDescent="0.2">
      <c r="A29" s="13">
        <v>34</v>
      </c>
      <c r="B29" s="14">
        <v>44071</v>
      </c>
      <c r="C29" s="170">
        <v>0</v>
      </c>
      <c r="D29" s="170">
        <v>0</v>
      </c>
      <c r="E29" s="170">
        <v>0</v>
      </c>
      <c r="F29" s="170">
        <v>0</v>
      </c>
      <c r="G29" s="170">
        <v>0</v>
      </c>
      <c r="H29" s="170">
        <v>0</v>
      </c>
      <c r="I29" s="170">
        <v>0</v>
      </c>
      <c r="J29" s="170">
        <v>0</v>
      </c>
      <c r="K29" s="170">
        <v>0</v>
      </c>
      <c r="L29" s="170">
        <v>0</v>
      </c>
      <c r="M29" s="170">
        <v>0</v>
      </c>
      <c r="N29" s="200">
        <f t="shared" si="2"/>
        <v>0</v>
      </c>
      <c r="O29" s="34"/>
    </row>
    <row r="30" spans="1:15" s="41" customFormat="1" x14ac:dyDescent="0.2">
      <c r="A30" s="13">
        <v>35</v>
      </c>
      <c r="B30" s="14">
        <v>44078</v>
      </c>
      <c r="C30" s="170">
        <v>0</v>
      </c>
      <c r="D30" s="170">
        <v>0</v>
      </c>
      <c r="E30" s="170">
        <v>0</v>
      </c>
      <c r="F30" s="170">
        <v>0</v>
      </c>
      <c r="G30" s="170">
        <v>0</v>
      </c>
      <c r="H30" s="170">
        <v>0</v>
      </c>
      <c r="I30" s="170">
        <v>0</v>
      </c>
      <c r="J30" s="170">
        <v>0</v>
      </c>
      <c r="K30" s="170">
        <v>0</v>
      </c>
      <c r="L30" s="170">
        <v>0</v>
      </c>
      <c r="M30" s="170">
        <v>0</v>
      </c>
      <c r="N30" s="201">
        <f t="shared" si="2"/>
        <v>0</v>
      </c>
      <c r="O30" s="34"/>
    </row>
    <row r="31" spans="1:15" s="41" customFormat="1" x14ac:dyDescent="0.2">
      <c r="A31" s="13">
        <v>36</v>
      </c>
      <c r="B31" s="14">
        <v>44085</v>
      </c>
      <c r="C31" s="170">
        <v>0</v>
      </c>
      <c r="D31" s="170">
        <v>0</v>
      </c>
      <c r="E31" s="170">
        <v>0</v>
      </c>
      <c r="F31" s="170">
        <v>1</v>
      </c>
      <c r="G31" s="170">
        <v>0</v>
      </c>
      <c r="H31" s="170">
        <v>0</v>
      </c>
      <c r="I31" s="170">
        <v>0</v>
      </c>
      <c r="J31" s="170">
        <v>0</v>
      </c>
      <c r="K31" s="170">
        <v>0</v>
      </c>
      <c r="L31" s="170">
        <v>0</v>
      </c>
      <c r="M31" s="170">
        <v>0</v>
      </c>
      <c r="N31" s="202">
        <f t="shared" si="2"/>
        <v>1</v>
      </c>
      <c r="O31" s="34"/>
    </row>
    <row r="32" spans="1:15" s="41" customFormat="1" x14ac:dyDescent="0.2">
      <c r="A32" s="13">
        <v>37</v>
      </c>
      <c r="B32" s="14">
        <v>44092</v>
      </c>
      <c r="C32" s="170">
        <v>0</v>
      </c>
      <c r="D32" s="170">
        <v>1</v>
      </c>
      <c r="E32" s="170">
        <v>1</v>
      </c>
      <c r="F32" s="170">
        <v>0</v>
      </c>
      <c r="G32" s="170">
        <v>0</v>
      </c>
      <c r="H32" s="170">
        <v>0</v>
      </c>
      <c r="I32" s="170">
        <v>0</v>
      </c>
      <c r="J32" s="170">
        <v>0</v>
      </c>
      <c r="K32" s="170">
        <v>0</v>
      </c>
      <c r="L32" s="170">
        <v>0</v>
      </c>
      <c r="M32" s="170">
        <v>0</v>
      </c>
      <c r="N32" s="213">
        <f t="shared" ref="N32:N37" si="3">SUM(C32:M32)</f>
        <v>2</v>
      </c>
      <c r="O32" s="34"/>
    </row>
    <row r="33" spans="1:15" s="41" customFormat="1" x14ac:dyDescent="0.2">
      <c r="A33" s="13">
        <v>38</v>
      </c>
      <c r="B33" s="14">
        <v>44099</v>
      </c>
      <c r="C33" s="170">
        <v>0</v>
      </c>
      <c r="D33" s="170">
        <v>0</v>
      </c>
      <c r="E33" s="170">
        <v>0</v>
      </c>
      <c r="F33" s="170">
        <v>0</v>
      </c>
      <c r="G33" s="170">
        <v>1</v>
      </c>
      <c r="H33" s="170">
        <v>0</v>
      </c>
      <c r="I33" s="170">
        <v>0</v>
      </c>
      <c r="J33" s="170">
        <v>1</v>
      </c>
      <c r="K33" s="170">
        <v>0</v>
      </c>
      <c r="L33" s="170">
        <v>0</v>
      </c>
      <c r="M33" s="170">
        <v>0</v>
      </c>
      <c r="N33" s="215">
        <f t="shared" si="3"/>
        <v>2</v>
      </c>
      <c r="O33" s="34"/>
    </row>
    <row r="34" spans="1:15" s="41" customFormat="1" x14ac:dyDescent="0.2">
      <c r="A34" s="13">
        <v>39</v>
      </c>
      <c r="B34" s="14">
        <v>44106</v>
      </c>
      <c r="C34" s="170">
        <v>0</v>
      </c>
      <c r="D34" s="170">
        <v>0</v>
      </c>
      <c r="E34" s="170">
        <v>0</v>
      </c>
      <c r="F34" s="170">
        <v>0</v>
      </c>
      <c r="G34" s="170">
        <v>0</v>
      </c>
      <c r="H34" s="170">
        <v>0</v>
      </c>
      <c r="I34" s="170">
        <v>0</v>
      </c>
      <c r="J34" s="170">
        <v>0</v>
      </c>
      <c r="K34" s="170">
        <v>0</v>
      </c>
      <c r="L34" s="170">
        <v>0</v>
      </c>
      <c r="M34" s="170">
        <v>0</v>
      </c>
      <c r="N34" s="216">
        <f t="shared" si="3"/>
        <v>0</v>
      </c>
      <c r="O34" s="34"/>
    </row>
    <row r="35" spans="1:15" s="41" customFormat="1" x14ac:dyDescent="0.2">
      <c r="A35" s="13">
        <v>40</v>
      </c>
      <c r="B35" s="14">
        <v>44113</v>
      </c>
      <c r="C35" s="170">
        <v>0</v>
      </c>
      <c r="D35" s="170">
        <v>0</v>
      </c>
      <c r="E35" s="170">
        <v>0</v>
      </c>
      <c r="F35" s="170">
        <v>0</v>
      </c>
      <c r="G35" s="170">
        <v>0</v>
      </c>
      <c r="H35" s="170">
        <v>0</v>
      </c>
      <c r="I35" s="170">
        <v>0</v>
      </c>
      <c r="J35" s="170">
        <v>0</v>
      </c>
      <c r="K35" s="170">
        <v>0</v>
      </c>
      <c r="L35" s="170">
        <v>0</v>
      </c>
      <c r="M35" s="170">
        <v>0</v>
      </c>
      <c r="N35" s="217">
        <f t="shared" si="3"/>
        <v>0</v>
      </c>
      <c r="O35" s="34"/>
    </row>
    <row r="36" spans="1:15" s="41" customFormat="1" x14ac:dyDescent="0.2">
      <c r="A36" s="13">
        <v>41</v>
      </c>
      <c r="B36" s="14">
        <v>44120</v>
      </c>
      <c r="C36" s="170">
        <v>0</v>
      </c>
      <c r="D36" s="170">
        <v>0</v>
      </c>
      <c r="E36" s="170">
        <v>0</v>
      </c>
      <c r="F36" s="170">
        <v>0</v>
      </c>
      <c r="G36" s="170">
        <v>0</v>
      </c>
      <c r="H36" s="170">
        <v>0</v>
      </c>
      <c r="I36" s="170">
        <v>0</v>
      </c>
      <c r="J36" s="170">
        <v>1</v>
      </c>
      <c r="K36" s="170">
        <v>0</v>
      </c>
      <c r="L36" s="170">
        <v>0</v>
      </c>
      <c r="M36" s="170">
        <v>0</v>
      </c>
      <c r="N36" s="223">
        <f t="shared" si="3"/>
        <v>1</v>
      </c>
      <c r="O36" s="34"/>
    </row>
    <row r="37" spans="1:15" s="41" customFormat="1" x14ac:dyDescent="0.2">
      <c r="A37" s="13">
        <v>42</v>
      </c>
      <c r="B37" s="14">
        <v>44127</v>
      </c>
      <c r="C37" s="170">
        <v>3</v>
      </c>
      <c r="D37" s="170">
        <v>0</v>
      </c>
      <c r="E37" s="170">
        <v>0</v>
      </c>
      <c r="F37" s="170">
        <v>0</v>
      </c>
      <c r="G37" s="170">
        <v>0</v>
      </c>
      <c r="H37" s="170">
        <v>1</v>
      </c>
      <c r="I37" s="170">
        <v>0</v>
      </c>
      <c r="J37" s="170">
        <v>2</v>
      </c>
      <c r="K37" s="170">
        <v>0</v>
      </c>
      <c r="L37" s="170">
        <v>0</v>
      </c>
      <c r="M37" s="170">
        <v>0</v>
      </c>
      <c r="N37" s="227">
        <f t="shared" si="3"/>
        <v>6</v>
      </c>
      <c r="O37" s="34"/>
    </row>
    <row r="38" spans="1:15" s="41" customFormat="1" x14ac:dyDescent="0.2">
      <c r="A38" s="13">
        <v>43</v>
      </c>
      <c r="B38" s="14">
        <v>44134</v>
      </c>
      <c r="C38" s="170">
        <v>1</v>
      </c>
      <c r="D38" s="170">
        <v>0</v>
      </c>
      <c r="E38" s="170">
        <v>0</v>
      </c>
      <c r="F38" s="170">
        <v>0</v>
      </c>
      <c r="G38" s="170">
        <v>0</v>
      </c>
      <c r="H38" s="170">
        <v>0</v>
      </c>
      <c r="I38" s="170">
        <v>1</v>
      </c>
      <c r="J38" s="170">
        <v>2</v>
      </c>
      <c r="K38" s="170">
        <v>0</v>
      </c>
      <c r="L38" s="170">
        <v>0</v>
      </c>
      <c r="M38" s="170">
        <v>0</v>
      </c>
      <c r="N38" s="228">
        <f t="shared" ref="N38:N45" si="4">SUM(C38:M38)</f>
        <v>4</v>
      </c>
      <c r="O38" s="34"/>
    </row>
    <row r="39" spans="1:15" s="41" customFormat="1" x14ac:dyDescent="0.2">
      <c r="A39" s="13">
        <v>44</v>
      </c>
      <c r="B39" s="14">
        <v>44141</v>
      </c>
      <c r="C39" s="170">
        <v>2</v>
      </c>
      <c r="D39" s="170">
        <v>2</v>
      </c>
      <c r="E39" s="170">
        <v>1</v>
      </c>
      <c r="F39" s="170">
        <v>0</v>
      </c>
      <c r="G39" s="170">
        <v>1</v>
      </c>
      <c r="H39" s="170">
        <v>3</v>
      </c>
      <c r="I39" s="170">
        <v>3</v>
      </c>
      <c r="J39" s="170">
        <v>3</v>
      </c>
      <c r="K39" s="170">
        <v>3</v>
      </c>
      <c r="L39" s="170">
        <v>0</v>
      </c>
      <c r="M39" s="170">
        <v>0</v>
      </c>
      <c r="N39" s="232">
        <f t="shared" si="4"/>
        <v>18</v>
      </c>
      <c r="O39" s="34"/>
    </row>
    <row r="40" spans="1:15" s="41" customFormat="1" x14ac:dyDescent="0.2">
      <c r="A40" s="13">
        <v>45</v>
      </c>
      <c r="B40" s="14">
        <v>44148</v>
      </c>
      <c r="C40" s="170">
        <v>2</v>
      </c>
      <c r="D40" s="170">
        <v>4</v>
      </c>
      <c r="E40" s="170">
        <v>2</v>
      </c>
      <c r="F40" s="170">
        <v>4</v>
      </c>
      <c r="G40" s="170">
        <v>3</v>
      </c>
      <c r="H40" s="170">
        <v>3</v>
      </c>
      <c r="I40" s="170">
        <v>0</v>
      </c>
      <c r="J40" s="170">
        <v>6</v>
      </c>
      <c r="K40" s="170">
        <v>4</v>
      </c>
      <c r="L40" s="170">
        <v>0</v>
      </c>
      <c r="M40" s="170">
        <v>1</v>
      </c>
      <c r="N40" s="232">
        <f t="shared" si="4"/>
        <v>29</v>
      </c>
      <c r="O40" s="34"/>
    </row>
    <row r="41" spans="1:15" s="41" customFormat="1" x14ac:dyDescent="0.2">
      <c r="A41" s="13">
        <v>46</v>
      </c>
      <c r="B41" s="14">
        <v>44155</v>
      </c>
      <c r="C41" s="170">
        <v>1</v>
      </c>
      <c r="D41" s="170">
        <v>1</v>
      </c>
      <c r="E41" s="170">
        <v>1</v>
      </c>
      <c r="F41" s="170">
        <v>2</v>
      </c>
      <c r="G41" s="170">
        <v>8</v>
      </c>
      <c r="H41" s="170">
        <v>3</v>
      </c>
      <c r="I41" s="170">
        <v>1</v>
      </c>
      <c r="J41" s="170">
        <v>6</v>
      </c>
      <c r="K41" s="170">
        <v>2</v>
      </c>
      <c r="L41" s="170">
        <v>1</v>
      </c>
      <c r="M41" s="170">
        <v>2</v>
      </c>
      <c r="N41" s="232">
        <f t="shared" si="4"/>
        <v>28</v>
      </c>
      <c r="O41" s="34"/>
    </row>
    <row r="42" spans="1:15" s="41" customFormat="1" x14ac:dyDescent="0.2">
      <c r="A42" s="13">
        <v>47</v>
      </c>
      <c r="B42" s="14">
        <v>44162</v>
      </c>
      <c r="C42" s="170">
        <v>1</v>
      </c>
      <c r="D42" s="170">
        <v>2</v>
      </c>
      <c r="E42" s="170">
        <v>1</v>
      </c>
      <c r="F42" s="170">
        <v>2</v>
      </c>
      <c r="G42" s="170">
        <v>5</v>
      </c>
      <c r="H42" s="170">
        <v>1</v>
      </c>
      <c r="I42" s="170">
        <v>1</v>
      </c>
      <c r="J42" s="170">
        <v>4</v>
      </c>
      <c r="K42" s="170">
        <v>5</v>
      </c>
      <c r="L42" s="170">
        <v>1</v>
      </c>
      <c r="M42" s="170">
        <v>0</v>
      </c>
      <c r="N42" s="232">
        <f t="shared" si="4"/>
        <v>23</v>
      </c>
      <c r="O42" s="34"/>
    </row>
    <row r="43" spans="1:15" s="41" customFormat="1" x14ac:dyDescent="0.2">
      <c r="A43" s="13">
        <v>48</v>
      </c>
      <c r="B43" s="14">
        <v>44169</v>
      </c>
      <c r="C43" s="170">
        <v>1</v>
      </c>
      <c r="D43" s="170">
        <v>2</v>
      </c>
      <c r="E43" s="170">
        <v>1</v>
      </c>
      <c r="F43" s="170">
        <v>7</v>
      </c>
      <c r="G43" s="170">
        <v>6</v>
      </c>
      <c r="H43" s="170">
        <v>1</v>
      </c>
      <c r="I43" s="170">
        <v>1</v>
      </c>
      <c r="J43" s="170">
        <v>4</v>
      </c>
      <c r="K43" s="170">
        <v>5</v>
      </c>
      <c r="L43" s="170">
        <v>1</v>
      </c>
      <c r="M43" s="170">
        <v>5</v>
      </c>
      <c r="N43" s="232">
        <f t="shared" si="4"/>
        <v>34</v>
      </c>
      <c r="O43" s="34"/>
    </row>
    <row r="44" spans="1:15" s="41" customFormat="1" x14ac:dyDescent="0.2">
      <c r="A44" s="13">
        <v>49</v>
      </c>
      <c r="B44" s="14">
        <v>44176</v>
      </c>
      <c r="C44" s="170">
        <v>0</v>
      </c>
      <c r="D44" s="170">
        <v>4</v>
      </c>
      <c r="E44" s="170">
        <v>0</v>
      </c>
      <c r="F44" s="170">
        <v>3</v>
      </c>
      <c r="G44" s="170">
        <v>2</v>
      </c>
      <c r="H44" s="170">
        <v>0</v>
      </c>
      <c r="I44" s="170">
        <v>0</v>
      </c>
      <c r="J44" s="170">
        <v>2</v>
      </c>
      <c r="K44" s="170">
        <v>1</v>
      </c>
      <c r="L44" s="170">
        <v>7</v>
      </c>
      <c r="M44" s="170">
        <v>2</v>
      </c>
      <c r="N44" s="232">
        <f t="shared" si="4"/>
        <v>21</v>
      </c>
      <c r="O44" s="34"/>
    </row>
    <row r="45" spans="1:15" s="41" customFormat="1" x14ac:dyDescent="0.2">
      <c r="A45" s="13">
        <v>50</v>
      </c>
      <c r="B45" s="14">
        <v>44183</v>
      </c>
      <c r="C45" s="170">
        <v>2</v>
      </c>
      <c r="D45" s="170">
        <v>1</v>
      </c>
      <c r="E45" s="170">
        <v>0</v>
      </c>
      <c r="F45" s="170">
        <v>3</v>
      </c>
      <c r="G45" s="170">
        <v>4</v>
      </c>
      <c r="H45" s="170">
        <v>3</v>
      </c>
      <c r="I45" s="170">
        <v>0</v>
      </c>
      <c r="J45" s="170">
        <v>2</v>
      </c>
      <c r="K45" s="170">
        <v>8</v>
      </c>
      <c r="L45" s="170">
        <v>3</v>
      </c>
      <c r="M45" s="170">
        <v>2</v>
      </c>
      <c r="N45" s="232">
        <f t="shared" si="4"/>
        <v>28</v>
      </c>
      <c r="O45" s="34"/>
    </row>
    <row r="46" spans="1:15" s="41" customFormat="1" x14ac:dyDescent="0.2">
      <c r="A46" s="13">
        <v>51</v>
      </c>
      <c r="B46" s="14">
        <v>44190</v>
      </c>
      <c r="C46" s="170">
        <v>2</v>
      </c>
      <c r="D46" s="170">
        <v>3</v>
      </c>
      <c r="E46" s="170">
        <v>0</v>
      </c>
      <c r="F46" s="170">
        <v>3</v>
      </c>
      <c r="G46" s="170">
        <v>2</v>
      </c>
      <c r="H46" s="170">
        <v>1</v>
      </c>
      <c r="I46" s="170">
        <v>0</v>
      </c>
      <c r="J46" s="170">
        <v>1</v>
      </c>
      <c r="K46" s="170">
        <v>9</v>
      </c>
      <c r="L46" s="170">
        <v>1</v>
      </c>
      <c r="M46" s="170">
        <v>3</v>
      </c>
      <c r="N46" s="232">
        <f t="shared" ref="N46:N47" si="5">SUM(C46:M46)</f>
        <v>25</v>
      </c>
      <c r="O46" s="34"/>
    </row>
    <row r="47" spans="1:15" s="41" customFormat="1" x14ac:dyDescent="0.2">
      <c r="A47" s="13">
        <v>52</v>
      </c>
      <c r="B47" s="14">
        <v>44197</v>
      </c>
      <c r="C47" s="170">
        <v>4</v>
      </c>
      <c r="D47" s="170">
        <v>1</v>
      </c>
      <c r="E47" s="170">
        <v>0</v>
      </c>
      <c r="F47" s="170">
        <v>3</v>
      </c>
      <c r="G47" s="170">
        <v>1</v>
      </c>
      <c r="H47" s="170">
        <v>3</v>
      </c>
      <c r="I47" s="170">
        <v>0</v>
      </c>
      <c r="J47" s="170">
        <v>1</v>
      </c>
      <c r="K47" s="170">
        <v>10</v>
      </c>
      <c r="L47" s="170">
        <v>0</v>
      </c>
      <c r="M47" s="170">
        <v>1</v>
      </c>
      <c r="N47" s="232">
        <f t="shared" si="5"/>
        <v>24</v>
      </c>
      <c r="O47" s="34"/>
    </row>
    <row r="48" spans="1:15" s="41" customFormat="1" x14ac:dyDescent="0.2">
      <c r="A48" s="241"/>
      <c r="B48" s="242"/>
      <c r="C48" s="244"/>
      <c r="D48" s="244"/>
      <c r="E48" s="244"/>
      <c r="F48" s="244"/>
      <c r="G48" s="244"/>
      <c r="H48" s="244"/>
      <c r="I48" s="244"/>
      <c r="J48" s="244"/>
      <c r="K48" s="244"/>
      <c r="L48" s="244"/>
      <c r="M48" s="244"/>
      <c r="N48" s="245"/>
      <c r="O48" s="34"/>
    </row>
    <row r="49" spans="1:19" s="41" customFormat="1" x14ac:dyDescent="0.2">
      <c r="A49" s="246" t="s">
        <v>147</v>
      </c>
      <c r="B49" s="242"/>
      <c r="C49" s="244"/>
      <c r="D49" s="244"/>
      <c r="E49" s="244"/>
      <c r="F49" s="244"/>
      <c r="G49" s="244"/>
      <c r="H49" s="244"/>
      <c r="I49" s="244"/>
      <c r="J49" s="244"/>
      <c r="K49" s="244"/>
      <c r="L49" s="244"/>
      <c r="M49" s="244"/>
      <c r="N49" s="245"/>
      <c r="O49" s="34"/>
    </row>
    <row r="50" spans="1:19" s="41" customFormat="1" x14ac:dyDescent="0.2">
      <c r="A50" s="243" t="s">
        <v>146</v>
      </c>
      <c r="B50" s="242"/>
      <c r="C50" s="244"/>
      <c r="D50" s="244"/>
      <c r="E50" s="244"/>
      <c r="F50" s="244"/>
      <c r="G50" s="244"/>
      <c r="H50" s="244"/>
      <c r="I50" s="244"/>
      <c r="J50" s="244"/>
      <c r="K50" s="244"/>
      <c r="L50" s="244"/>
      <c r="M50" s="244"/>
      <c r="N50" s="245"/>
      <c r="O50" s="34"/>
    </row>
    <row r="51" spans="1:19" s="41" customFormat="1" x14ac:dyDescent="0.2">
      <c r="A51" s="243" t="s">
        <v>148</v>
      </c>
      <c r="B51" s="242"/>
      <c r="C51" s="244"/>
      <c r="D51" s="244"/>
      <c r="E51" s="244"/>
      <c r="F51" s="244"/>
      <c r="G51" s="244"/>
      <c r="H51" s="244"/>
      <c r="I51" s="244"/>
      <c r="J51" s="244"/>
      <c r="K51" s="244"/>
      <c r="L51" s="244"/>
      <c r="M51" s="244"/>
      <c r="N51" s="245"/>
      <c r="O51" s="34"/>
    </row>
    <row r="52" spans="1:19" s="41" customFormat="1" x14ac:dyDescent="0.2">
      <c r="A52" s="243"/>
      <c r="B52" s="242"/>
      <c r="C52" s="244"/>
      <c r="D52" s="244"/>
      <c r="E52" s="244"/>
      <c r="F52" s="244"/>
      <c r="G52" s="244"/>
      <c r="H52" s="244"/>
      <c r="I52" s="244"/>
      <c r="J52" s="244"/>
      <c r="K52" s="244"/>
      <c r="L52" s="244"/>
      <c r="M52" s="244"/>
      <c r="N52" s="245"/>
      <c r="O52" s="34"/>
    </row>
    <row r="53" spans="1:19" s="41" customFormat="1" ht="14.25" x14ac:dyDescent="0.2">
      <c r="A53" s="43" t="s">
        <v>46</v>
      </c>
      <c r="B53" s="172"/>
      <c r="C53" s="172"/>
      <c r="D53" s="172"/>
      <c r="E53" s="172"/>
      <c r="F53" s="84"/>
      <c r="G53" s="84"/>
      <c r="H53" s="84"/>
      <c r="I53" s="84"/>
      <c r="J53" s="84"/>
      <c r="K53" s="84"/>
      <c r="L53" s="84"/>
      <c r="M53" s="84"/>
      <c r="N53" s="84"/>
    </row>
    <row r="54" spans="1:19" s="41" customFormat="1" ht="14.25" x14ac:dyDescent="0.2">
      <c r="A54" s="84" t="s">
        <v>39</v>
      </c>
      <c r="B54" s="84"/>
      <c r="C54" s="84"/>
      <c r="D54" s="84"/>
      <c r="E54" s="84"/>
      <c r="F54" s="84"/>
      <c r="G54" s="84"/>
      <c r="H54" s="84"/>
      <c r="I54" s="84"/>
      <c r="J54" s="84"/>
      <c r="K54" s="84"/>
      <c r="L54" s="84"/>
      <c r="M54" s="84"/>
      <c r="N54" s="84"/>
      <c r="O54" s="84"/>
      <c r="P54" s="84"/>
      <c r="Q54" s="84"/>
      <c r="R54" s="84"/>
      <c r="S54" s="84"/>
    </row>
    <row r="55" spans="1:19" s="41" customFormat="1" ht="14.25" x14ac:dyDescent="0.2">
      <c r="A55" s="84" t="s">
        <v>104</v>
      </c>
      <c r="C55" s="136"/>
      <c r="D55" s="136"/>
      <c r="E55" s="136"/>
      <c r="F55" s="136"/>
      <c r="G55" s="136"/>
      <c r="H55" s="136"/>
      <c r="I55" s="136"/>
      <c r="J55" s="136"/>
    </row>
    <row r="56" spans="1:19" s="41" customFormat="1" ht="14.25" x14ac:dyDescent="0.2">
      <c r="A56" s="84" t="s">
        <v>112</v>
      </c>
      <c r="C56" s="84"/>
      <c r="D56" s="84"/>
      <c r="E56" s="84"/>
      <c r="F56" s="84"/>
      <c r="G56" s="84"/>
      <c r="H56" s="84"/>
      <c r="I56" s="84"/>
      <c r="J56" s="84"/>
      <c r="K56" s="136"/>
      <c r="L56" s="136"/>
      <c r="M56" s="136"/>
      <c r="N56" s="136"/>
      <c r="O56" s="136"/>
      <c r="P56" s="136"/>
      <c r="Q56" s="136"/>
      <c r="R56" s="136"/>
      <c r="S56" s="136"/>
    </row>
    <row r="57" spans="1:19" s="41" customFormat="1" ht="13.5" x14ac:dyDescent="0.2">
      <c r="A57" s="16" t="s">
        <v>98</v>
      </c>
    </row>
    <row r="58" spans="1:19" s="41" customFormat="1" x14ac:dyDescent="0.2"/>
    <row r="59" spans="1:19" s="41" customFormat="1" x14ac:dyDescent="0.2"/>
    <row r="60" spans="1:19" s="41" customFormat="1" x14ac:dyDescent="0.2"/>
    <row r="61" spans="1:19" s="41" customFormat="1" x14ac:dyDescent="0.2"/>
    <row r="62" spans="1:19" s="41" customFormat="1" x14ac:dyDescent="0.2"/>
    <row r="63" spans="1:19" s="41" customFormat="1" x14ac:dyDescent="0.2"/>
    <row r="64" spans="1:19" s="41" customFormat="1" x14ac:dyDescent="0.2"/>
    <row r="65" s="41" customFormat="1" x14ac:dyDescent="0.2"/>
    <row r="66" s="41" customFormat="1" x14ac:dyDescent="0.2"/>
    <row r="67" s="41" customFormat="1" x14ac:dyDescent="0.2"/>
    <row r="68" s="41" customFormat="1" x14ac:dyDescent="0.2"/>
    <row r="69" s="41" customFormat="1" x14ac:dyDescent="0.2"/>
    <row r="70" x14ac:dyDescent="0.2"/>
  </sheetData>
  <mergeCells count="1">
    <mergeCell ref="C4:M4"/>
  </mergeCells>
  <hyperlinks>
    <hyperlink ref="A1" location="Contents!A1" display="Contents"/>
  </hyperlink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K303"/>
  <sheetViews>
    <sheetView workbookViewId="0">
      <pane ySplit="4" topLeftCell="A289" activePane="bottomLeft" state="frozen"/>
      <selection pane="bottomLeft"/>
    </sheetView>
  </sheetViews>
  <sheetFormatPr defaultColWidth="0" defaultRowHeight="12.75" zeroHeight="1" x14ac:dyDescent="0.2"/>
  <cols>
    <col min="1" max="1" width="11.28515625" style="41" customWidth="1"/>
    <col min="2" max="7" width="9.140625" style="41" customWidth="1"/>
    <col min="8" max="8" width="9.85546875" style="41" customWidth="1"/>
    <col min="9" max="9" width="9.140625" style="41" customWidth="1"/>
    <col min="10" max="11" width="10.85546875" style="41" customWidth="1"/>
    <col min="12" max="244" width="10.85546875" style="41" hidden="1" customWidth="1"/>
    <col min="245" max="16384" width="8.7109375" style="41" hidden="1"/>
  </cols>
  <sheetData>
    <row r="1" spans="1:9" s="136" customFormat="1" x14ac:dyDescent="0.2">
      <c r="A1" s="135" t="s">
        <v>52</v>
      </c>
    </row>
    <row r="2" spans="1:9" ht="14.25" x14ac:dyDescent="0.2">
      <c r="A2" s="40" t="s">
        <v>141</v>
      </c>
      <c r="I2" s="92"/>
    </row>
    <row r="3" spans="1:9" ht="14.25" x14ac:dyDescent="0.2">
      <c r="I3" s="92"/>
    </row>
    <row r="4" spans="1:9" s="11" customFormat="1" ht="24.75" thickBot="1" x14ac:dyDescent="0.25">
      <c r="A4" s="132" t="s">
        <v>51</v>
      </c>
      <c r="B4" s="198" t="s">
        <v>38</v>
      </c>
      <c r="C4" s="198" t="s">
        <v>43</v>
      </c>
      <c r="D4" s="198" t="s">
        <v>41</v>
      </c>
      <c r="E4" s="198" t="s">
        <v>44</v>
      </c>
      <c r="F4" s="198" t="s">
        <v>105</v>
      </c>
      <c r="G4" s="93" t="s">
        <v>11</v>
      </c>
      <c r="H4" s="93" t="s">
        <v>77</v>
      </c>
      <c r="I4" s="126"/>
    </row>
    <row r="5" spans="1:9" s="11" customFormat="1" ht="12.6" customHeight="1" thickTop="1" x14ac:dyDescent="0.2">
      <c r="A5" s="123">
        <v>43909</v>
      </c>
      <c r="B5" s="199">
        <v>1</v>
      </c>
      <c r="C5" s="199">
        <v>0</v>
      </c>
      <c r="D5" s="199">
        <v>0</v>
      </c>
      <c r="E5" s="199">
        <v>0</v>
      </c>
      <c r="F5" s="199">
        <v>0</v>
      </c>
      <c r="G5" s="13">
        <f t="shared" ref="G5:G62" si="0">SUM(B5:F5)</f>
        <v>1</v>
      </c>
      <c r="H5" s="13">
        <f>G5</f>
        <v>1</v>
      </c>
    </row>
    <row r="6" spans="1:9" s="11" customFormat="1" ht="12.6" customHeight="1" x14ac:dyDescent="0.2">
      <c r="A6" s="123">
        <v>43910</v>
      </c>
      <c r="B6" s="199">
        <v>0</v>
      </c>
      <c r="C6" s="199">
        <v>0</v>
      </c>
      <c r="D6" s="199">
        <v>0</v>
      </c>
      <c r="E6" s="199">
        <v>0</v>
      </c>
      <c r="F6" s="199">
        <v>0</v>
      </c>
      <c r="G6" s="13">
        <f t="shared" si="0"/>
        <v>0</v>
      </c>
      <c r="H6" s="13">
        <f t="shared" ref="H6:H68" si="1">G6+H5</f>
        <v>1</v>
      </c>
    </row>
    <row r="7" spans="1:9" s="11" customFormat="1" ht="12.6" customHeight="1" x14ac:dyDescent="0.2">
      <c r="A7" s="123">
        <v>43911</v>
      </c>
      <c r="B7" s="199">
        <v>0</v>
      </c>
      <c r="C7" s="199">
        <v>0</v>
      </c>
      <c r="D7" s="199">
        <v>0</v>
      </c>
      <c r="E7" s="199">
        <v>0</v>
      </c>
      <c r="F7" s="199">
        <v>0</v>
      </c>
      <c r="G7" s="13">
        <f t="shared" si="0"/>
        <v>0</v>
      </c>
      <c r="H7" s="13">
        <f t="shared" si="1"/>
        <v>1</v>
      </c>
      <c r="I7" s="126"/>
    </row>
    <row r="8" spans="1:9" s="11" customFormat="1" ht="12.6" customHeight="1" x14ac:dyDescent="0.2">
      <c r="A8" s="123">
        <v>43912</v>
      </c>
      <c r="B8" s="199">
        <v>0</v>
      </c>
      <c r="C8" s="199">
        <v>0</v>
      </c>
      <c r="D8" s="199">
        <v>0</v>
      </c>
      <c r="E8" s="199">
        <v>0</v>
      </c>
      <c r="F8" s="199">
        <v>0</v>
      </c>
      <c r="G8" s="13">
        <f t="shared" si="0"/>
        <v>0</v>
      </c>
      <c r="H8" s="13">
        <f t="shared" si="1"/>
        <v>1</v>
      </c>
      <c r="I8" s="126"/>
    </row>
    <row r="9" spans="1:9" s="11" customFormat="1" ht="12.6" customHeight="1" x14ac:dyDescent="0.2">
      <c r="A9" s="123">
        <v>43913</v>
      </c>
      <c r="B9" s="199">
        <v>0</v>
      </c>
      <c r="C9" s="199">
        <v>0</v>
      </c>
      <c r="D9" s="199">
        <v>0</v>
      </c>
      <c r="E9" s="199">
        <v>0</v>
      </c>
      <c r="F9" s="199">
        <v>0</v>
      </c>
      <c r="G9" s="13">
        <f t="shared" si="0"/>
        <v>0</v>
      </c>
      <c r="H9" s="13">
        <f t="shared" si="1"/>
        <v>1</v>
      </c>
      <c r="I9" s="126"/>
    </row>
    <row r="10" spans="1:9" s="11" customFormat="1" ht="12.6" customHeight="1" x14ac:dyDescent="0.2">
      <c r="A10" s="123">
        <v>43914</v>
      </c>
      <c r="B10" s="199">
        <v>1</v>
      </c>
      <c r="C10" s="199">
        <v>0</v>
      </c>
      <c r="D10" s="199">
        <v>0</v>
      </c>
      <c r="E10" s="199">
        <v>0</v>
      </c>
      <c r="F10" s="199">
        <v>0</v>
      </c>
      <c r="G10" s="13">
        <f t="shared" si="0"/>
        <v>1</v>
      </c>
      <c r="H10" s="13">
        <f t="shared" si="1"/>
        <v>2</v>
      </c>
      <c r="I10" s="126"/>
    </row>
    <row r="11" spans="1:9" s="11" customFormat="1" ht="12.6" customHeight="1" x14ac:dyDescent="0.2">
      <c r="A11" s="123">
        <v>43915</v>
      </c>
      <c r="B11" s="199">
        <v>2</v>
      </c>
      <c r="C11" s="199">
        <v>0</v>
      </c>
      <c r="D11" s="199">
        <v>1</v>
      </c>
      <c r="E11" s="199">
        <v>0</v>
      </c>
      <c r="F11" s="199">
        <v>0</v>
      </c>
      <c r="G11" s="13">
        <f t="shared" si="0"/>
        <v>3</v>
      </c>
      <c r="H11" s="13">
        <f t="shared" si="1"/>
        <v>5</v>
      </c>
      <c r="I11" s="126"/>
    </row>
    <row r="12" spans="1:9" s="11" customFormat="1" ht="12.6" customHeight="1" x14ac:dyDescent="0.2">
      <c r="A12" s="123">
        <v>43916</v>
      </c>
      <c r="B12" s="199">
        <v>2</v>
      </c>
      <c r="C12" s="199">
        <v>0</v>
      </c>
      <c r="D12" s="199">
        <v>0</v>
      </c>
      <c r="E12" s="199">
        <v>0</v>
      </c>
      <c r="F12" s="199">
        <v>0</v>
      </c>
      <c r="G12" s="13">
        <f t="shared" si="0"/>
        <v>2</v>
      </c>
      <c r="H12" s="13">
        <f t="shared" si="1"/>
        <v>7</v>
      </c>
      <c r="I12" s="126"/>
    </row>
    <row r="13" spans="1:9" s="11" customFormat="1" ht="12.6" customHeight="1" x14ac:dyDescent="0.2">
      <c r="A13" s="123">
        <v>43917</v>
      </c>
      <c r="B13" s="199">
        <v>3</v>
      </c>
      <c r="C13" s="199">
        <v>0</v>
      </c>
      <c r="D13" s="199">
        <v>0</v>
      </c>
      <c r="E13" s="199">
        <v>0</v>
      </c>
      <c r="F13" s="199">
        <v>0</v>
      </c>
      <c r="G13" s="13">
        <f t="shared" si="0"/>
        <v>3</v>
      </c>
      <c r="H13" s="13">
        <f t="shared" si="1"/>
        <v>10</v>
      </c>
      <c r="I13" s="126"/>
    </row>
    <row r="14" spans="1:9" s="11" customFormat="1" ht="12.6" customHeight="1" x14ac:dyDescent="0.2">
      <c r="A14" s="123">
        <v>43918</v>
      </c>
      <c r="B14" s="199">
        <v>0</v>
      </c>
      <c r="C14" s="199">
        <v>0</v>
      </c>
      <c r="D14" s="199">
        <v>0</v>
      </c>
      <c r="E14" s="199">
        <v>0</v>
      </c>
      <c r="F14" s="199">
        <v>0</v>
      </c>
      <c r="G14" s="13">
        <f t="shared" si="0"/>
        <v>0</v>
      </c>
      <c r="H14" s="13">
        <f t="shared" si="1"/>
        <v>10</v>
      </c>
      <c r="I14" s="126"/>
    </row>
    <row r="15" spans="1:9" s="11" customFormat="1" ht="12.6" customHeight="1" x14ac:dyDescent="0.2">
      <c r="A15" s="123">
        <v>43919</v>
      </c>
      <c r="B15" s="199">
        <v>0</v>
      </c>
      <c r="C15" s="199">
        <v>0</v>
      </c>
      <c r="D15" s="199">
        <v>0</v>
      </c>
      <c r="E15" s="199">
        <v>0</v>
      </c>
      <c r="F15" s="199">
        <v>0</v>
      </c>
      <c r="G15" s="13">
        <f t="shared" si="0"/>
        <v>0</v>
      </c>
      <c r="H15" s="13">
        <f t="shared" si="1"/>
        <v>10</v>
      </c>
      <c r="I15" s="126"/>
    </row>
    <row r="16" spans="1:9" s="11" customFormat="1" ht="12.6" customHeight="1" x14ac:dyDescent="0.2">
      <c r="A16" s="123">
        <v>43920</v>
      </c>
      <c r="B16" s="199">
        <v>8</v>
      </c>
      <c r="C16" s="199">
        <v>3</v>
      </c>
      <c r="D16" s="199">
        <v>0</v>
      </c>
      <c r="E16" s="199">
        <v>0</v>
      </c>
      <c r="F16" s="199">
        <v>0</v>
      </c>
      <c r="G16" s="13">
        <f t="shared" si="0"/>
        <v>11</v>
      </c>
      <c r="H16" s="13">
        <f t="shared" si="1"/>
        <v>21</v>
      </c>
      <c r="I16" s="126"/>
    </row>
    <row r="17" spans="1:9" s="11" customFormat="1" ht="12.6" customHeight="1" x14ac:dyDescent="0.2">
      <c r="A17" s="123">
        <v>43921</v>
      </c>
      <c r="B17" s="199">
        <v>4</v>
      </c>
      <c r="C17" s="199">
        <v>2</v>
      </c>
      <c r="D17" s="199">
        <v>0</v>
      </c>
      <c r="E17" s="199">
        <v>0</v>
      </c>
      <c r="F17" s="199">
        <v>0</v>
      </c>
      <c r="G17" s="13">
        <f t="shared" si="0"/>
        <v>6</v>
      </c>
      <c r="H17" s="13">
        <f t="shared" si="1"/>
        <v>27</v>
      </c>
      <c r="I17" s="126"/>
    </row>
    <row r="18" spans="1:9" s="11" customFormat="1" ht="12.6" customHeight="1" x14ac:dyDescent="0.2">
      <c r="A18" s="123">
        <v>43922</v>
      </c>
      <c r="B18" s="199">
        <v>8</v>
      </c>
      <c r="C18" s="199">
        <v>3</v>
      </c>
      <c r="D18" s="199">
        <v>0</v>
      </c>
      <c r="E18" s="199">
        <v>0</v>
      </c>
      <c r="F18" s="199">
        <v>0</v>
      </c>
      <c r="G18" s="13">
        <f t="shared" si="0"/>
        <v>11</v>
      </c>
      <c r="H18" s="13">
        <f t="shared" si="1"/>
        <v>38</v>
      </c>
      <c r="I18" s="126"/>
    </row>
    <row r="19" spans="1:9" s="11" customFormat="1" ht="12.6" customHeight="1" x14ac:dyDescent="0.2">
      <c r="A19" s="123">
        <v>43923</v>
      </c>
      <c r="B19" s="199">
        <v>7</v>
      </c>
      <c r="C19" s="199">
        <v>6</v>
      </c>
      <c r="D19" s="199">
        <v>0</v>
      </c>
      <c r="E19" s="199">
        <v>0</v>
      </c>
      <c r="F19" s="199">
        <v>0</v>
      </c>
      <c r="G19" s="13">
        <f t="shared" si="0"/>
        <v>13</v>
      </c>
      <c r="H19" s="13">
        <f t="shared" si="1"/>
        <v>51</v>
      </c>
      <c r="I19" s="126"/>
    </row>
    <row r="20" spans="1:9" s="11" customFormat="1" ht="12.6" customHeight="1" x14ac:dyDescent="0.2">
      <c r="A20" s="123">
        <v>43924</v>
      </c>
      <c r="B20" s="199">
        <v>9</v>
      </c>
      <c r="C20" s="199">
        <v>2</v>
      </c>
      <c r="D20" s="199">
        <v>1</v>
      </c>
      <c r="E20" s="199">
        <v>2</v>
      </c>
      <c r="F20" s="199">
        <v>0</v>
      </c>
      <c r="G20" s="13">
        <f t="shared" si="0"/>
        <v>14</v>
      </c>
      <c r="H20" s="13">
        <f t="shared" si="1"/>
        <v>65</v>
      </c>
      <c r="I20" s="126"/>
    </row>
    <row r="21" spans="1:9" s="11" customFormat="1" ht="12.6" customHeight="1" x14ac:dyDescent="0.2">
      <c r="A21" s="123">
        <v>43925</v>
      </c>
      <c r="B21" s="199">
        <v>0</v>
      </c>
      <c r="C21" s="199">
        <v>0</v>
      </c>
      <c r="D21" s="199">
        <v>0</v>
      </c>
      <c r="E21" s="199">
        <v>0</v>
      </c>
      <c r="F21" s="199">
        <v>0</v>
      </c>
      <c r="G21" s="13">
        <f t="shared" si="0"/>
        <v>0</v>
      </c>
      <c r="H21" s="13">
        <f t="shared" si="1"/>
        <v>65</v>
      </c>
      <c r="I21" s="126"/>
    </row>
    <row r="22" spans="1:9" s="11" customFormat="1" ht="12.6" customHeight="1" x14ac:dyDescent="0.2">
      <c r="A22" s="123">
        <v>43926</v>
      </c>
      <c r="B22" s="199">
        <v>0</v>
      </c>
      <c r="C22" s="199">
        <v>0</v>
      </c>
      <c r="D22" s="199">
        <v>0</v>
      </c>
      <c r="E22" s="199">
        <v>0</v>
      </c>
      <c r="F22" s="199">
        <v>0</v>
      </c>
      <c r="G22" s="13">
        <f t="shared" si="0"/>
        <v>0</v>
      </c>
      <c r="H22" s="13">
        <f t="shared" si="1"/>
        <v>65</v>
      </c>
      <c r="I22" s="126"/>
    </row>
    <row r="23" spans="1:9" s="11" customFormat="1" ht="12.6" customHeight="1" x14ac:dyDescent="0.2">
      <c r="A23" s="123">
        <v>43927</v>
      </c>
      <c r="B23" s="199">
        <v>16</v>
      </c>
      <c r="C23" s="199">
        <v>4</v>
      </c>
      <c r="D23" s="199">
        <v>0</v>
      </c>
      <c r="E23" s="199">
        <v>2</v>
      </c>
      <c r="F23" s="199">
        <v>0</v>
      </c>
      <c r="G23" s="13">
        <f t="shared" si="0"/>
        <v>22</v>
      </c>
      <c r="H23" s="13">
        <f t="shared" si="1"/>
        <v>87</v>
      </c>
      <c r="I23" s="126"/>
    </row>
    <row r="24" spans="1:9" s="11" customFormat="1" ht="12.6" customHeight="1" x14ac:dyDescent="0.2">
      <c r="A24" s="123">
        <v>43928</v>
      </c>
      <c r="B24" s="199">
        <v>7</v>
      </c>
      <c r="C24" s="199">
        <v>3</v>
      </c>
      <c r="D24" s="199">
        <v>0</v>
      </c>
      <c r="E24" s="199">
        <v>1</v>
      </c>
      <c r="F24" s="199">
        <v>0</v>
      </c>
      <c r="G24" s="13">
        <f t="shared" si="0"/>
        <v>11</v>
      </c>
      <c r="H24" s="13">
        <f t="shared" si="1"/>
        <v>98</v>
      </c>
      <c r="I24" s="126"/>
    </row>
    <row r="25" spans="1:9" s="11" customFormat="1" ht="12.6" customHeight="1" x14ac:dyDescent="0.2">
      <c r="A25" s="123">
        <v>43929</v>
      </c>
      <c r="B25" s="199">
        <v>11</v>
      </c>
      <c r="C25" s="199">
        <v>3</v>
      </c>
      <c r="D25" s="199">
        <v>0</v>
      </c>
      <c r="E25" s="199">
        <v>0</v>
      </c>
      <c r="F25" s="199">
        <v>0</v>
      </c>
      <c r="G25" s="13">
        <f t="shared" si="0"/>
        <v>14</v>
      </c>
      <c r="H25" s="13">
        <f t="shared" si="1"/>
        <v>112</v>
      </c>
      <c r="I25" s="126"/>
    </row>
    <row r="26" spans="1:9" s="11" customFormat="1" ht="12.6" customHeight="1" x14ac:dyDescent="0.2">
      <c r="A26" s="123">
        <v>43930</v>
      </c>
      <c r="B26" s="199">
        <v>11</v>
      </c>
      <c r="C26" s="199">
        <v>5</v>
      </c>
      <c r="D26" s="199">
        <v>0</v>
      </c>
      <c r="E26" s="199">
        <v>1</v>
      </c>
      <c r="F26" s="199">
        <v>0</v>
      </c>
      <c r="G26" s="13">
        <f t="shared" si="0"/>
        <v>17</v>
      </c>
      <c r="H26" s="13">
        <f t="shared" si="1"/>
        <v>129</v>
      </c>
      <c r="I26" s="126"/>
    </row>
    <row r="27" spans="1:9" s="11" customFormat="1" ht="12.6" customHeight="1" x14ac:dyDescent="0.2">
      <c r="A27" s="123">
        <v>43931</v>
      </c>
      <c r="B27" s="199">
        <v>8</v>
      </c>
      <c r="C27" s="199">
        <v>4</v>
      </c>
      <c r="D27" s="199">
        <v>0</v>
      </c>
      <c r="E27" s="199">
        <v>0</v>
      </c>
      <c r="F27" s="199">
        <v>0</v>
      </c>
      <c r="G27" s="13">
        <f t="shared" si="0"/>
        <v>12</v>
      </c>
      <c r="H27" s="13">
        <f t="shared" si="1"/>
        <v>141</v>
      </c>
      <c r="I27" s="126"/>
    </row>
    <row r="28" spans="1:9" s="11" customFormat="1" ht="12.6" customHeight="1" x14ac:dyDescent="0.2">
      <c r="A28" s="123">
        <v>43932</v>
      </c>
      <c r="B28" s="199">
        <v>1</v>
      </c>
      <c r="C28" s="199">
        <v>2</v>
      </c>
      <c r="D28" s="199">
        <v>0</v>
      </c>
      <c r="E28" s="199">
        <v>0</v>
      </c>
      <c r="F28" s="199">
        <v>0</v>
      </c>
      <c r="G28" s="13">
        <f t="shared" si="0"/>
        <v>3</v>
      </c>
      <c r="H28" s="13">
        <f t="shared" si="1"/>
        <v>144</v>
      </c>
      <c r="I28" s="126"/>
    </row>
    <row r="29" spans="1:9" s="11" customFormat="1" ht="12.6" customHeight="1" x14ac:dyDescent="0.2">
      <c r="A29" s="123">
        <v>43933</v>
      </c>
      <c r="B29" s="199">
        <v>0</v>
      </c>
      <c r="C29" s="199">
        <v>0</v>
      </c>
      <c r="D29" s="199">
        <v>0</v>
      </c>
      <c r="E29" s="199">
        <v>0</v>
      </c>
      <c r="F29" s="199">
        <v>0</v>
      </c>
      <c r="G29" s="13">
        <f t="shared" si="0"/>
        <v>0</v>
      </c>
      <c r="H29" s="13">
        <f t="shared" si="1"/>
        <v>144</v>
      </c>
      <c r="I29" s="126"/>
    </row>
    <row r="30" spans="1:9" s="11" customFormat="1" ht="12.6" customHeight="1" x14ac:dyDescent="0.2">
      <c r="A30" s="123">
        <v>43934</v>
      </c>
      <c r="B30" s="199">
        <v>8</v>
      </c>
      <c r="C30" s="199">
        <v>5</v>
      </c>
      <c r="D30" s="199">
        <v>0</v>
      </c>
      <c r="E30" s="199">
        <v>3</v>
      </c>
      <c r="F30" s="199">
        <v>0</v>
      </c>
      <c r="G30" s="13">
        <f t="shared" si="0"/>
        <v>16</v>
      </c>
      <c r="H30" s="13">
        <f t="shared" si="1"/>
        <v>160</v>
      </c>
      <c r="I30" s="126"/>
    </row>
    <row r="31" spans="1:9" s="11" customFormat="1" ht="12.6" customHeight="1" x14ac:dyDescent="0.2">
      <c r="A31" s="123">
        <v>43935</v>
      </c>
      <c r="B31" s="199">
        <v>6</v>
      </c>
      <c r="C31" s="199">
        <v>3</v>
      </c>
      <c r="D31" s="199">
        <v>0</v>
      </c>
      <c r="E31" s="199">
        <v>0</v>
      </c>
      <c r="F31" s="199">
        <v>0</v>
      </c>
      <c r="G31" s="13">
        <f t="shared" si="0"/>
        <v>9</v>
      </c>
      <c r="H31" s="13">
        <f t="shared" si="1"/>
        <v>169</v>
      </c>
      <c r="I31" s="126"/>
    </row>
    <row r="32" spans="1:9" s="11" customFormat="1" ht="12.6" customHeight="1" x14ac:dyDescent="0.2">
      <c r="A32" s="123">
        <v>43936</v>
      </c>
      <c r="B32" s="199">
        <v>10</v>
      </c>
      <c r="C32" s="199">
        <v>8</v>
      </c>
      <c r="D32" s="199">
        <v>1</v>
      </c>
      <c r="E32" s="199">
        <v>1</v>
      </c>
      <c r="F32" s="199">
        <v>0</v>
      </c>
      <c r="G32" s="13">
        <f t="shared" si="0"/>
        <v>20</v>
      </c>
      <c r="H32" s="13">
        <f t="shared" si="1"/>
        <v>189</v>
      </c>
      <c r="I32" s="126"/>
    </row>
    <row r="33" spans="1:9" s="11" customFormat="1" ht="12.6" customHeight="1" x14ac:dyDescent="0.2">
      <c r="A33" s="123">
        <v>43937</v>
      </c>
      <c r="B33" s="199">
        <v>15</v>
      </c>
      <c r="C33" s="199">
        <v>12</v>
      </c>
      <c r="D33" s="199">
        <v>0</v>
      </c>
      <c r="E33" s="199">
        <v>2</v>
      </c>
      <c r="F33" s="199">
        <v>0</v>
      </c>
      <c r="G33" s="13">
        <f t="shared" si="0"/>
        <v>29</v>
      </c>
      <c r="H33" s="13">
        <f t="shared" si="1"/>
        <v>218</v>
      </c>
      <c r="I33" s="126"/>
    </row>
    <row r="34" spans="1:9" s="11" customFormat="1" ht="12.6" customHeight="1" x14ac:dyDescent="0.2">
      <c r="A34" s="123">
        <v>43938</v>
      </c>
      <c r="B34" s="199">
        <v>10</v>
      </c>
      <c r="C34" s="199">
        <v>14</v>
      </c>
      <c r="D34" s="199">
        <v>0</v>
      </c>
      <c r="E34" s="199">
        <v>0</v>
      </c>
      <c r="F34" s="199">
        <v>0</v>
      </c>
      <c r="G34" s="13">
        <f t="shared" si="0"/>
        <v>24</v>
      </c>
      <c r="H34" s="13">
        <f t="shared" si="1"/>
        <v>242</v>
      </c>
      <c r="I34" s="126"/>
    </row>
    <row r="35" spans="1:9" s="11" customFormat="1" ht="12.6" customHeight="1" x14ac:dyDescent="0.2">
      <c r="A35" s="123">
        <v>43939</v>
      </c>
      <c r="B35" s="199">
        <v>1</v>
      </c>
      <c r="C35" s="199">
        <v>2</v>
      </c>
      <c r="D35" s="199">
        <v>0</v>
      </c>
      <c r="E35" s="199">
        <v>1</v>
      </c>
      <c r="F35" s="199">
        <v>0</v>
      </c>
      <c r="G35" s="13">
        <f t="shared" si="0"/>
        <v>4</v>
      </c>
      <c r="H35" s="13">
        <f t="shared" si="1"/>
        <v>246</v>
      </c>
      <c r="I35" s="126"/>
    </row>
    <row r="36" spans="1:9" s="11" customFormat="1" ht="12.6" customHeight="1" x14ac:dyDescent="0.2">
      <c r="A36" s="123">
        <v>43940</v>
      </c>
      <c r="B36" s="199">
        <v>0</v>
      </c>
      <c r="C36" s="199">
        <v>0</v>
      </c>
      <c r="D36" s="199">
        <v>0</v>
      </c>
      <c r="E36" s="199">
        <v>0</v>
      </c>
      <c r="F36" s="199">
        <v>0</v>
      </c>
      <c r="G36" s="13">
        <f t="shared" si="0"/>
        <v>0</v>
      </c>
      <c r="H36" s="13">
        <f t="shared" si="1"/>
        <v>246</v>
      </c>
      <c r="I36" s="126"/>
    </row>
    <row r="37" spans="1:9" s="11" customFormat="1" ht="12.6" customHeight="1" x14ac:dyDescent="0.2">
      <c r="A37" s="123">
        <v>43941</v>
      </c>
      <c r="B37" s="199">
        <v>13</v>
      </c>
      <c r="C37" s="199">
        <v>20</v>
      </c>
      <c r="D37" s="199">
        <v>0</v>
      </c>
      <c r="E37" s="199">
        <v>1</v>
      </c>
      <c r="F37" s="199">
        <v>1</v>
      </c>
      <c r="G37" s="13">
        <f t="shared" si="0"/>
        <v>35</v>
      </c>
      <c r="H37" s="13">
        <f t="shared" si="1"/>
        <v>281</v>
      </c>
      <c r="I37" s="126"/>
    </row>
    <row r="38" spans="1:9" s="11" customFormat="1" ht="12.6" customHeight="1" x14ac:dyDescent="0.2">
      <c r="A38" s="123">
        <v>43942</v>
      </c>
      <c r="B38" s="199">
        <v>9</v>
      </c>
      <c r="C38" s="199">
        <v>11</v>
      </c>
      <c r="D38" s="199">
        <v>0</v>
      </c>
      <c r="E38" s="199">
        <v>1</v>
      </c>
      <c r="F38" s="199">
        <v>0</v>
      </c>
      <c r="G38" s="13">
        <f t="shared" si="0"/>
        <v>21</v>
      </c>
      <c r="H38" s="13">
        <f t="shared" si="1"/>
        <v>302</v>
      </c>
      <c r="I38" s="126"/>
    </row>
    <row r="39" spans="1:9" s="11" customFormat="1" ht="12.6" customHeight="1" x14ac:dyDescent="0.2">
      <c r="A39" s="123">
        <v>43943</v>
      </c>
      <c r="B39" s="199">
        <v>10</v>
      </c>
      <c r="C39" s="199">
        <v>10</v>
      </c>
      <c r="D39" s="199">
        <v>0</v>
      </c>
      <c r="E39" s="199">
        <v>1</v>
      </c>
      <c r="F39" s="199">
        <v>0</v>
      </c>
      <c r="G39" s="13">
        <f t="shared" si="0"/>
        <v>21</v>
      </c>
      <c r="H39" s="13">
        <f t="shared" si="1"/>
        <v>323</v>
      </c>
      <c r="I39" s="126"/>
    </row>
    <row r="40" spans="1:9" s="11" customFormat="1" ht="12.6" customHeight="1" x14ac:dyDescent="0.2">
      <c r="A40" s="123">
        <v>43944</v>
      </c>
      <c r="B40" s="199">
        <v>9</v>
      </c>
      <c r="C40" s="199">
        <v>11</v>
      </c>
      <c r="D40" s="199">
        <v>0</v>
      </c>
      <c r="E40" s="199">
        <v>2</v>
      </c>
      <c r="F40" s="199">
        <v>0</v>
      </c>
      <c r="G40" s="13">
        <f t="shared" si="0"/>
        <v>22</v>
      </c>
      <c r="H40" s="13">
        <f t="shared" si="1"/>
        <v>345</v>
      </c>
      <c r="I40" s="126"/>
    </row>
    <row r="41" spans="1:9" s="11" customFormat="1" ht="12.6" customHeight="1" x14ac:dyDescent="0.2">
      <c r="A41" s="123">
        <v>43945</v>
      </c>
      <c r="B41" s="199">
        <v>11</v>
      </c>
      <c r="C41" s="199">
        <v>11</v>
      </c>
      <c r="D41" s="199">
        <v>0</v>
      </c>
      <c r="E41" s="199">
        <v>3</v>
      </c>
      <c r="F41" s="199">
        <v>0</v>
      </c>
      <c r="G41" s="13">
        <f t="shared" si="0"/>
        <v>25</v>
      </c>
      <c r="H41" s="13">
        <f t="shared" si="1"/>
        <v>370</v>
      </c>
      <c r="I41" s="126"/>
    </row>
    <row r="42" spans="1:9" s="11" customFormat="1" ht="12.6" customHeight="1" x14ac:dyDescent="0.2">
      <c r="A42" s="123">
        <v>43946</v>
      </c>
      <c r="B42" s="199">
        <v>0</v>
      </c>
      <c r="C42" s="199">
        <v>1</v>
      </c>
      <c r="D42" s="199">
        <v>0</v>
      </c>
      <c r="E42" s="199">
        <v>0</v>
      </c>
      <c r="F42" s="199">
        <v>0</v>
      </c>
      <c r="G42" s="13">
        <f t="shared" si="0"/>
        <v>1</v>
      </c>
      <c r="H42" s="13">
        <f t="shared" si="1"/>
        <v>371</v>
      </c>
      <c r="I42" s="126"/>
    </row>
    <row r="43" spans="1:9" s="11" customFormat="1" ht="12.6" customHeight="1" x14ac:dyDescent="0.2">
      <c r="A43" s="123">
        <v>43947</v>
      </c>
      <c r="B43" s="199">
        <v>0</v>
      </c>
      <c r="C43" s="199">
        <v>0</v>
      </c>
      <c r="D43" s="199">
        <v>0</v>
      </c>
      <c r="E43" s="199">
        <v>0</v>
      </c>
      <c r="F43" s="199">
        <v>0</v>
      </c>
      <c r="G43" s="13">
        <f t="shared" si="0"/>
        <v>0</v>
      </c>
      <c r="H43" s="13">
        <f t="shared" si="1"/>
        <v>371</v>
      </c>
      <c r="I43" s="126"/>
    </row>
    <row r="44" spans="1:9" s="11" customFormat="1" ht="12.6" customHeight="1" x14ac:dyDescent="0.2">
      <c r="A44" s="123">
        <v>43948</v>
      </c>
      <c r="B44" s="199">
        <v>10</v>
      </c>
      <c r="C44" s="199">
        <v>26</v>
      </c>
      <c r="D44" s="199">
        <v>0</v>
      </c>
      <c r="E44" s="199">
        <v>0</v>
      </c>
      <c r="F44" s="199">
        <v>0</v>
      </c>
      <c r="G44" s="13">
        <f t="shared" si="0"/>
        <v>36</v>
      </c>
      <c r="H44" s="13">
        <f t="shared" si="1"/>
        <v>407</v>
      </c>
      <c r="I44" s="126"/>
    </row>
    <row r="45" spans="1:9" s="11" customFormat="1" ht="12.6" customHeight="1" x14ac:dyDescent="0.2">
      <c r="A45" s="123">
        <v>43949</v>
      </c>
      <c r="B45" s="199">
        <v>9</v>
      </c>
      <c r="C45" s="199">
        <v>17</v>
      </c>
      <c r="D45" s="199">
        <v>0</v>
      </c>
      <c r="E45" s="199">
        <v>1</v>
      </c>
      <c r="F45" s="199">
        <v>0</v>
      </c>
      <c r="G45" s="13">
        <f t="shared" si="0"/>
        <v>27</v>
      </c>
      <c r="H45" s="13">
        <f t="shared" si="1"/>
        <v>434</v>
      </c>
      <c r="I45" s="126"/>
    </row>
    <row r="46" spans="1:9" s="11" customFormat="1" ht="12.6" customHeight="1" x14ac:dyDescent="0.2">
      <c r="A46" s="123">
        <v>43950</v>
      </c>
      <c r="B46" s="199">
        <v>10</v>
      </c>
      <c r="C46" s="199">
        <v>11</v>
      </c>
      <c r="D46" s="199">
        <v>0</v>
      </c>
      <c r="E46" s="199">
        <v>3</v>
      </c>
      <c r="F46" s="199">
        <v>0</v>
      </c>
      <c r="G46" s="13">
        <f t="shared" si="0"/>
        <v>24</v>
      </c>
      <c r="H46" s="13">
        <f t="shared" si="1"/>
        <v>458</v>
      </c>
      <c r="I46" s="126"/>
    </row>
    <row r="47" spans="1:9" s="11" customFormat="1" ht="12.6" customHeight="1" x14ac:dyDescent="0.2">
      <c r="A47" s="123">
        <v>43951</v>
      </c>
      <c r="B47" s="199">
        <v>7</v>
      </c>
      <c r="C47" s="199">
        <v>9</v>
      </c>
      <c r="D47" s="199">
        <v>1</v>
      </c>
      <c r="E47" s="199">
        <v>0</v>
      </c>
      <c r="F47" s="199">
        <v>0</v>
      </c>
      <c r="G47" s="13">
        <f t="shared" si="0"/>
        <v>17</v>
      </c>
      <c r="H47" s="13">
        <f t="shared" si="1"/>
        <v>475</v>
      </c>
      <c r="I47" s="126"/>
    </row>
    <row r="48" spans="1:9" s="11" customFormat="1" ht="12.6" customHeight="1" x14ac:dyDescent="0.2">
      <c r="A48" s="123">
        <v>43952</v>
      </c>
      <c r="B48" s="199">
        <v>9</v>
      </c>
      <c r="C48" s="199">
        <v>10</v>
      </c>
      <c r="D48" s="199">
        <v>0</v>
      </c>
      <c r="E48" s="199">
        <v>0</v>
      </c>
      <c r="F48" s="199">
        <v>0</v>
      </c>
      <c r="G48" s="13">
        <f t="shared" si="0"/>
        <v>19</v>
      </c>
      <c r="H48" s="13">
        <f t="shared" si="1"/>
        <v>494</v>
      </c>
      <c r="I48" s="126"/>
    </row>
    <row r="49" spans="1:9" s="11" customFormat="1" ht="12.6" customHeight="1" x14ac:dyDescent="0.2">
      <c r="A49" s="123">
        <v>43953</v>
      </c>
      <c r="B49" s="199">
        <v>1</v>
      </c>
      <c r="C49" s="199">
        <v>3</v>
      </c>
      <c r="D49" s="199">
        <v>0</v>
      </c>
      <c r="E49" s="199">
        <v>0</v>
      </c>
      <c r="F49" s="199">
        <v>0</v>
      </c>
      <c r="G49" s="13">
        <f t="shared" si="0"/>
        <v>4</v>
      </c>
      <c r="H49" s="13">
        <f t="shared" si="1"/>
        <v>498</v>
      </c>
      <c r="I49" s="126"/>
    </row>
    <row r="50" spans="1:9" s="11" customFormat="1" ht="12.6" customHeight="1" x14ac:dyDescent="0.2">
      <c r="A50" s="123">
        <v>43954</v>
      </c>
      <c r="B50" s="199">
        <v>0</v>
      </c>
      <c r="C50" s="199">
        <v>0</v>
      </c>
      <c r="D50" s="199">
        <v>0</v>
      </c>
      <c r="E50" s="199">
        <v>0</v>
      </c>
      <c r="F50" s="199">
        <v>0</v>
      </c>
      <c r="G50" s="13">
        <f t="shared" si="0"/>
        <v>0</v>
      </c>
      <c r="H50" s="13">
        <f t="shared" si="1"/>
        <v>498</v>
      </c>
      <c r="I50" s="126"/>
    </row>
    <row r="51" spans="1:9" s="11" customFormat="1" ht="12.6" customHeight="1" x14ac:dyDescent="0.2">
      <c r="A51" s="123">
        <v>43955</v>
      </c>
      <c r="B51" s="199">
        <v>12</v>
      </c>
      <c r="C51" s="199">
        <v>15</v>
      </c>
      <c r="D51" s="199">
        <v>1</v>
      </c>
      <c r="E51" s="199">
        <v>1</v>
      </c>
      <c r="F51" s="199">
        <v>1</v>
      </c>
      <c r="G51" s="13">
        <f t="shared" si="0"/>
        <v>30</v>
      </c>
      <c r="H51" s="13">
        <f t="shared" si="1"/>
        <v>528</v>
      </c>
      <c r="I51" s="126"/>
    </row>
    <row r="52" spans="1:9" s="11" customFormat="1" ht="12.6" customHeight="1" x14ac:dyDescent="0.2">
      <c r="A52" s="123">
        <v>43956</v>
      </c>
      <c r="B52" s="199">
        <v>12</v>
      </c>
      <c r="C52" s="199">
        <v>13</v>
      </c>
      <c r="D52" s="199">
        <v>0</v>
      </c>
      <c r="E52" s="199">
        <v>1</v>
      </c>
      <c r="F52" s="199">
        <v>0</v>
      </c>
      <c r="G52" s="13">
        <f t="shared" si="0"/>
        <v>26</v>
      </c>
      <c r="H52" s="13">
        <f t="shared" si="1"/>
        <v>554</v>
      </c>
      <c r="I52" s="126"/>
    </row>
    <row r="53" spans="1:9" s="11" customFormat="1" ht="12.6" customHeight="1" x14ac:dyDescent="0.2">
      <c r="A53" s="123">
        <v>43957</v>
      </c>
      <c r="B53" s="199">
        <v>3</v>
      </c>
      <c r="C53" s="199">
        <v>6</v>
      </c>
      <c r="D53" s="199">
        <v>0</v>
      </c>
      <c r="E53" s="199">
        <v>1</v>
      </c>
      <c r="F53" s="199">
        <v>0</v>
      </c>
      <c r="G53" s="13">
        <f t="shared" si="0"/>
        <v>10</v>
      </c>
      <c r="H53" s="13">
        <f t="shared" si="1"/>
        <v>564</v>
      </c>
      <c r="I53" s="126"/>
    </row>
    <row r="54" spans="1:9" s="11" customFormat="1" ht="12.6" customHeight="1" x14ac:dyDescent="0.2">
      <c r="A54" s="123">
        <v>43958</v>
      </c>
      <c r="B54" s="199">
        <v>7</v>
      </c>
      <c r="C54" s="199">
        <v>4</v>
      </c>
      <c r="D54" s="199">
        <v>0</v>
      </c>
      <c r="E54" s="199">
        <v>1</v>
      </c>
      <c r="F54" s="199">
        <v>0</v>
      </c>
      <c r="G54" s="13">
        <f t="shared" si="0"/>
        <v>12</v>
      </c>
      <c r="H54" s="13">
        <f t="shared" si="1"/>
        <v>576</v>
      </c>
      <c r="I54" s="126"/>
    </row>
    <row r="55" spans="1:9" s="11" customFormat="1" ht="12.6" customHeight="1" x14ac:dyDescent="0.2">
      <c r="A55" s="123">
        <v>43959</v>
      </c>
      <c r="B55" s="199">
        <v>2</v>
      </c>
      <c r="C55" s="199">
        <v>0</v>
      </c>
      <c r="D55" s="199">
        <v>0</v>
      </c>
      <c r="E55" s="199">
        <v>0</v>
      </c>
      <c r="F55" s="199">
        <v>0</v>
      </c>
      <c r="G55" s="13">
        <f t="shared" si="0"/>
        <v>2</v>
      </c>
      <c r="H55" s="13">
        <f t="shared" si="1"/>
        <v>578</v>
      </c>
      <c r="I55" s="126"/>
    </row>
    <row r="56" spans="1:9" s="11" customFormat="1" ht="12.6" customHeight="1" x14ac:dyDescent="0.2">
      <c r="A56" s="123">
        <v>43960</v>
      </c>
      <c r="B56" s="199">
        <v>3</v>
      </c>
      <c r="C56" s="199">
        <v>0</v>
      </c>
      <c r="D56" s="199">
        <v>0</v>
      </c>
      <c r="E56" s="199">
        <v>0</v>
      </c>
      <c r="F56" s="199">
        <v>0</v>
      </c>
      <c r="G56" s="13">
        <f t="shared" si="0"/>
        <v>3</v>
      </c>
      <c r="H56" s="13">
        <f t="shared" si="1"/>
        <v>581</v>
      </c>
      <c r="I56" s="126"/>
    </row>
    <row r="57" spans="1:9" s="11" customFormat="1" ht="12.6" customHeight="1" x14ac:dyDescent="0.2">
      <c r="A57" s="123">
        <v>43961</v>
      </c>
      <c r="B57" s="199">
        <v>0</v>
      </c>
      <c r="C57" s="199">
        <v>0</v>
      </c>
      <c r="D57" s="199">
        <v>0</v>
      </c>
      <c r="E57" s="199">
        <v>0</v>
      </c>
      <c r="F57" s="199">
        <v>0</v>
      </c>
      <c r="G57" s="13">
        <f t="shared" si="0"/>
        <v>0</v>
      </c>
      <c r="H57" s="13">
        <f t="shared" si="1"/>
        <v>581</v>
      </c>
      <c r="I57" s="126"/>
    </row>
    <row r="58" spans="1:9" s="11" customFormat="1" ht="12.6" customHeight="1" x14ac:dyDescent="0.2">
      <c r="A58" s="123">
        <v>43962</v>
      </c>
      <c r="B58" s="199">
        <v>14</v>
      </c>
      <c r="C58" s="199">
        <v>10</v>
      </c>
      <c r="D58" s="199">
        <v>0</v>
      </c>
      <c r="E58" s="199">
        <v>0</v>
      </c>
      <c r="F58" s="199">
        <v>0</v>
      </c>
      <c r="G58" s="13">
        <f t="shared" si="0"/>
        <v>24</v>
      </c>
      <c r="H58" s="13">
        <f t="shared" si="1"/>
        <v>605</v>
      </c>
      <c r="I58" s="126"/>
    </row>
    <row r="59" spans="1:9" s="11" customFormat="1" ht="12.6" customHeight="1" x14ac:dyDescent="0.2">
      <c r="A59" s="123">
        <v>43963</v>
      </c>
      <c r="B59" s="199">
        <v>6</v>
      </c>
      <c r="C59" s="199">
        <v>8</v>
      </c>
      <c r="D59" s="199">
        <v>1</v>
      </c>
      <c r="E59" s="199">
        <v>0</v>
      </c>
      <c r="F59" s="199">
        <v>0</v>
      </c>
      <c r="G59" s="13">
        <f t="shared" si="0"/>
        <v>15</v>
      </c>
      <c r="H59" s="13">
        <f t="shared" si="1"/>
        <v>620</v>
      </c>
      <c r="I59" s="126"/>
    </row>
    <row r="60" spans="1:9" s="11" customFormat="1" ht="12.6" customHeight="1" x14ac:dyDescent="0.2">
      <c r="A60" s="123">
        <v>43964</v>
      </c>
      <c r="B60" s="199">
        <v>2</v>
      </c>
      <c r="C60" s="199">
        <v>7</v>
      </c>
      <c r="D60" s="199">
        <v>0</v>
      </c>
      <c r="E60" s="199">
        <v>0</v>
      </c>
      <c r="F60" s="199">
        <v>0</v>
      </c>
      <c r="G60" s="13">
        <f t="shared" si="0"/>
        <v>9</v>
      </c>
      <c r="H60" s="13">
        <f t="shared" si="1"/>
        <v>629</v>
      </c>
      <c r="I60" s="126"/>
    </row>
    <row r="61" spans="1:9" s="11" customFormat="1" ht="12.6" customHeight="1" x14ac:dyDescent="0.2">
      <c r="A61" s="123">
        <v>43965</v>
      </c>
      <c r="B61" s="199">
        <v>6</v>
      </c>
      <c r="C61" s="199">
        <v>5</v>
      </c>
      <c r="D61" s="199">
        <v>0</v>
      </c>
      <c r="E61" s="199">
        <v>1</v>
      </c>
      <c r="F61" s="199">
        <v>0</v>
      </c>
      <c r="G61" s="13">
        <f t="shared" si="0"/>
        <v>12</v>
      </c>
      <c r="H61" s="13">
        <f t="shared" si="1"/>
        <v>641</v>
      </c>
      <c r="I61" s="126"/>
    </row>
    <row r="62" spans="1:9" s="11" customFormat="1" ht="12.6" customHeight="1" x14ac:dyDescent="0.2">
      <c r="A62" s="123">
        <v>43966</v>
      </c>
      <c r="B62" s="199">
        <v>3</v>
      </c>
      <c r="C62" s="199">
        <v>8</v>
      </c>
      <c r="D62" s="199">
        <v>0</v>
      </c>
      <c r="E62" s="199">
        <v>0</v>
      </c>
      <c r="F62" s="199">
        <v>0</v>
      </c>
      <c r="G62" s="13">
        <f t="shared" si="0"/>
        <v>11</v>
      </c>
      <c r="H62" s="13">
        <f t="shared" si="1"/>
        <v>652</v>
      </c>
      <c r="I62" s="126"/>
    </row>
    <row r="63" spans="1:9" s="11" customFormat="1" ht="12.6" customHeight="1" x14ac:dyDescent="0.2">
      <c r="A63" s="123">
        <v>43967</v>
      </c>
      <c r="B63" s="199">
        <v>0</v>
      </c>
      <c r="C63" s="199">
        <v>3</v>
      </c>
      <c r="D63" s="199">
        <v>0</v>
      </c>
      <c r="E63" s="199">
        <v>0</v>
      </c>
      <c r="F63" s="199">
        <v>0</v>
      </c>
      <c r="G63" s="13">
        <f>SUM(B63:F63)</f>
        <v>3</v>
      </c>
      <c r="H63" s="13">
        <f t="shared" si="1"/>
        <v>655</v>
      </c>
      <c r="I63" s="126"/>
    </row>
    <row r="64" spans="1:9" s="11" customFormat="1" ht="12.6" customHeight="1" x14ac:dyDescent="0.2">
      <c r="A64" s="123">
        <v>43968</v>
      </c>
      <c r="B64" s="199">
        <v>0</v>
      </c>
      <c r="C64" s="199">
        <v>0</v>
      </c>
      <c r="D64" s="199">
        <v>0</v>
      </c>
      <c r="E64" s="199">
        <v>0</v>
      </c>
      <c r="F64" s="199">
        <v>0</v>
      </c>
      <c r="G64" s="13">
        <f t="shared" ref="G64:G82" si="2">SUM(B64:F64)</f>
        <v>0</v>
      </c>
      <c r="H64" s="13">
        <f t="shared" si="1"/>
        <v>655</v>
      </c>
      <c r="I64" s="126"/>
    </row>
    <row r="65" spans="1:9" s="11" customFormat="1" ht="12.6" customHeight="1" x14ac:dyDescent="0.2">
      <c r="A65" s="123">
        <v>43969</v>
      </c>
      <c r="B65" s="199">
        <v>10</v>
      </c>
      <c r="C65" s="199">
        <v>3</v>
      </c>
      <c r="D65" s="199">
        <v>1</v>
      </c>
      <c r="E65" s="199">
        <v>1</v>
      </c>
      <c r="F65" s="199">
        <v>0</v>
      </c>
      <c r="G65" s="13">
        <f t="shared" si="2"/>
        <v>15</v>
      </c>
      <c r="H65" s="13">
        <f t="shared" si="1"/>
        <v>670</v>
      </c>
      <c r="I65" s="126"/>
    </row>
    <row r="66" spans="1:9" s="11" customFormat="1" ht="12.6" customHeight="1" x14ac:dyDescent="0.2">
      <c r="A66" s="123">
        <v>43970</v>
      </c>
      <c r="B66" s="199">
        <v>7</v>
      </c>
      <c r="C66" s="199">
        <v>2</v>
      </c>
      <c r="D66" s="199">
        <v>0</v>
      </c>
      <c r="E66" s="199">
        <v>1</v>
      </c>
      <c r="F66" s="199">
        <v>0</v>
      </c>
      <c r="G66" s="13">
        <f t="shared" si="2"/>
        <v>10</v>
      </c>
      <c r="H66" s="13">
        <f t="shared" si="1"/>
        <v>680</v>
      </c>
      <c r="I66" s="126"/>
    </row>
    <row r="67" spans="1:9" s="11" customFormat="1" ht="12.6" customHeight="1" x14ac:dyDescent="0.2">
      <c r="A67" s="123">
        <v>43971</v>
      </c>
      <c r="B67" s="199">
        <v>4</v>
      </c>
      <c r="C67" s="199">
        <v>2</v>
      </c>
      <c r="D67" s="199">
        <v>1</v>
      </c>
      <c r="E67" s="199">
        <v>0</v>
      </c>
      <c r="F67" s="199">
        <v>0</v>
      </c>
      <c r="G67" s="13">
        <f t="shared" si="2"/>
        <v>7</v>
      </c>
      <c r="H67" s="13">
        <f t="shared" si="1"/>
        <v>687</v>
      </c>
      <c r="I67" s="126"/>
    </row>
    <row r="68" spans="1:9" s="11" customFormat="1" ht="12.6" customHeight="1" x14ac:dyDescent="0.2">
      <c r="A68" s="123">
        <v>43972</v>
      </c>
      <c r="B68" s="199">
        <v>10</v>
      </c>
      <c r="C68" s="199">
        <v>4</v>
      </c>
      <c r="D68" s="199">
        <v>0</v>
      </c>
      <c r="E68" s="199">
        <v>0</v>
      </c>
      <c r="F68" s="199">
        <v>0</v>
      </c>
      <c r="G68" s="13">
        <f t="shared" si="2"/>
        <v>14</v>
      </c>
      <c r="H68" s="13">
        <f t="shared" si="1"/>
        <v>701</v>
      </c>
      <c r="I68" s="126"/>
    </row>
    <row r="69" spans="1:9" s="11" customFormat="1" ht="12.6" customHeight="1" x14ac:dyDescent="0.2">
      <c r="A69" s="123">
        <v>43973</v>
      </c>
      <c r="B69" s="199">
        <v>2</v>
      </c>
      <c r="C69" s="199">
        <v>2</v>
      </c>
      <c r="D69" s="199">
        <v>0</v>
      </c>
      <c r="E69" s="199">
        <v>0</v>
      </c>
      <c r="F69" s="199">
        <v>0</v>
      </c>
      <c r="G69" s="13">
        <f t="shared" si="2"/>
        <v>4</v>
      </c>
      <c r="H69" s="13">
        <f>G69+H68</f>
        <v>705</v>
      </c>
      <c r="I69" s="126"/>
    </row>
    <row r="70" spans="1:9" s="11" customFormat="1" ht="12.6" customHeight="1" x14ac:dyDescent="0.2">
      <c r="A70" s="123">
        <v>43974</v>
      </c>
      <c r="B70" s="199">
        <v>0</v>
      </c>
      <c r="C70" s="199">
        <v>0</v>
      </c>
      <c r="D70" s="199">
        <v>0</v>
      </c>
      <c r="E70" s="199">
        <v>0</v>
      </c>
      <c r="F70" s="199">
        <v>0</v>
      </c>
      <c r="G70" s="13">
        <f t="shared" si="2"/>
        <v>0</v>
      </c>
      <c r="H70" s="13">
        <f t="shared" ref="H70:H82" si="3">G70+H69</f>
        <v>705</v>
      </c>
      <c r="I70" s="126"/>
    </row>
    <row r="71" spans="1:9" s="11" customFormat="1" ht="12.6" customHeight="1" x14ac:dyDescent="0.2">
      <c r="A71" s="123">
        <v>43975</v>
      </c>
      <c r="B71" s="199">
        <v>0</v>
      </c>
      <c r="C71" s="199">
        <v>0</v>
      </c>
      <c r="D71" s="199">
        <v>0</v>
      </c>
      <c r="E71" s="199">
        <v>0</v>
      </c>
      <c r="F71" s="199">
        <v>0</v>
      </c>
      <c r="G71" s="13">
        <f t="shared" si="2"/>
        <v>0</v>
      </c>
      <c r="H71" s="13">
        <f t="shared" si="3"/>
        <v>705</v>
      </c>
      <c r="I71" s="126"/>
    </row>
    <row r="72" spans="1:9" s="11" customFormat="1" ht="12.6" customHeight="1" x14ac:dyDescent="0.2">
      <c r="A72" s="123">
        <v>43976</v>
      </c>
      <c r="B72" s="199">
        <v>5</v>
      </c>
      <c r="C72" s="199">
        <v>0</v>
      </c>
      <c r="D72" s="199">
        <v>0</v>
      </c>
      <c r="E72" s="199">
        <v>0</v>
      </c>
      <c r="F72" s="199">
        <v>0</v>
      </c>
      <c r="G72" s="13">
        <f t="shared" si="2"/>
        <v>5</v>
      </c>
      <c r="H72" s="13">
        <f t="shared" si="3"/>
        <v>710</v>
      </c>
      <c r="I72" s="126"/>
    </row>
    <row r="73" spans="1:9" s="11" customFormat="1" ht="12.6" customHeight="1" x14ac:dyDescent="0.2">
      <c r="A73" s="123">
        <v>43977</v>
      </c>
      <c r="B73" s="199">
        <v>5</v>
      </c>
      <c r="C73" s="199">
        <v>6</v>
      </c>
      <c r="D73" s="199">
        <v>0</v>
      </c>
      <c r="E73" s="199">
        <v>2</v>
      </c>
      <c r="F73" s="199">
        <v>0</v>
      </c>
      <c r="G73" s="13">
        <f t="shared" si="2"/>
        <v>13</v>
      </c>
      <c r="H73" s="13">
        <f t="shared" si="3"/>
        <v>723</v>
      </c>
      <c r="I73" s="126"/>
    </row>
    <row r="74" spans="1:9" s="11" customFormat="1" ht="12.6" customHeight="1" x14ac:dyDescent="0.2">
      <c r="A74" s="123">
        <v>43978</v>
      </c>
      <c r="B74" s="199">
        <v>8</v>
      </c>
      <c r="C74" s="199">
        <v>5</v>
      </c>
      <c r="D74" s="199">
        <v>0</v>
      </c>
      <c r="E74" s="199">
        <v>1</v>
      </c>
      <c r="F74" s="199">
        <v>0</v>
      </c>
      <c r="G74" s="13">
        <f t="shared" si="2"/>
        <v>14</v>
      </c>
      <c r="H74" s="13">
        <f t="shared" si="3"/>
        <v>737</v>
      </c>
      <c r="I74" s="126"/>
    </row>
    <row r="75" spans="1:9" s="11" customFormat="1" ht="12.6" customHeight="1" x14ac:dyDescent="0.2">
      <c r="A75" s="123">
        <v>43979</v>
      </c>
      <c r="B75" s="199">
        <v>8</v>
      </c>
      <c r="C75" s="199">
        <v>2</v>
      </c>
      <c r="D75" s="199">
        <v>0</v>
      </c>
      <c r="E75" s="199">
        <v>1</v>
      </c>
      <c r="F75" s="199">
        <v>0</v>
      </c>
      <c r="G75" s="13">
        <f t="shared" si="2"/>
        <v>11</v>
      </c>
      <c r="H75" s="13">
        <f t="shared" si="3"/>
        <v>748</v>
      </c>
      <c r="I75" s="126"/>
    </row>
    <row r="76" spans="1:9" s="11" customFormat="1" ht="12.6" customHeight="1" x14ac:dyDescent="0.2">
      <c r="A76" s="123">
        <v>43980</v>
      </c>
      <c r="B76" s="199">
        <v>5</v>
      </c>
      <c r="C76" s="199">
        <v>0</v>
      </c>
      <c r="D76" s="199">
        <v>0</v>
      </c>
      <c r="E76" s="199">
        <v>1</v>
      </c>
      <c r="F76" s="199">
        <v>0</v>
      </c>
      <c r="G76" s="13">
        <f t="shared" si="2"/>
        <v>6</v>
      </c>
      <c r="H76" s="13">
        <f t="shared" si="3"/>
        <v>754</v>
      </c>
      <c r="I76" s="126"/>
    </row>
    <row r="77" spans="1:9" s="11" customFormat="1" ht="12.6" customHeight="1" x14ac:dyDescent="0.2">
      <c r="A77" s="123">
        <v>43981</v>
      </c>
      <c r="B77" s="199">
        <v>0</v>
      </c>
      <c r="C77" s="199">
        <v>0</v>
      </c>
      <c r="D77" s="199">
        <v>0</v>
      </c>
      <c r="E77" s="199">
        <v>0</v>
      </c>
      <c r="F77" s="199">
        <v>0</v>
      </c>
      <c r="G77" s="13">
        <f t="shared" si="2"/>
        <v>0</v>
      </c>
      <c r="H77" s="13">
        <f t="shared" si="3"/>
        <v>754</v>
      </c>
      <c r="I77" s="126"/>
    </row>
    <row r="78" spans="1:9" s="11" customFormat="1" ht="12.6" customHeight="1" x14ac:dyDescent="0.2">
      <c r="A78" s="123">
        <v>43982</v>
      </c>
      <c r="B78" s="199">
        <v>0</v>
      </c>
      <c r="C78" s="199">
        <v>0</v>
      </c>
      <c r="D78" s="199">
        <v>0</v>
      </c>
      <c r="E78" s="199">
        <v>0</v>
      </c>
      <c r="F78" s="199">
        <v>0</v>
      </c>
      <c r="G78" s="13">
        <f t="shared" si="2"/>
        <v>0</v>
      </c>
      <c r="H78" s="13">
        <f t="shared" si="3"/>
        <v>754</v>
      </c>
      <c r="I78" s="126"/>
    </row>
    <row r="79" spans="1:9" s="11" customFormat="1" ht="12.6" customHeight="1" x14ac:dyDescent="0.2">
      <c r="A79" s="123">
        <v>43983</v>
      </c>
      <c r="B79" s="199">
        <v>0</v>
      </c>
      <c r="C79" s="199">
        <v>0</v>
      </c>
      <c r="D79" s="199">
        <v>0</v>
      </c>
      <c r="E79" s="199">
        <v>1</v>
      </c>
      <c r="F79" s="199">
        <v>1</v>
      </c>
      <c r="G79" s="13">
        <f t="shared" si="2"/>
        <v>2</v>
      </c>
      <c r="H79" s="13">
        <f t="shared" si="3"/>
        <v>756</v>
      </c>
      <c r="I79" s="126"/>
    </row>
    <row r="80" spans="1:9" s="11" customFormat="1" ht="12.6" customHeight="1" x14ac:dyDescent="0.2">
      <c r="A80" s="123">
        <v>43984</v>
      </c>
      <c r="B80" s="199">
        <v>2</v>
      </c>
      <c r="C80" s="199">
        <v>2</v>
      </c>
      <c r="D80" s="199">
        <v>0</v>
      </c>
      <c r="E80" s="199">
        <v>1</v>
      </c>
      <c r="F80" s="199">
        <v>0</v>
      </c>
      <c r="G80" s="13">
        <f t="shared" si="2"/>
        <v>5</v>
      </c>
      <c r="H80" s="13">
        <f t="shared" si="3"/>
        <v>761</v>
      </c>
      <c r="I80" s="126"/>
    </row>
    <row r="81" spans="1:11" s="11" customFormat="1" ht="12.6" customHeight="1" x14ac:dyDescent="0.2">
      <c r="A81" s="123">
        <v>43985</v>
      </c>
      <c r="B81" s="199">
        <v>4</v>
      </c>
      <c r="C81" s="199">
        <v>2</v>
      </c>
      <c r="D81" s="199">
        <v>0</v>
      </c>
      <c r="E81" s="199">
        <v>0</v>
      </c>
      <c r="F81" s="199">
        <v>0</v>
      </c>
      <c r="G81" s="13">
        <f t="shared" si="2"/>
        <v>6</v>
      </c>
      <c r="H81" s="13">
        <f t="shared" si="3"/>
        <v>767</v>
      </c>
      <c r="I81" s="126"/>
    </row>
    <row r="82" spans="1:11" s="11" customFormat="1" ht="12.6" customHeight="1" x14ac:dyDescent="0.2">
      <c r="A82" s="123">
        <v>43986</v>
      </c>
      <c r="B82" s="199">
        <v>5</v>
      </c>
      <c r="C82" s="199">
        <v>0</v>
      </c>
      <c r="D82" s="199">
        <v>0</v>
      </c>
      <c r="E82" s="199">
        <v>0</v>
      </c>
      <c r="F82" s="199">
        <v>0</v>
      </c>
      <c r="G82" s="13">
        <f t="shared" si="2"/>
        <v>5</v>
      </c>
      <c r="H82" s="13">
        <f t="shared" si="3"/>
        <v>772</v>
      </c>
      <c r="I82" s="126"/>
    </row>
    <row r="83" spans="1:11" ht="12.6" customHeight="1" x14ac:dyDescent="0.2">
      <c r="A83" s="123">
        <v>43987</v>
      </c>
      <c r="B83" s="199">
        <v>1</v>
      </c>
      <c r="C83" s="199">
        <v>1</v>
      </c>
      <c r="D83" s="199">
        <v>0</v>
      </c>
      <c r="E83" s="199">
        <v>0</v>
      </c>
      <c r="F83" s="199">
        <v>0</v>
      </c>
      <c r="G83" s="13">
        <f>SUM(B83:F83)</f>
        <v>2</v>
      </c>
      <c r="H83" s="13">
        <f>G83+H82</f>
        <v>774</v>
      </c>
      <c r="I83" s="126"/>
      <c r="J83" s="11"/>
      <c r="K83" s="11"/>
    </row>
    <row r="84" spans="1:11" ht="12.6" customHeight="1" x14ac:dyDescent="0.2">
      <c r="A84" s="123">
        <v>43988</v>
      </c>
      <c r="B84" s="199">
        <v>0</v>
      </c>
      <c r="C84" s="199">
        <v>0</v>
      </c>
      <c r="D84" s="199">
        <v>0</v>
      </c>
      <c r="E84" s="199">
        <v>0</v>
      </c>
      <c r="F84" s="199">
        <v>0</v>
      </c>
      <c r="G84" s="13">
        <f t="shared" ref="G84:G104" si="4">SUM(B84:F84)</f>
        <v>0</v>
      </c>
      <c r="H84" s="13">
        <f t="shared" ref="H84:H104" si="5">G84+H83</f>
        <v>774</v>
      </c>
      <c r="I84" s="126"/>
      <c r="J84" s="11"/>
      <c r="K84" s="11"/>
    </row>
    <row r="85" spans="1:11" ht="12.6" customHeight="1" x14ac:dyDescent="0.2">
      <c r="A85" s="123">
        <v>43989</v>
      </c>
      <c r="B85" s="199">
        <v>0</v>
      </c>
      <c r="C85" s="199">
        <v>0</v>
      </c>
      <c r="D85" s="199">
        <v>0</v>
      </c>
      <c r="E85" s="199">
        <v>0</v>
      </c>
      <c r="F85" s="199">
        <v>0</v>
      </c>
      <c r="G85" s="13">
        <f t="shared" si="4"/>
        <v>0</v>
      </c>
      <c r="H85" s="13">
        <f t="shared" si="5"/>
        <v>774</v>
      </c>
      <c r="I85" s="92"/>
      <c r="K85" s="11"/>
    </row>
    <row r="86" spans="1:11" ht="12.6" customHeight="1" x14ac:dyDescent="0.2">
      <c r="A86" s="123">
        <v>43990</v>
      </c>
      <c r="B86" s="199">
        <v>2</v>
      </c>
      <c r="C86" s="199">
        <v>0</v>
      </c>
      <c r="D86" s="199">
        <v>0</v>
      </c>
      <c r="E86" s="199">
        <v>0</v>
      </c>
      <c r="F86" s="199">
        <v>0</v>
      </c>
      <c r="G86" s="13">
        <f t="shared" si="4"/>
        <v>2</v>
      </c>
      <c r="H86" s="13">
        <f t="shared" si="5"/>
        <v>776</v>
      </c>
      <c r="I86" s="92"/>
      <c r="K86" s="11"/>
    </row>
    <row r="87" spans="1:11" ht="12.6" customHeight="1" x14ac:dyDescent="0.2">
      <c r="A87" s="123">
        <v>43991</v>
      </c>
      <c r="B87" s="199">
        <v>1</v>
      </c>
      <c r="C87" s="199">
        <v>3</v>
      </c>
      <c r="D87" s="199">
        <v>0</v>
      </c>
      <c r="E87" s="199">
        <v>2</v>
      </c>
      <c r="F87" s="199">
        <v>0</v>
      </c>
      <c r="G87" s="13">
        <f t="shared" si="4"/>
        <v>6</v>
      </c>
      <c r="H87" s="13">
        <f t="shared" si="5"/>
        <v>782</v>
      </c>
      <c r="I87" s="92"/>
      <c r="K87" s="11"/>
    </row>
    <row r="88" spans="1:11" ht="12.6" customHeight="1" x14ac:dyDescent="0.2">
      <c r="A88" s="123">
        <v>43992</v>
      </c>
      <c r="B88" s="199">
        <v>1</v>
      </c>
      <c r="C88" s="199">
        <v>1</v>
      </c>
      <c r="D88" s="199">
        <v>0</v>
      </c>
      <c r="E88" s="199">
        <v>1</v>
      </c>
      <c r="F88" s="199">
        <v>0</v>
      </c>
      <c r="G88" s="13">
        <f t="shared" si="4"/>
        <v>3</v>
      </c>
      <c r="H88" s="13">
        <f t="shared" si="5"/>
        <v>785</v>
      </c>
      <c r="I88" s="92"/>
      <c r="K88" s="11"/>
    </row>
    <row r="89" spans="1:11" ht="12.6" customHeight="1" x14ac:dyDescent="0.2">
      <c r="A89" s="123">
        <v>43993</v>
      </c>
      <c r="B89" s="199">
        <v>3</v>
      </c>
      <c r="C89" s="199">
        <v>1</v>
      </c>
      <c r="D89" s="199">
        <v>0</v>
      </c>
      <c r="E89" s="199">
        <v>0</v>
      </c>
      <c r="F89" s="199">
        <v>0</v>
      </c>
      <c r="G89" s="13">
        <f t="shared" si="4"/>
        <v>4</v>
      </c>
      <c r="H89" s="13">
        <f t="shared" si="5"/>
        <v>789</v>
      </c>
      <c r="I89" s="92"/>
      <c r="K89" s="11"/>
    </row>
    <row r="90" spans="1:11" ht="12.6" customHeight="1" x14ac:dyDescent="0.2">
      <c r="A90" s="123">
        <v>43994</v>
      </c>
      <c r="B90" s="199">
        <v>2</v>
      </c>
      <c r="C90" s="199">
        <v>2</v>
      </c>
      <c r="D90" s="199">
        <v>0</v>
      </c>
      <c r="E90" s="199">
        <v>1</v>
      </c>
      <c r="F90" s="199">
        <v>1</v>
      </c>
      <c r="G90" s="13">
        <f t="shared" si="4"/>
        <v>6</v>
      </c>
      <c r="H90" s="13">
        <f t="shared" si="5"/>
        <v>795</v>
      </c>
      <c r="I90" s="92"/>
      <c r="K90" s="11"/>
    </row>
    <row r="91" spans="1:11" ht="12.6" customHeight="1" x14ac:dyDescent="0.2">
      <c r="A91" s="123">
        <v>43995</v>
      </c>
      <c r="B91" s="199">
        <v>0</v>
      </c>
      <c r="C91" s="199">
        <v>0</v>
      </c>
      <c r="D91" s="199">
        <v>0</v>
      </c>
      <c r="E91" s="199">
        <v>0</v>
      </c>
      <c r="F91" s="199">
        <v>0</v>
      </c>
      <c r="G91" s="13">
        <f t="shared" si="4"/>
        <v>0</v>
      </c>
      <c r="H91" s="13">
        <f t="shared" si="5"/>
        <v>795</v>
      </c>
      <c r="I91" s="92"/>
      <c r="K91" s="11"/>
    </row>
    <row r="92" spans="1:11" ht="12.6" customHeight="1" x14ac:dyDescent="0.2">
      <c r="A92" s="123">
        <v>43996</v>
      </c>
      <c r="B92" s="199">
        <v>0</v>
      </c>
      <c r="C92" s="199">
        <v>0</v>
      </c>
      <c r="D92" s="199">
        <v>0</v>
      </c>
      <c r="E92" s="199">
        <v>0</v>
      </c>
      <c r="F92" s="199">
        <v>0</v>
      </c>
      <c r="G92" s="13">
        <f t="shared" si="4"/>
        <v>0</v>
      </c>
      <c r="H92" s="13">
        <f t="shared" si="5"/>
        <v>795</v>
      </c>
      <c r="I92" s="92"/>
      <c r="K92" s="11"/>
    </row>
    <row r="93" spans="1:11" ht="12.6" customHeight="1" x14ac:dyDescent="0.2">
      <c r="A93" s="123">
        <v>43997</v>
      </c>
      <c r="B93" s="199">
        <v>7</v>
      </c>
      <c r="C93" s="199">
        <v>1</v>
      </c>
      <c r="D93" s="199">
        <v>0</v>
      </c>
      <c r="E93" s="199">
        <v>0</v>
      </c>
      <c r="F93" s="199">
        <v>0</v>
      </c>
      <c r="G93" s="13">
        <f t="shared" si="4"/>
        <v>8</v>
      </c>
      <c r="H93" s="13">
        <f t="shared" si="5"/>
        <v>803</v>
      </c>
      <c r="I93" s="92"/>
      <c r="K93" s="11"/>
    </row>
    <row r="94" spans="1:11" ht="12.6" customHeight="1" x14ac:dyDescent="0.2">
      <c r="A94" s="123">
        <v>43998</v>
      </c>
      <c r="B94" s="199">
        <v>1</v>
      </c>
      <c r="C94" s="199">
        <v>1</v>
      </c>
      <c r="D94" s="199">
        <v>0</v>
      </c>
      <c r="E94" s="199">
        <v>1</v>
      </c>
      <c r="F94" s="199">
        <v>0</v>
      </c>
      <c r="G94" s="13">
        <f t="shared" si="4"/>
        <v>3</v>
      </c>
      <c r="H94" s="13">
        <f t="shared" si="5"/>
        <v>806</v>
      </c>
      <c r="I94" s="92"/>
      <c r="K94" s="11"/>
    </row>
    <row r="95" spans="1:11" ht="12.6" customHeight="1" x14ac:dyDescent="0.2">
      <c r="A95" s="123">
        <v>43999</v>
      </c>
      <c r="B95" s="199">
        <v>4</v>
      </c>
      <c r="C95" s="199">
        <v>0</v>
      </c>
      <c r="D95" s="199">
        <v>0</v>
      </c>
      <c r="E95" s="199">
        <v>0</v>
      </c>
      <c r="F95" s="199">
        <v>0</v>
      </c>
      <c r="G95" s="13">
        <f t="shared" si="4"/>
        <v>4</v>
      </c>
      <c r="H95" s="13">
        <f t="shared" si="5"/>
        <v>810</v>
      </c>
      <c r="I95" s="92"/>
      <c r="K95" s="11"/>
    </row>
    <row r="96" spans="1:11" ht="12.6" customHeight="1" x14ac:dyDescent="0.2">
      <c r="A96" s="123">
        <v>44000</v>
      </c>
      <c r="B96" s="199">
        <v>1</v>
      </c>
      <c r="C96" s="199">
        <v>0</v>
      </c>
      <c r="D96" s="199">
        <v>0</v>
      </c>
      <c r="E96" s="199">
        <v>0</v>
      </c>
      <c r="F96" s="199">
        <v>0</v>
      </c>
      <c r="G96" s="13">
        <f t="shared" si="4"/>
        <v>1</v>
      </c>
      <c r="H96" s="13">
        <f t="shared" si="5"/>
        <v>811</v>
      </c>
      <c r="I96" s="92"/>
      <c r="K96" s="11"/>
    </row>
    <row r="97" spans="1:11" ht="12.6" customHeight="1" x14ac:dyDescent="0.2">
      <c r="A97" s="123">
        <v>44001</v>
      </c>
      <c r="B97" s="199">
        <v>1</v>
      </c>
      <c r="C97" s="199">
        <v>0</v>
      </c>
      <c r="D97" s="199">
        <v>0</v>
      </c>
      <c r="E97" s="199">
        <v>0</v>
      </c>
      <c r="F97" s="199">
        <v>0</v>
      </c>
      <c r="G97" s="13">
        <f t="shared" si="4"/>
        <v>1</v>
      </c>
      <c r="H97" s="13">
        <f t="shared" si="5"/>
        <v>812</v>
      </c>
      <c r="I97" s="92"/>
      <c r="K97" s="11"/>
    </row>
    <row r="98" spans="1:11" ht="12.6" customHeight="1" x14ac:dyDescent="0.2">
      <c r="A98" s="123">
        <v>44002</v>
      </c>
      <c r="B98" s="199">
        <v>0</v>
      </c>
      <c r="C98" s="199">
        <v>0</v>
      </c>
      <c r="D98" s="199">
        <v>0</v>
      </c>
      <c r="E98" s="199">
        <v>0</v>
      </c>
      <c r="F98" s="199">
        <v>0</v>
      </c>
      <c r="G98" s="13">
        <f t="shared" si="4"/>
        <v>0</v>
      </c>
      <c r="H98" s="13">
        <f t="shared" si="5"/>
        <v>812</v>
      </c>
      <c r="I98" s="92"/>
      <c r="K98" s="11"/>
    </row>
    <row r="99" spans="1:11" ht="12.6" customHeight="1" x14ac:dyDescent="0.2">
      <c r="A99" s="123">
        <v>44003</v>
      </c>
      <c r="B99" s="199">
        <v>0</v>
      </c>
      <c r="C99" s="199">
        <v>0</v>
      </c>
      <c r="D99" s="199">
        <v>0</v>
      </c>
      <c r="E99" s="199">
        <v>0</v>
      </c>
      <c r="F99" s="199">
        <v>0</v>
      </c>
      <c r="G99" s="13">
        <f t="shared" si="4"/>
        <v>0</v>
      </c>
      <c r="H99" s="13">
        <f t="shared" si="5"/>
        <v>812</v>
      </c>
      <c r="I99" s="92"/>
      <c r="K99" s="11"/>
    </row>
    <row r="100" spans="1:11" ht="12.6" customHeight="1" x14ac:dyDescent="0.2">
      <c r="A100" s="123">
        <v>44004</v>
      </c>
      <c r="B100" s="199">
        <v>3</v>
      </c>
      <c r="C100" s="199">
        <v>0</v>
      </c>
      <c r="D100" s="199">
        <v>0</v>
      </c>
      <c r="E100" s="199">
        <v>0</v>
      </c>
      <c r="F100" s="199">
        <v>0</v>
      </c>
      <c r="G100" s="13">
        <f t="shared" si="4"/>
        <v>3</v>
      </c>
      <c r="H100" s="13">
        <f t="shared" si="5"/>
        <v>815</v>
      </c>
      <c r="I100" s="92"/>
      <c r="K100" s="11"/>
    </row>
    <row r="101" spans="1:11" ht="12.6" customHeight="1" x14ac:dyDescent="0.2">
      <c r="A101" s="123">
        <v>44005</v>
      </c>
      <c r="B101" s="199">
        <v>3</v>
      </c>
      <c r="C101" s="199">
        <v>1</v>
      </c>
      <c r="D101" s="199">
        <v>0</v>
      </c>
      <c r="E101" s="199">
        <v>0</v>
      </c>
      <c r="F101" s="199">
        <v>0</v>
      </c>
      <c r="G101" s="13">
        <f t="shared" si="4"/>
        <v>4</v>
      </c>
      <c r="H101" s="13">
        <f t="shared" si="5"/>
        <v>819</v>
      </c>
      <c r="I101" s="92"/>
      <c r="K101" s="11"/>
    </row>
    <row r="102" spans="1:11" ht="12.6" customHeight="1" x14ac:dyDescent="0.2">
      <c r="A102" s="123">
        <v>44006</v>
      </c>
      <c r="B102" s="199">
        <v>1</v>
      </c>
      <c r="C102" s="199">
        <v>0</v>
      </c>
      <c r="D102" s="199">
        <v>0</v>
      </c>
      <c r="E102" s="199">
        <v>0</v>
      </c>
      <c r="F102" s="199">
        <v>0</v>
      </c>
      <c r="G102" s="13">
        <f t="shared" si="4"/>
        <v>1</v>
      </c>
      <c r="H102" s="13">
        <f t="shared" si="5"/>
        <v>820</v>
      </c>
      <c r="I102" s="92"/>
      <c r="K102" s="11"/>
    </row>
    <row r="103" spans="1:11" ht="12.6" customHeight="1" x14ac:dyDescent="0.2">
      <c r="A103" s="123">
        <v>44007</v>
      </c>
      <c r="B103" s="199">
        <v>1</v>
      </c>
      <c r="C103" s="199">
        <v>2</v>
      </c>
      <c r="D103" s="199">
        <v>0</v>
      </c>
      <c r="E103" s="199">
        <v>0</v>
      </c>
      <c r="F103" s="199">
        <v>0</v>
      </c>
      <c r="G103" s="13">
        <f t="shared" si="4"/>
        <v>3</v>
      </c>
      <c r="H103" s="13">
        <f t="shared" si="5"/>
        <v>823</v>
      </c>
      <c r="I103" s="92"/>
      <c r="K103" s="11"/>
    </row>
    <row r="104" spans="1:11" ht="12.6" customHeight="1" x14ac:dyDescent="0.2">
      <c r="A104" s="123">
        <v>44008</v>
      </c>
      <c r="B104" s="199">
        <v>1</v>
      </c>
      <c r="C104" s="199">
        <v>0</v>
      </c>
      <c r="D104" s="199">
        <v>0</v>
      </c>
      <c r="E104" s="199">
        <v>0</v>
      </c>
      <c r="F104" s="199">
        <v>0</v>
      </c>
      <c r="G104" s="13">
        <f t="shared" si="4"/>
        <v>1</v>
      </c>
      <c r="H104" s="13">
        <f t="shared" si="5"/>
        <v>824</v>
      </c>
      <c r="I104" s="92"/>
      <c r="K104" s="11"/>
    </row>
    <row r="105" spans="1:11" ht="12.6" customHeight="1" x14ac:dyDescent="0.2">
      <c r="A105" s="123">
        <v>44009</v>
      </c>
      <c r="B105" s="199">
        <v>0</v>
      </c>
      <c r="C105" s="199">
        <v>0</v>
      </c>
      <c r="D105" s="199">
        <v>0</v>
      </c>
      <c r="E105" s="199">
        <v>0</v>
      </c>
      <c r="F105" s="199">
        <v>0</v>
      </c>
      <c r="G105" s="13">
        <f>SUM(B105:F105)</f>
        <v>0</v>
      </c>
      <c r="H105" s="13">
        <f>G105+H104</f>
        <v>824</v>
      </c>
      <c r="I105" s="92"/>
      <c r="K105" s="11"/>
    </row>
    <row r="106" spans="1:11" ht="12.6" customHeight="1" x14ac:dyDescent="0.2">
      <c r="A106" s="123">
        <v>44010</v>
      </c>
      <c r="B106" s="199">
        <v>0</v>
      </c>
      <c r="C106" s="199">
        <v>0</v>
      </c>
      <c r="D106" s="199">
        <v>0</v>
      </c>
      <c r="E106" s="199">
        <v>0</v>
      </c>
      <c r="F106" s="199">
        <v>0</v>
      </c>
      <c r="G106" s="13">
        <f t="shared" ref="G106:G167" si="6">SUM(B106:F106)</f>
        <v>0</v>
      </c>
      <c r="H106" s="13">
        <f t="shared" ref="H106:H167" si="7">G106+H105</f>
        <v>824</v>
      </c>
      <c r="I106" s="92"/>
      <c r="K106" s="11"/>
    </row>
    <row r="107" spans="1:11" ht="12.6" customHeight="1" x14ac:dyDescent="0.2">
      <c r="A107" s="123">
        <v>44011</v>
      </c>
      <c r="B107" s="199">
        <v>4</v>
      </c>
      <c r="C107" s="199">
        <v>1</v>
      </c>
      <c r="D107" s="199">
        <v>0</v>
      </c>
      <c r="E107" s="199">
        <v>0</v>
      </c>
      <c r="F107" s="199">
        <v>0</v>
      </c>
      <c r="G107" s="13">
        <f t="shared" si="6"/>
        <v>5</v>
      </c>
      <c r="H107" s="13">
        <f t="shared" si="7"/>
        <v>829</v>
      </c>
      <c r="I107" s="92"/>
      <c r="K107" s="11"/>
    </row>
    <row r="108" spans="1:11" ht="12.6" customHeight="1" x14ac:dyDescent="0.2">
      <c r="A108" s="123">
        <v>44012</v>
      </c>
      <c r="B108" s="199">
        <v>1</v>
      </c>
      <c r="C108" s="199">
        <v>0</v>
      </c>
      <c r="D108" s="199">
        <v>0</v>
      </c>
      <c r="E108" s="199">
        <v>0</v>
      </c>
      <c r="F108" s="199">
        <v>0</v>
      </c>
      <c r="G108" s="13">
        <f t="shared" si="6"/>
        <v>1</v>
      </c>
      <c r="H108" s="13">
        <f t="shared" si="7"/>
        <v>830</v>
      </c>
      <c r="I108" s="92"/>
      <c r="K108" s="11"/>
    </row>
    <row r="109" spans="1:11" ht="12.6" customHeight="1" x14ac:dyDescent="0.2">
      <c r="A109" s="123">
        <v>44013</v>
      </c>
      <c r="B109" s="199">
        <v>2</v>
      </c>
      <c r="C109" s="199">
        <v>1</v>
      </c>
      <c r="D109" s="199">
        <v>0</v>
      </c>
      <c r="E109" s="199">
        <v>0</v>
      </c>
      <c r="F109" s="199">
        <v>0</v>
      </c>
      <c r="G109" s="13">
        <f t="shared" si="6"/>
        <v>3</v>
      </c>
      <c r="H109" s="13">
        <f t="shared" si="7"/>
        <v>833</v>
      </c>
      <c r="I109" s="92"/>
      <c r="K109" s="11"/>
    </row>
    <row r="110" spans="1:11" ht="12.6" customHeight="1" x14ac:dyDescent="0.2">
      <c r="A110" s="123">
        <v>44014</v>
      </c>
      <c r="B110" s="199">
        <v>1</v>
      </c>
      <c r="C110" s="199">
        <v>0</v>
      </c>
      <c r="D110" s="199">
        <v>0</v>
      </c>
      <c r="E110" s="199">
        <v>0</v>
      </c>
      <c r="F110" s="199">
        <v>0</v>
      </c>
      <c r="G110" s="13">
        <f t="shared" si="6"/>
        <v>1</v>
      </c>
      <c r="H110" s="13">
        <f t="shared" si="7"/>
        <v>834</v>
      </c>
      <c r="K110" s="11"/>
    </row>
    <row r="111" spans="1:11" ht="12.6" customHeight="1" x14ac:dyDescent="0.2">
      <c r="A111" s="123">
        <v>44015</v>
      </c>
      <c r="B111" s="199">
        <v>1</v>
      </c>
      <c r="C111" s="199">
        <v>0</v>
      </c>
      <c r="D111" s="199">
        <v>0</v>
      </c>
      <c r="E111" s="199">
        <v>0</v>
      </c>
      <c r="F111" s="199">
        <v>0</v>
      </c>
      <c r="G111" s="13">
        <f t="shared" si="6"/>
        <v>1</v>
      </c>
      <c r="H111" s="13">
        <f t="shared" si="7"/>
        <v>835</v>
      </c>
      <c r="I111" s="92"/>
      <c r="K111" s="11"/>
    </row>
    <row r="112" spans="1:11" ht="12.6" customHeight="1" x14ac:dyDescent="0.2">
      <c r="A112" s="123">
        <v>44016</v>
      </c>
      <c r="B112" s="199">
        <v>0</v>
      </c>
      <c r="C112" s="199">
        <v>0</v>
      </c>
      <c r="D112" s="199">
        <v>0</v>
      </c>
      <c r="E112" s="199">
        <v>0</v>
      </c>
      <c r="F112" s="199">
        <v>0</v>
      </c>
      <c r="G112" s="13">
        <f t="shared" si="6"/>
        <v>0</v>
      </c>
      <c r="H112" s="13">
        <f t="shared" si="7"/>
        <v>835</v>
      </c>
      <c r="K112" s="11"/>
    </row>
    <row r="113" spans="1:9" ht="12.6" customHeight="1" x14ac:dyDescent="0.2">
      <c r="A113" s="123">
        <v>44017</v>
      </c>
      <c r="B113" s="199">
        <v>0</v>
      </c>
      <c r="C113" s="199">
        <v>0</v>
      </c>
      <c r="D113" s="199">
        <v>0</v>
      </c>
      <c r="E113" s="199">
        <v>0</v>
      </c>
      <c r="F113" s="199">
        <v>0</v>
      </c>
      <c r="G113" s="13">
        <f t="shared" si="6"/>
        <v>0</v>
      </c>
      <c r="H113" s="13">
        <f t="shared" si="7"/>
        <v>835</v>
      </c>
      <c r="I113" s="92"/>
    </row>
    <row r="114" spans="1:9" ht="12.6" customHeight="1" x14ac:dyDescent="0.2">
      <c r="A114" s="123">
        <v>44018</v>
      </c>
      <c r="B114" s="199">
        <v>2</v>
      </c>
      <c r="C114" s="199">
        <v>0</v>
      </c>
      <c r="D114" s="199">
        <v>0</v>
      </c>
      <c r="E114" s="199">
        <v>0</v>
      </c>
      <c r="F114" s="199">
        <v>0</v>
      </c>
      <c r="G114" s="13">
        <f t="shared" si="6"/>
        <v>2</v>
      </c>
      <c r="H114" s="13">
        <f t="shared" si="7"/>
        <v>837</v>
      </c>
    </row>
    <row r="115" spans="1:9" ht="12.6" customHeight="1" x14ac:dyDescent="0.2">
      <c r="A115" s="123">
        <v>44019</v>
      </c>
      <c r="B115" s="199">
        <v>2</v>
      </c>
      <c r="C115" s="199">
        <v>1</v>
      </c>
      <c r="D115" s="199">
        <v>0</v>
      </c>
      <c r="E115" s="199">
        <v>0</v>
      </c>
      <c r="F115" s="199">
        <v>1</v>
      </c>
      <c r="G115" s="13">
        <f t="shared" si="6"/>
        <v>4</v>
      </c>
      <c r="H115" s="13">
        <f t="shared" si="7"/>
        <v>841</v>
      </c>
    </row>
    <row r="116" spans="1:9" ht="12.6" customHeight="1" x14ac:dyDescent="0.2">
      <c r="A116" s="123">
        <v>44020</v>
      </c>
      <c r="B116" s="199">
        <v>0</v>
      </c>
      <c r="C116" s="199">
        <v>0</v>
      </c>
      <c r="D116" s="199">
        <v>0</v>
      </c>
      <c r="E116" s="199">
        <v>0</v>
      </c>
      <c r="F116" s="199">
        <v>0</v>
      </c>
      <c r="G116" s="13">
        <f t="shared" si="6"/>
        <v>0</v>
      </c>
      <c r="H116" s="13">
        <f t="shared" si="7"/>
        <v>841</v>
      </c>
    </row>
    <row r="117" spans="1:9" ht="12.6" customHeight="1" x14ac:dyDescent="0.2">
      <c r="A117" s="123">
        <v>44021</v>
      </c>
      <c r="B117" s="199">
        <v>2</v>
      </c>
      <c r="C117" s="199">
        <v>1</v>
      </c>
      <c r="D117" s="199">
        <v>0</v>
      </c>
      <c r="E117" s="199">
        <v>0</v>
      </c>
      <c r="F117" s="199">
        <v>0</v>
      </c>
      <c r="G117" s="13">
        <f t="shared" si="6"/>
        <v>3</v>
      </c>
      <c r="H117" s="13">
        <f t="shared" si="7"/>
        <v>844</v>
      </c>
      <c r="I117" s="92"/>
    </row>
    <row r="118" spans="1:9" ht="12.6" customHeight="1" x14ac:dyDescent="0.2">
      <c r="A118" s="123">
        <v>44022</v>
      </c>
      <c r="B118" s="199">
        <v>0</v>
      </c>
      <c r="C118" s="199">
        <v>0</v>
      </c>
      <c r="D118" s="199">
        <v>0</v>
      </c>
      <c r="E118" s="199">
        <v>0</v>
      </c>
      <c r="F118" s="199">
        <v>0</v>
      </c>
      <c r="G118" s="13">
        <f t="shared" si="6"/>
        <v>0</v>
      </c>
      <c r="H118" s="13">
        <f t="shared" si="7"/>
        <v>844</v>
      </c>
    </row>
    <row r="119" spans="1:9" ht="12.6" customHeight="1" x14ac:dyDescent="0.2">
      <c r="A119" s="123">
        <v>44023</v>
      </c>
      <c r="B119" s="199">
        <v>0</v>
      </c>
      <c r="C119" s="199">
        <v>0</v>
      </c>
      <c r="D119" s="199">
        <v>0</v>
      </c>
      <c r="E119" s="199">
        <v>0</v>
      </c>
      <c r="F119" s="199">
        <v>0</v>
      </c>
      <c r="G119" s="13">
        <f t="shared" si="6"/>
        <v>0</v>
      </c>
      <c r="H119" s="13">
        <f t="shared" si="7"/>
        <v>844</v>
      </c>
      <c r="I119" s="92"/>
    </row>
    <row r="120" spans="1:9" ht="12.6" customHeight="1" x14ac:dyDescent="0.2">
      <c r="A120" s="123">
        <v>44024</v>
      </c>
      <c r="B120" s="199">
        <v>0</v>
      </c>
      <c r="C120" s="199">
        <v>0</v>
      </c>
      <c r="D120" s="199">
        <v>0</v>
      </c>
      <c r="E120" s="199">
        <v>0</v>
      </c>
      <c r="F120" s="199">
        <v>0</v>
      </c>
      <c r="G120" s="13">
        <f t="shared" si="6"/>
        <v>0</v>
      </c>
      <c r="H120" s="13">
        <f t="shared" si="7"/>
        <v>844</v>
      </c>
      <c r="I120" s="92"/>
    </row>
    <row r="121" spans="1:9" ht="12.6" customHeight="1" x14ac:dyDescent="0.2">
      <c r="A121" s="123">
        <v>44025</v>
      </c>
      <c r="B121" s="199">
        <v>1</v>
      </c>
      <c r="C121" s="199">
        <v>0</v>
      </c>
      <c r="D121" s="199">
        <v>0</v>
      </c>
      <c r="E121" s="199">
        <v>0</v>
      </c>
      <c r="F121" s="199">
        <v>0</v>
      </c>
      <c r="G121" s="13">
        <f t="shared" si="6"/>
        <v>1</v>
      </c>
      <c r="H121" s="13">
        <f t="shared" si="7"/>
        <v>845</v>
      </c>
      <c r="I121" s="92"/>
    </row>
    <row r="122" spans="1:9" ht="12.6" customHeight="1" x14ac:dyDescent="0.2">
      <c r="A122" s="123">
        <v>44026</v>
      </c>
      <c r="B122" s="199">
        <v>1</v>
      </c>
      <c r="C122" s="199">
        <v>0</v>
      </c>
      <c r="D122" s="199">
        <v>0</v>
      </c>
      <c r="E122" s="199">
        <v>0</v>
      </c>
      <c r="F122" s="199">
        <v>0</v>
      </c>
      <c r="G122" s="13">
        <f t="shared" si="6"/>
        <v>1</v>
      </c>
      <c r="H122" s="13">
        <f t="shared" si="7"/>
        <v>846</v>
      </c>
      <c r="I122" s="92"/>
    </row>
    <row r="123" spans="1:9" ht="12.6" customHeight="1" x14ac:dyDescent="0.2">
      <c r="A123" s="123">
        <v>44027</v>
      </c>
      <c r="B123" s="199">
        <v>0</v>
      </c>
      <c r="C123" s="199">
        <v>0</v>
      </c>
      <c r="D123" s="199">
        <v>0</v>
      </c>
      <c r="E123" s="199">
        <v>0</v>
      </c>
      <c r="F123" s="199">
        <v>0</v>
      </c>
      <c r="G123" s="13">
        <f t="shared" si="6"/>
        <v>0</v>
      </c>
      <c r="H123" s="13">
        <f t="shared" si="7"/>
        <v>846</v>
      </c>
      <c r="I123" s="92"/>
    </row>
    <row r="124" spans="1:9" ht="12.6" customHeight="1" x14ac:dyDescent="0.2">
      <c r="A124" s="123">
        <v>44028</v>
      </c>
      <c r="B124" s="199">
        <v>0</v>
      </c>
      <c r="C124" s="199">
        <v>0</v>
      </c>
      <c r="D124" s="199">
        <v>0</v>
      </c>
      <c r="E124" s="199">
        <v>0</v>
      </c>
      <c r="F124" s="199">
        <v>0</v>
      </c>
      <c r="G124" s="13">
        <f t="shared" si="6"/>
        <v>0</v>
      </c>
      <c r="H124" s="13">
        <f t="shared" si="7"/>
        <v>846</v>
      </c>
      <c r="I124" s="92"/>
    </row>
    <row r="125" spans="1:9" ht="12" customHeight="1" x14ac:dyDescent="0.2">
      <c r="A125" s="123">
        <v>44029</v>
      </c>
      <c r="B125" s="199">
        <v>0</v>
      </c>
      <c r="C125" s="199">
        <v>0</v>
      </c>
      <c r="D125" s="199">
        <v>0</v>
      </c>
      <c r="E125" s="199">
        <v>0</v>
      </c>
      <c r="F125" s="199">
        <v>0</v>
      </c>
      <c r="G125" s="13">
        <f t="shared" si="6"/>
        <v>0</v>
      </c>
      <c r="H125" s="13">
        <f t="shared" si="7"/>
        <v>846</v>
      </c>
      <c r="I125" s="92"/>
    </row>
    <row r="126" spans="1:9" ht="12" customHeight="1" x14ac:dyDescent="0.2">
      <c r="A126" s="123">
        <v>44030</v>
      </c>
      <c r="B126" s="199">
        <v>0</v>
      </c>
      <c r="C126" s="199">
        <v>0</v>
      </c>
      <c r="D126" s="199">
        <v>0</v>
      </c>
      <c r="E126" s="199">
        <v>0</v>
      </c>
      <c r="F126" s="199">
        <v>0</v>
      </c>
      <c r="G126" s="13">
        <f t="shared" si="6"/>
        <v>0</v>
      </c>
      <c r="H126" s="13">
        <f t="shared" si="7"/>
        <v>846</v>
      </c>
      <c r="I126" s="92"/>
    </row>
    <row r="127" spans="1:9" ht="12" customHeight="1" x14ac:dyDescent="0.2">
      <c r="A127" s="123">
        <v>44031</v>
      </c>
      <c r="B127" s="199">
        <v>0</v>
      </c>
      <c r="C127" s="199">
        <v>0</v>
      </c>
      <c r="D127" s="199">
        <v>0</v>
      </c>
      <c r="E127" s="199">
        <v>0</v>
      </c>
      <c r="F127" s="199">
        <v>0</v>
      </c>
      <c r="G127" s="13">
        <f t="shared" si="6"/>
        <v>0</v>
      </c>
      <c r="H127" s="13">
        <f t="shared" si="7"/>
        <v>846</v>
      </c>
      <c r="I127" s="92"/>
    </row>
    <row r="128" spans="1:9" ht="12" customHeight="1" x14ac:dyDescent="0.2">
      <c r="A128" s="123">
        <v>44032</v>
      </c>
      <c r="B128" s="199">
        <v>2</v>
      </c>
      <c r="C128" s="199">
        <v>0</v>
      </c>
      <c r="D128" s="199">
        <v>0</v>
      </c>
      <c r="E128" s="199">
        <v>0</v>
      </c>
      <c r="F128" s="199">
        <v>0</v>
      </c>
      <c r="G128" s="13">
        <f t="shared" si="6"/>
        <v>2</v>
      </c>
      <c r="H128" s="13">
        <f t="shared" si="7"/>
        <v>848</v>
      </c>
      <c r="I128" s="92"/>
    </row>
    <row r="129" spans="1:9" ht="12" customHeight="1" x14ac:dyDescent="0.2">
      <c r="A129" s="123">
        <v>44033</v>
      </c>
      <c r="B129" s="199">
        <v>3</v>
      </c>
      <c r="C129" s="199">
        <v>0</v>
      </c>
      <c r="D129" s="199">
        <v>0</v>
      </c>
      <c r="E129" s="199">
        <v>0</v>
      </c>
      <c r="F129" s="199">
        <v>0</v>
      </c>
      <c r="G129" s="13">
        <f t="shared" si="6"/>
        <v>3</v>
      </c>
      <c r="H129" s="13">
        <f t="shared" si="7"/>
        <v>851</v>
      </c>
      <c r="I129" s="92"/>
    </row>
    <row r="130" spans="1:9" ht="12" customHeight="1" x14ac:dyDescent="0.2">
      <c r="A130" s="123">
        <v>44034</v>
      </c>
      <c r="B130" s="199">
        <v>0</v>
      </c>
      <c r="C130" s="199">
        <v>0</v>
      </c>
      <c r="D130" s="199">
        <v>0</v>
      </c>
      <c r="E130" s="199">
        <v>0</v>
      </c>
      <c r="F130" s="199">
        <v>0</v>
      </c>
      <c r="G130" s="13">
        <f t="shared" si="6"/>
        <v>0</v>
      </c>
      <c r="H130" s="13">
        <f t="shared" si="7"/>
        <v>851</v>
      </c>
      <c r="I130" s="92"/>
    </row>
    <row r="131" spans="1:9" ht="12" customHeight="1" x14ac:dyDescent="0.2">
      <c r="A131" s="123">
        <v>44035</v>
      </c>
      <c r="B131" s="199">
        <v>0</v>
      </c>
      <c r="C131" s="199">
        <v>1</v>
      </c>
      <c r="D131" s="199">
        <v>0</v>
      </c>
      <c r="E131" s="199">
        <v>0</v>
      </c>
      <c r="F131" s="199">
        <v>0</v>
      </c>
      <c r="G131" s="13">
        <f t="shared" si="6"/>
        <v>1</v>
      </c>
      <c r="H131" s="13">
        <f t="shared" si="7"/>
        <v>852</v>
      </c>
      <c r="I131" s="92"/>
    </row>
    <row r="132" spans="1:9" ht="12" customHeight="1" x14ac:dyDescent="0.2">
      <c r="A132" s="123">
        <v>44036</v>
      </c>
      <c r="B132" s="199">
        <v>1</v>
      </c>
      <c r="C132" s="199">
        <v>0</v>
      </c>
      <c r="D132" s="199">
        <v>0</v>
      </c>
      <c r="E132" s="199">
        <v>0</v>
      </c>
      <c r="F132" s="199">
        <v>0</v>
      </c>
      <c r="G132" s="13">
        <f t="shared" si="6"/>
        <v>1</v>
      </c>
      <c r="H132" s="13">
        <f t="shared" si="7"/>
        <v>853</v>
      </c>
      <c r="I132" s="92"/>
    </row>
    <row r="133" spans="1:9" ht="12" customHeight="1" x14ac:dyDescent="0.2">
      <c r="A133" s="123">
        <v>44037</v>
      </c>
      <c r="B133" s="199">
        <v>0</v>
      </c>
      <c r="C133" s="199">
        <v>0</v>
      </c>
      <c r="D133" s="199">
        <v>0</v>
      </c>
      <c r="E133" s="199">
        <v>0</v>
      </c>
      <c r="F133" s="199">
        <v>0</v>
      </c>
      <c r="G133" s="13">
        <f t="shared" si="6"/>
        <v>0</v>
      </c>
      <c r="H133" s="13">
        <f t="shared" si="7"/>
        <v>853</v>
      </c>
      <c r="I133" s="92"/>
    </row>
    <row r="134" spans="1:9" ht="12" customHeight="1" x14ac:dyDescent="0.2">
      <c r="A134" s="123">
        <v>44038</v>
      </c>
      <c r="B134" s="199">
        <v>0</v>
      </c>
      <c r="C134" s="199">
        <v>0</v>
      </c>
      <c r="D134" s="199">
        <v>0</v>
      </c>
      <c r="E134" s="199">
        <v>0</v>
      </c>
      <c r="F134" s="199">
        <v>0</v>
      </c>
      <c r="G134" s="13">
        <f t="shared" si="6"/>
        <v>0</v>
      </c>
      <c r="H134" s="13">
        <f t="shared" si="7"/>
        <v>853</v>
      </c>
      <c r="I134" s="92"/>
    </row>
    <row r="135" spans="1:9" ht="12" customHeight="1" x14ac:dyDescent="0.2">
      <c r="A135" s="123">
        <v>44039</v>
      </c>
      <c r="B135" s="199">
        <v>0</v>
      </c>
      <c r="C135" s="199">
        <v>0</v>
      </c>
      <c r="D135" s="199">
        <v>0</v>
      </c>
      <c r="E135" s="199">
        <v>0</v>
      </c>
      <c r="F135" s="199">
        <v>0</v>
      </c>
      <c r="G135" s="13">
        <f t="shared" si="6"/>
        <v>0</v>
      </c>
      <c r="H135" s="13">
        <f t="shared" si="7"/>
        <v>853</v>
      </c>
      <c r="I135" s="92"/>
    </row>
    <row r="136" spans="1:9" ht="12" customHeight="1" x14ac:dyDescent="0.2">
      <c r="A136" s="123">
        <v>44040</v>
      </c>
      <c r="B136" s="199">
        <v>0</v>
      </c>
      <c r="C136" s="199">
        <v>1</v>
      </c>
      <c r="D136" s="199">
        <v>0</v>
      </c>
      <c r="E136" s="199">
        <v>0</v>
      </c>
      <c r="F136" s="199">
        <v>0</v>
      </c>
      <c r="G136" s="13">
        <f t="shared" si="6"/>
        <v>1</v>
      </c>
      <c r="H136" s="13">
        <f t="shared" si="7"/>
        <v>854</v>
      </c>
      <c r="I136" s="92"/>
    </row>
    <row r="137" spans="1:9" ht="12" customHeight="1" x14ac:dyDescent="0.2">
      <c r="A137" s="123">
        <v>44041</v>
      </c>
      <c r="B137" s="199">
        <v>0</v>
      </c>
      <c r="C137" s="199">
        <v>0</v>
      </c>
      <c r="D137" s="199">
        <v>0</v>
      </c>
      <c r="E137" s="199">
        <v>0</v>
      </c>
      <c r="F137" s="199">
        <v>0</v>
      </c>
      <c r="G137" s="13">
        <f t="shared" si="6"/>
        <v>0</v>
      </c>
      <c r="H137" s="13">
        <f t="shared" si="7"/>
        <v>854</v>
      </c>
      <c r="I137" s="92"/>
    </row>
    <row r="138" spans="1:9" ht="12" customHeight="1" x14ac:dyDescent="0.2">
      <c r="A138" s="123">
        <v>44042</v>
      </c>
      <c r="B138" s="199">
        <v>0</v>
      </c>
      <c r="C138" s="199">
        <v>0</v>
      </c>
      <c r="D138" s="199">
        <v>0</v>
      </c>
      <c r="E138" s="199">
        <v>0</v>
      </c>
      <c r="F138" s="199">
        <v>0</v>
      </c>
      <c r="G138" s="13">
        <f t="shared" si="6"/>
        <v>0</v>
      </c>
      <c r="H138" s="13">
        <f t="shared" si="7"/>
        <v>854</v>
      </c>
      <c r="I138" s="92"/>
    </row>
    <row r="139" spans="1:9" ht="12" customHeight="1" x14ac:dyDescent="0.2">
      <c r="A139" s="123">
        <v>44043</v>
      </c>
      <c r="B139" s="199">
        <v>0</v>
      </c>
      <c r="C139" s="199">
        <v>0</v>
      </c>
      <c r="D139" s="199">
        <v>0</v>
      </c>
      <c r="E139" s="199">
        <v>0</v>
      </c>
      <c r="F139" s="199">
        <v>0</v>
      </c>
      <c r="G139" s="13">
        <f t="shared" si="6"/>
        <v>0</v>
      </c>
      <c r="H139" s="13">
        <f t="shared" si="7"/>
        <v>854</v>
      </c>
      <c r="I139" s="92"/>
    </row>
    <row r="140" spans="1:9" ht="12" customHeight="1" x14ac:dyDescent="0.2">
      <c r="A140" s="123">
        <v>44044</v>
      </c>
      <c r="B140" s="199">
        <v>0</v>
      </c>
      <c r="C140" s="199">
        <v>0</v>
      </c>
      <c r="D140" s="199">
        <v>0</v>
      </c>
      <c r="E140" s="199">
        <v>0</v>
      </c>
      <c r="F140" s="199">
        <v>0</v>
      </c>
      <c r="G140" s="13">
        <f t="shared" si="6"/>
        <v>0</v>
      </c>
      <c r="H140" s="13">
        <f t="shared" si="7"/>
        <v>854</v>
      </c>
      <c r="I140" s="92"/>
    </row>
    <row r="141" spans="1:9" ht="12" customHeight="1" x14ac:dyDescent="0.2">
      <c r="A141" s="123">
        <v>44045</v>
      </c>
      <c r="B141" s="199">
        <v>0</v>
      </c>
      <c r="C141" s="199">
        <v>0</v>
      </c>
      <c r="D141" s="199">
        <v>0</v>
      </c>
      <c r="E141" s="199">
        <v>0</v>
      </c>
      <c r="F141" s="199">
        <v>0</v>
      </c>
      <c r="G141" s="13">
        <f t="shared" si="6"/>
        <v>0</v>
      </c>
      <c r="H141" s="13">
        <f t="shared" si="7"/>
        <v>854</v>
      </c>
      <c r="I141" s="92"/>
    </row>
    <row r="142" spans="1:9" ht="12" customHeight="1" x14ac:dyDescent="0.2">
      <c r="A142" s="123">
        <v>44046</v>
      </c>
      <c r="B142" s="199">
        <v>0</v>
      </c>
      <c r="C142" s="199">
        <v>0</v>
      </c>
      <c r="D142" s="199">
        <v>0</v>
      </c>
      <c r="E142" s="199">
        <v>0</v>
      </c>
      <c r="F142" s="199">
        <v>0</v>
      </c>
      <c r="G142" s="13">
        <f t="shared" si="6"/>
        <v>0</v>
      </c>
      <c r="H142" s="13">
        <f t="shared" si="7"/>
        <v>854</v>
      </c>
      <c r="I142" s="92"/>
    </row>
    <row r="143" spans="1:9" ht="12" customHeight="1" x14ac:dyDescent="0.2">
      <c r="A143" s="123">
        <v>44047</v>
      </c>
      <c r="B143" s="199">
        <v>0</v>
      </c>
      <c r="C143" s="199">
        <v>0</v>
      </c>
      <c r="D143" s="199">
        <v>0</v>
      </c>
      <c r="E143" s="199">
        <v>0</v>
      </c>
      <c r="F143" s="199">
        <v>1</v>
      </c>
      <c r="G143" s="13">
        <f t="shared" si="6"/>
        <v>1</v>
      </c>
      <c r="H143" s="13">
        <f t="shared" si="7"/>
        <v>855</v>
      </c>
      <c r="I143" s="92"/>
    </row>
    <row r="144" spans="1:9" ht="12" customHeight="1" x14ac:dyDescent="0.2">
      <c r="A144" s="123">
        <v>44048</v>
      </c>
      <c r="B144" s="199">
        <v>1</v>
      </c>
      <c r="C144" s="199">
        <v>0</v>
      </c>
      <c r="D144" s="199">
        <v>0</v>
      </c>
      <c r="E144" s="199">
        <v>0</v>
      </c>
      <c r="F144" s="199">
        <v>0</v>
      </c>
      <c r="G144" s="13">
        <f t="shared" si="6"/>
        <v>1</v>
      </c>
      <c r="H144" s="13">
        <f t="shared" si="7"/>
        <v>856</v>
      </c>
      <c r="I144" s="92"/>
    </row>
    <row r="145" spans="1:9" ht="12" customHeight="1" x14ac:dyDescent="0.2">
      <c r="A145" s="123">
        <v>44049</v>
      </c>
      <c r="B145" s="199">
        <v>1</v>
      </c>
      <c r="C145" s="199">
        <v>0</v>
      </c>
      <c r="D145" s="199">
        <v>0</v>
      </c>
      <c r="E145" s="199">
        <v>0</v>
      </c>
      <c r="F145" s="199">
        <v>0</v>
      </c>
      <c r="G145" s="13">
        <f t="shared" si="6"/>
        <v>1</v>
      </c>
      <c r="H145" s="13">
        <f t="shared" si="7"/>
        <v>857</v>
      </c>
      <c r="I145" s="92"/>
    </row>
    <row r="146" spans="1:9" ht="12" customHeight="1" x14ac:dyDescent="0.2">
      <c r="A146" s="123">
        <v>44050</v>
      </c>
      <c r="B146" s="199">
        <v>2</v>
      </c>
      <c r="C146" s="199">
        <v>0</v>
      </c>
      <c r="D146" s="199">
        <v>0</v>
      </c>
      <c r="E146" s="199">
        <v>0</v>
      </c>
      <c r="F146" s="199">
        <v>0</v>
      </c>
      <c r="G146" s="13">
        <f t="shared" si="6"/>
        <v>2</v>
      </c>
      <c r="H146" s="13">
        <f t="shared" si="7"/>
        <v>859</v>
      </c>
      <c r="I146" s="92"/>
    </row>
    <row r="147" spans="1:9" ht="12" customHeight="1" x14ac:dyDescent="0.2">
      <c r="A147" s="123">
        <v>44051</v>
      </c>
      <c r="B147" s="199">
        <v>0</v>
      </c>
      <c r="C147" s="199">
        <v>0</v>
      </c>
      <c r="D147" s="199">
        <v>0</v>
      </c>
      <c r="E147" s="199">
        <v>0</v>
      </c>
      <c r="F147" s="199">
        <v>0</v>
      </c>
      <c r="G147" s="13">
        <f t="shared" si="6"/>
        <v>0</v>
      </c>
      <c r="H147" s="13">
        <f t="shared" si="7"/>
        <v>859</v>
      </c>
      <c r="I147" s="92"/>
    </row>
    <row r="148" spans="1:9" ht="12" customHeight="1" x14ac:dyDescent="0.2">
      <c r="A148" s="123">
        <v>44052</v>
      </c>
      <c r="B148" s="199">
        <v>0</v>
      </c>
      <c r="C148" s="199">
        <v>0</v>
      </c>
      <c r="D148" s="199">
        <v>0</v>
      </c>
      <c r="E148" s="199">
        <v>0</v>
      </c>
      <c r="F148" s="199">
        <v>0</v>
      </c>
      <c r="G148" s="13">
        <f t="shared" si="6"/>
        <v>0</v>
      </c>
      <c r="H148" s="13">
        <f t="shared" si="7"/>
        <v>859</v>
      </c>
      <c r="I148" s="92"/>
    </row>
    <row r="149" spans="1:9" ht="12" customHeight="1" x14ac:dyDescent="0.2">
      <c r="A149" s="123">
        <v>44053</v>
      </c>
      <c r="B149" s="199">
        <v>1</v>
      </c>
      <c r="C149" s="199">
        <v>0</v>
      </c>
      <c r="D149" s="199">
        <v>0</v>
      </c>
      <c r="E149" s="199">
        <v>0</v>
      </c>
      <c r="F149" s="199">
        <v>0</v>
      </c>
      <c r="G149" s="13">
        <f t="shared" si="6"/>
        <v>1</v>
      </c>
      <c r="H149" s="13">
        <f t="shared" si="7"/>
        <v>860</v>
      </c>
      <c r="I149" s="92"/>
    </row>
    <row r="150" spans="1:9" ht="12" customHeight="1" x14ac:dyDescent="0.2">
      <c r="A150" s="123">
        <v>44054</v>
      </c>
      <c r="B150" s="199">
        <v>0</v>
      </c>
      <c r="C150" s="199">
        <v>0</v>
      </c>
      <c r="D150" s="199">
        <v>0</v>
      </c>
      <c r="E150" s="199">
        <v>0</v>
      </c>
      <c r="F150" s="199">
        <v>0</v>
      </c>
      <c r="G150" s="13">
        <f t="shared" si="6"/>
        <v>0</v>
      </c>
      <c r="H150" s="13">
        <f t="shared" si="7"/>
        <v>860</v>
      </c>
      <c r="I150" s="92"/>
    </row>
    <row r="151" spans="1:9" ht="12" customHeight="1" x14ac:dyDescent="0.2">
      <c r="A151" s="123">
        <v>44055</v>
      </c>
      <c r="B151" s="199">
        <v>0</v>
      </c>
      <c r="C151" s="199">
        <v>1</v>
      </c>
      <c r="D151" s="199">
        <v>0</v>
      </c>
      <c r="E151" s="199">
        <v>0</v>
      </c>
      <c r="F151" s="199">
        <v>0</v>
      </c>
      <c r="G151" s="13">
        <f t="shared" si="6"/>
        <v>1</v>
      </c>
      <c r="H151" s="13">
        <f t="shared" si="7"/>
        <v>861</v>
      </c>
      <c r="I151" s="92"/>
    </row>
    <row r="152" spans="1:9" ht="12" customHeight="1" x14ac:dyDescent="0.2">
      <c r="A152" s="123">
        <v>44056</v>
      </c>
      <c r="B152" s="199">
        <v>1</v>
      </c>
      <c r="C152" s="199">
        <v>0</v>
      </c>
      <c r="D152" s="199">
        <v>0</v>
      </c>
      <c r="E152" s="199">
        <v>1</v>
      </c>
      <c r="F152" s="199">
        <v>0</v>
      </c>
      <c r="G152" s="13">
        <f t="shared" si="6"/>
        <v>2</v>
      </c>
      <c r="H152" s="13">
        <f t="shared" si="7"/>
        <v>863</v>
      </c>
      <c r="I152" s="92"/>
    </row>
    <row r="153" spans="1:9" ht="12" customHeight="1" x14ac:dyDescent="0.2">
      <c r="A153" s="123">
        <v>44057</v>
      </c>
      <c r="B153" s="199">
        <v>0</v>
      </c>
      <c r="C153" s="199">
        <v>0</v>
      </c>
      <c r="D153" s="199">
        <v>0</v>
      </c>
      <c r="E153" s="199">
        <v>0</v>
      </c>
      <c r="F153" s="199">
        <v>0</v>
      </c>
      <c r="G153" s="13">
        <f t="shared" si="6"/>
        <v>0</v>
      </c>
      <c r="H153" s="13">
        <f t="shared" si="7"/>
        <v>863</v>
      </c>
      <c r="I153" s="92"/>
    </row>
    <row r="154" spans="1:9" ht="12" customHeight="1" x14ac:dyDescent="0.2">
      <c r="A154" s="123">
        <v>44058</v>
      </c>
      <c r="B154" s="199">
        <v>0</v>
      </c>
      <c r="C154" s="199">
        <v>0</v>
      </c>
      <c r="D154" s="199">
        <v>0</v>
      </c>
      <c r="E154" s="199">
        <v>0</v>
      </c>
      <c r="F154" s="199">
        <v>0</v>
      </c>
      <c r="G154" s="13">
        <f t="shared" si="6"/>
        <v>0</v>
      </c>
      <c r="H154" s="13">
        <f t="shared" si="7"/>
        <v>863</v>
      </c>
      <c r="I154" s="92"/>
    </row>
    <row r="155" spans="1:9" ht="12" customHeight="1" x14ac:dyDescent="0.2">
      <c r="A155" s="123">
        <v>44059</v>
      </c>
      <c r="B155" s="199">
        <v>0</v>
      </c>
      <c r="C155" s="199">
        <v>0</v>
      </c>
      <c r="D155" s="199">
        <v>0</v>
      </c>
      <c r="E155" s="199">
        <v>0</v>
      </c>
      <c r="F155" s="199">
        <v>0</v>
      </c>
      <c r="G155" s="13">
        <f t="shared" si="6"/>
        <v>0</v>
      </c>
      <c r="H155" s="13">
        <f t="shared" si="7"/>
        <v>863</v>
      </c>
      <c r="I155" s="92"/>
    </row>
    <row r="156" spans="1:9" ht="12" customHeight="1" x14ac:dyDescent="0.2">
      <c r="A156" s="123">
        <v>44060</v>
      </c>
      <c r="B156" s="199">
        <v>1</v>
      </c>
      <c r="C156" s="199">
        <v>0</v>
      </c>
      <c r="D156" s="199">
        <v>0</v>
      </c>
      <c r="E156" s="199">
        <v>0</v>
      </c>
      <c r="F156" s="199">
        <v>0</v>
      </c>
      <c r="G156" s="13">
        <f t="shared" si="6"/>
        <v>1</v>
      </c>
      <c r="H156" s="13">
        <f t="shared" si="7"/>
        <v>864</v>
      </c>
      <c r="I156" s="92"/>
    </row>
    <row r="157" spans="1:9" ht="12" customHeight="1" x14ac:dyDescent="0.2">
      <c r="A157" s="123">
        <v>44061</v>
      </c>
      <c r="B157" s="199">
        <v>2</v>
      </c>
      <c r="C157" s="199">
        <v>1</v>
      </c>
      <c r="D157" s="199">
        <v>0</v>
      </c>
      <c r="E157" s="199">
        <v>0</v>
      </c>
      <c r="F157" s="199">
        <v>0</v>
      </c>
      <c r="G157" s="13">
        <f t="shared" si="6"/>
        <v>3</v>
      </c>
      <c r="H157" s="13">
        <f t="shared" si="7"/>
        <v>867</v>
      </c>
      <c r="I157" s="92"/>
    </row>
    <row r="158" spans="1:9" ht="12" customHeight="1" x14ac:dyDescent="0.2">
      <c r="A158" s="123">
        <v>44062</v>
      </c>
      <c r="B158" s="199">
        <v>0</v>
      </c>
      <c r="C158" s="199">
        <v>0</v>
      </c>
      <c r="D158" s="199">
        <v>0</v>
      </c>
      <c r="E158" s="199">
        <v>0</v>
      </c>
      <c r="F158" s="199">
        <v>0</v>
      </c>
      <c r="G158" s="13">
        <f t="shared" si="6"/>
        <v>0</v>
      </c>
      <c r="H158" s="13">
        <f t="shared" si="7"/>
        <v>867</v>
      </c>
      <c r="I158" s="92"/>
    </row>
    <row r="159" spans="1:9" ht="12" customHeight="1" x14ac:dyDescent="0.2">
      <c r="A159" s="123">
        <v>44063</v>
      </c>
      <c r="B159" s="199">
        <v>2</v>
      </c>
      <c r="C159" s="199">
        <v>0</v>
      </c>
      <c r="D159" s="199">
        <v>0</v>
      </c>
      <c r="E159" s="199">
        <v>0</v>
      </c>
      <c r="F159" s="199">
        <v>0</v>
      </c>
      <c r="G159" s="13">
        <f t="shared" si="6"/>
        <v>2</v>
      </c>
      <c r="H159" s="13">
        <f t="shared" si="7"/>
        <v>869</v>
      </c>
      <c r="I159" s="92"/>
    </row>
    <row r="160" spans="1:9" ht="12" customHeight="1" x14ac:dyDescent="0.2">
      <c r="A160" s="123">
        <v>44064</v>
      </c>
      <c r="B160" s="199">
        <v>0</v>
      </c>
      <c r="C160" s="199">
        <v>0</v>
      </c>
      <c r="D160" s="199">
        <v>0</v>
      </c>
      <c r="E160" s="199">
        <v>0</v>
      </c>
      <c r="F160" s="199">
        <v>0</v>
      </c>
      <c r="G160" s="13">
        <f t="shared" si="6"/>
        <v>0</v>
      </c>
      <c r="H160" s="13">
        <f t="shared" si="7"/>
        <v>869</v>
      </c>
      <c r="I160" s="92"/>
    </row>
    <row r="161" spans="1:9" ht="12" customHeight="1" x14ac:dyDescent="0.2">
      <c r="A161" s="123">
        <v>44065</v>
      </c>
      <c r="B161" s="199">
        <v>0</v>
      </c>
      <c r="C161" s="199">
        <v>0</v>
      </c>
      <c r="D161" s="199">
        <v>0</v>
      </c>
      <c r="E161" s="199">
        <v>0</v>
      </c>
      <c r="F161" s="199">
        <v>0</v>
      </c>
      <c r="G161" s="13">
        <f t="shared" si="6"/>
        <v>0</v>
      </c>
      <c r="H161" s="13">
        <f t="shared" si="7"/>
        <v>869</v>
      </c>
      <c r="I161" s="92"/>
    </row>
    <row r="162" spans="1:9" ht="12" customHeight="1" x14ac:dyDescent="0.2">
      <c r="A162" s="123">
        <v>44066</v>
      </c>
      <c r="B162" s="199">
        <v>0</v>
      </c>
      <c r="C162" s="199">
        <v>0</v>
      </c>
      <c r="D162" s="199">
        <v>0</v>
      </c>
      <c r="E162" s="199">
        <v>0</v>
      </c>
      <c r="F162" s="199">
        <v>0</v>
      </c>
      <c r="G162" s="13">
        <f t="shared" si="6"/>
        <v>0</v>
      </c>
      <c r="H162" s="13">
        <f t="shared" si="7"/>
        <v>869</v>
      </c>
      <c r="I162" s="92"/>
    </row>
    <row r="163" spans="1:9" ht="12" customHeight="1" x14ac:dyDescent="0.2">
      <c r="A163" s="123">
        <v>44067</v>
      </c>
      <c r="B163" s="199">
        <v>1</v>
      </c>
      <c r="C163" s="199">
        <v>0</v>
      </c>
      <c r="D163" s="199">
        <v>0</v>
      </c>
      <c r="E163" s="199">
        <v>0</v>
      </c>
      <c r="F163" s="199">
        <v>0</v>
      </c>
      <c r="G163" s="13">
        <f t="shared" si="6"/>
        <v>1</v>
      </c>
      <c r="H163" s="13">
        <f t="shared" si="7"/>
        <v>870</v>
      </c>
      <c r="I163" s="92"/>
    </row>
    <row r="164" spans="1:9" ht="12" customHeight="1" x14ac:dyDescent="0.2">
      <c r="A164" s="123">
        <v>44068</v>
      </c>
      <c r="B164" s="199">
        <v>1</v>
      </c>
      <c r="C164" s="199">
        <v>0</v>
      </c>
      <c r="D164" s="199">
        <v>0</v>
      </c>
      <c r="E164" s="199">
        <v>1</v>
      </c>
      <c r="F164" s="199">
        <v>0</v>
      </c>
      <c r="G164" s="13">
        <f t="shared" si="6"/>
        <v>2</v>
      </c>
      <c r="H164" s="13">
        <f t="shared" si="7"/>
        <v>872</v>
      </c>
      <c r="I164" s="92"/>
    </row>
    <row r="165" spans="1:9" ht="12" customHeight="1" x14ac:dyDescent="0.2">
      <c r="A165" s="123">
        <v>44069</v>
      </c>
      <c r="B165" s="199">
        <v>0</v>
      </c>
      <c r="C165" s="199">
        <v>0</v>
      </c>
      <c r="D165" s="199">
        <v>0</v>
      </c>
      <c r="E165" s="199">
        <v>0</v>
      </c>
      <c r="F165" s="199">
        <v>0</v>
      </c>
      <c r="G165" s="13">
        <f t="shared" si="6"/>
        <v>0</v>
      </c>
      <c r="H165" s="13">
        <f t="shared" si="7"/>
        <v>872</v>
      </c>
      <c r="I165" s="92"/>
    </row>
    <row r="166" spans="1:9" ht="12" customHeight="1" x14ac:dyDescent="0.2">
      <c r="A166" s="123">
        <v>44070</v>
      </c>
      <c r="B166" s="199">
        <v>1</v>
      </c>
      <c r="C166" s="199">
        <v>0</v>
      </c>
      <c r="D166" s="199">
        <v>0</v>
      </c>
      <c r="E166" s="199">
        <v>0</v>
      </c>
      <c r="F166" s="199">
        <v>0</v>
      </c>
      <c r="G166" s="13">
        <f t="shared" si="6"/>
        <v>1</v>
      </c>
      <c r="H166" s="13">
        <f t="shared" si="7"/>
        <v>873</v>
      </c>
      <c r="I166" s="92"/>
    </row>
    <row r="167" spans="1:9" ht="12" customHeight="1" x14ac:dyDescent="0.2">
      <c r="A167" s="123">
        <v>44071</v>
      </c>
      <c r="B167" s="199">
        <v>0</v>
      </c>
      <c r="C167" s="199">
        <v>0</v>
      </c>
      <c r="D167" s="199">
        <v>0</v>
      </c>
      <c r="E167" s="199">
        <v>0</v>
      </c>
      <c r="F167" s="199">
        <v>0</v>
      </c>
      <c r="G167" s="13">
        <f t="shared" si="6"/>
        <v>0</v>
      </c>
      <c r="H167" s="13">
        <f t="shared" si="7"/>
        <v>873</v>
      </c>
      <c r="I167" s="92"/>
    </row>
    <row r="168" spans="1:9" ht="12" customHeight="1" x14ac:dyDescent="0.2">
      <c r="A168" s="123">
        <v>44072</v>
      </c>
      <c r="B168" s="199">
        <v>0</v>
      </c>
      <c r="C168" s="199">
        <v>0</v>
      </c>
      <c r="D168" s="199">
        <v>0</v>
      </c>
      <c r="E168" s="199">
        <v>0</v>
      </c>
      <c r="F168" s="199">
        <v>0</v>
      </c>
      <c r="G168" s="13">
        <f t="shared" ref="G168:G174" si="8">SUM(B168:F168)</f>
        <v>0</v>
      </c>
      <c r="H168" s="13">
        <f t="shared" ref="H168:H174" si="9">G168+H167</f>
        <v>873</v>
      </c>
      <c r="I168" s="92"/>
    </row>
    <row r="169" spans="1:9" ht="12" customHeight="1" x14ac:dyDescent="0.2">
      <c r="A169" s="123">
        <v>44073</v>
      </c>
      <c r="B169" s="199">
        <v>0</v>
      </c>
      <c r="C169" s="199">
        <v>0</v>
      </c>
      <c r="D169" s="199">
        <v>0</v>
      </c>
      <c r="E169" s="199">
        <v>0</v>
      </c>
      <c r="F169" s="199">
        <v>0</v>
      </c>
      <c r="G169" s="13">
        <f t="shared" si="8"/>
        <v>0</v>
      </c>
      <c r="H169" s="13">
        <f t="shared" si="9"/>
        <v>873</v>
      </c>
      <c r="I169" s="92"/>
    </row>
    <row r="170" spans="1:9" ht="12" customHeight="1" x14ac:dyDescent="0.2">
      <c r="A170" s="123">
        <v>44074</v>
      </c>
      <c r="B170" s="199">
        <v>0</v>
      </c>
      <c r="C170" s="199">
        <v>0</v>
      </c>
      <c r="D170" s="199">
        <v>0</v>
      </c>
      <c r="E170" s="199">
        <v>0</v>
      </c>
      <c r="F170" s="199">
        <v>0</v>
      </c>
      <c r="G170" s="13">
        <f t="shared" si="8"/>
        <v>0</v>
      </c>
      <c r="H170" s="13">
        <f t="shared" si="9"/>
        <v>873</v>
      </c>
      <c r="I170" s="92"/>
    </row>
    <row r="171" spans="1:9" ht="12" customHeight="1" x14ac:dyDescent="0.2">
      <c r="A171" s="123">
        <v>44075</v>
      </c>
      <c r="B171" s="199">
        <v>0</v>
      </c>
      <c r="C171" s="199">
        <v>0</v>
      </c>
      <c r="D171" s="199">
        <v>0</v>
      </c>
      <c r="E171" s="199">
        <v>0</v>
      </c>
      <c r="F171" s="199">
        <v>0</v>
      </c>
      <c r="G171" s="13">
        <f t="shared" si="8"/>
        <v>0</v>
      </c>
      <c r="H171" s="13">
        <f t="shared" si="9"/>
        <v>873</v>
      </c>
      <c r="I171" s="92"/>
    </row>
    <row r="172" spans="1:9" ht="12" customHeight="1" x14ac:dyDescent="0.2">
      <c r="A172" s="123">
        <v>44076</v>
      </c>
      <c r="B172" s="199">
        <v>1</v>
      </c>
      <c r="C172" s="199">
        <v>0</v>
      </c>
      <c r="D172" s="199">
        <v>0</v>
      </c>
      <c r="E172" s="199">
        <v>0</v>
      </c>
      <c r="F172" s="199">
        <v>0</v>
      </c>
      <c r="G172" s="13">
        <f t="shared" si="8"/>
        <v>1</v>
      </c>
      <c r="H172" s="13">
        <f t="shared" si="9"/>
        <v>874</v>
      </c>
      <c r="I172" s="92"/>
    </row>
    <row r="173" spans="1:9" ht="12" customHeight="1" x14ac:dyDescent="0.2">
      <c r="A173" s="123">
        <v>44077</v>
      </c>
      <c r="B173" s="199">
        <v>0</v>
      </c>
      <c r="C173" s="199">
        <v>0</v>
      </c>
      <c r="D173" s="199">
        <v>0</v>
      </c>
      <c r="E173" s="199">
        <v>0</v>
      </c>
      <c r="F173" s="199">
        <v>0</v>
      </c>
      <c r="G173" s="13">
        <f t="shared" si="8"/>
        <v>0</v>
      </c>
      <c r="H173" s="13">
        <f t="shared" si="9"/>
        <v>874</v>
      </c>
      <c r="I173" s="92"/>
    </row>
    <row r="174" spans="1:9" ht="12" customHeight="1" x14ac:dyDescent="0.2">
      <c r="A174" s="123">
        <v>44078</v>
      </c>
      <c r="B174" s="199">
        <v>2</v>
      </c>
      <c r="C174" s="199">
        <v>0</v>
      </c>
      <c r="D174" s="199">
        <v>0</v>
      </c>
      <c r="E174" s="199">
        <v>0</v>
      </c>
      <c r="F174" s="199">
        <v>0</v>
      </c>
      <c r="G174" s="13">
        <f t="shared" si="8"/>
        <v>2</v>
      </c>
      <c r="H174" s="13">
        <f t="shared" si="9"/>
        <v>876</v>
      </c>
      <c r="I174" s="92"/>
    </row>
    <row r="175" spans="1:9" ht="12" customHeight="1" x14ac:dyDescent="0.2">
      <c r="A175" s="123">
        <v>44079</v>
      </c>
      <c r="B175" s="199">
        <v>0</v>
      </c>
      <c r="C175" s="199">
        <v>0</v>
      </c>
      <c r="D175" s="199">
        <v>0</v>
      </c>
      <c r="E175" s="199">
        <v>0</v>
      </c>
      <c r="F175" s="199">
        <v>0</v>
      </c>
      <c r="G175" s="13">
        <f t="shared" ref="G175:G180" si="10">SUM(B175:F175)</f>
        <v>0</v>
      </c>
      <c r="H175" s="13">
        <f t="shared" ref="H175:H180" si="11">G175+H174</f>
        <v>876</v>
      </c>
      <c r="I175" s="92"/>
    </row>
    <row r="176" spans="1:9" ht="12" customHeight="1" x14ac:dyDescent="0.2">
      <c r="A176" s="123">
        <v>44080</v>
      </c>
      <c r="B176" s="199">
        <v>0</v>
      </c>
      <c r="C176" s="199">
        <v>0</v>
      </c>
      <c r="D176" s="199">
        <v>0</v>
      </c>
      <c r="E176" s="199">
        <v>0</v>
      </c>
      <c r="F176" s="199">
        <v>0</v>
      </c>
      <c r="G176" s="13">
        <f t="shared" si="10"/>
        <v>0</v>
      </c>
      <c r="H176" s="13">
        <f t="shared" si="11"/>
        <v>876</v>
      </c>
      <c r="I176" s="92"/>
    </row>
    <row r="177" spans="1:9" ht="12" customHeight="1" x14ac:dyDescent="0.2">
      <c r="A177" s="123">
        <v>44081</v>
      </c>
      <c r="B177" s="199">
        <v>1</v>
      </c>
      <c r="C177" s="199">
        <v>0</v>
      </c>
      <c r="D177" s="199">
        <v>0</v>
      </c>
      <c r="E177" s="199">
        <v>0</v>
      </c>
      <c r="F177" s="199">
        <v>0</v>
      </c>
      <c r="G177" s="13">
        <f t="shared" si="10"/>
        <v>1</v>
      </c>
      <c r="H177" s="13">
        <f t="shared" si="11"/>
        <v>877</v>
      </c>
      <c r="I177" s="92"/>
    </row>
    <row r="178" spans="1:9" ht="12" customHeight="1" x14ac:dyDescent="0.2">
      <c r="A178" s="123">
        <v>44082</v>
      </c>
      <c r="B178" s="199">
        <v>0</v>
      </c>
      <c r="C178" s="199">
        <v>0</v>
      </c>
      <c r="D178" s="199">
        <v>0</v>
      </c>
      <c r="E178" s="199">
        <v>0</v>
      </c>
      <c r="F178" s="199">
        <v>0</v>
      </c>
      <c r="G178" s="13">
        <f t="shared" si="10"/>
        <v>0</v>
      </c>
      <c r="H178" s="13">
        <f t="shared" si="11"/>
        <v>877</v>
      </c>
      <c r="I178" s="92"/>
    </row>
    <row r="179" spans="1:9" ht="12" customHeight="1" x14ac:dyDescent="0.2">
      <c r="A179" s="123">
        <v>44083</v>
      </c>
      <c r="B179" s="199">
        <v>1</v>
      </c>
      <c r="C179" s="199">
        <v>0</v>
      </c>
      <c r="D179" s="199">
        <v>0</v>
      </c>
      <c r="E179" s="199">
        <v>0</v>
      </c>
      <c r="F179" s="199">
        <v>0</v>
      </c>
      <c r="G179" s="13">
        <f t="shared" si="10"/>
        <v>1</v>
      </c>
      <c r="H179" s="13">
        <f t="shared" si="11"/>
        <v>878</v>
      </c>
      <c r="I179" s="92"/>
    </row>
    <row r="180" spans="1:9" ht="12" customHeight="1" x14ac:dyDescent="0.2">
      <c r="A180" s="123">
        <v>44084</v>
      </c>
      <c r="B180" s="199">
        <v>1</v>
      </c>
      <c r="C180" s="199">
        <v>1</v>
      </c>
      <c r="D180" s="199">
        <v>0</v>
      </c>
      <c r="E180" s="199">
        <v>1</v>
      </c>
      <c r="F180" s="199">
        <v>0</v>
      </c>
      <c r="G180" s="13">
        <f t="shared" si="10"/>
        <v>3</v>
      </c>
      <c r="H180" s="13">
        <f t="shared" si="11"/>
        <v>881</v>
      </c>
      <c r="I180" s="92"/>
    </row>
    <row r="181" spans="1:9" ht="12" customHeight="1" x14ac:dyDescent="0.2">
      <c r="A181" s="123">
        <v>44085</v>
      </c>
      <c r="B181" s="199">
        <v>2</v>
      </c>
      <c r="C181" s="199">
        <v>0</v>
      </c>
      <c r="D181" s="199">
        <v>0</v>
      </c>
      <c r="E181" s="199">
        <v>0</v>
      </c>
      <c r="F181" s="199">
        <v>0</v>
      </c>
      <c r="G181" s="13">
        <f>SUM(B181:F181)</f>
        <v>2</v>
      </c>
      <c r="H181" s="13">
        <f>G181+H180</f>
        <v>883</v>
      </c>
      <c r="I181" s="92"/>
    </row>
    <row r="182" spans="1:9" ht="12" customHeight="1" x14ac:dyDescent="0.2">
      <c r="A182" s="123">
        <v>44086</v>
      </c>
      <c r="B182" s="199">
        <v>0</v>
      </c>
      <c r="C182" s="199">
        <v>0</v>
      </c>
      <c r="D182" s="199">
        <v>0</v>
      </c>
      <c r="E182" s="199">
        <v>0</v>
      </c>
      <c r="F182" s="199">
        <v>0</v>
      </c>
      <c r="G182" s="13">
        <f t="shared" ref="G182:G188" si="12">SUM(B182:F182)</f>
        <v>0</v>
      </c>
      <c r="H182" s="13">
        <f t="shared" ref="H182:H188" si="13">G182+H181</f>
        <v>883</v>
      </c>
      <c r="I182" s="92"/>
    </row>
    <row r="183" spans="1:9" ht="12" customHeight="1" x14ac:dyDescent="0.2">
      <c r="A183" s="123">
        <v>44087</v>
      </c>
      <c r="B183" s="199">
        <v>0</v>
      </c>
      <c r="C183" s="199">
        <v>0</v>
      </c>
      <c r="D183" s="199">
        <v>0</v>
      </c>
      <c r="E183" s="199">
        <v>0</v>
      </c>
      <c r="F183" s="199">
        <v>0</v>
      </c>
      <c r="G183" s="13">
        <f t="shared" si="12"/>
        <v>0</v>
      </c>
      <c r="H183" s="13">
        <f t="shared" si="13"/>
        <v>883</v>
      </c>
      <c r="I183" s="92"/>
    </row>
    <row r="184" spans="1:9" ht="12" customHeight="1" x14ac:dyDescent="0.2">
      <c r="A184" s="123">
        <v>44088</v>
      </c>
      <c r="B184" s="199">
        <v>3</v>
      </c>
      <c r="C184" s="199">
        <v>0</v>
      </c>
      <c r="D184" s="199">
        <v>0</v>
      </c>
      <c r="E184" s="199">
        <v>0</v>
      </c>
      <c r="F184" s="199">
        <v>0</v>
      </c>
      <c r="G184" s="13">
        <f t="shared" si="12"/>
        <v>3</v>
      </c>
      <c r="H184" s="13">
        <f t="shared" si="13"/>
        <v>886</v>
      </c>
      <c r="I184" s="92"/>
    </row>
    <row r="185" spans="1:9" ht="12" customHeight="1" x14ac:dyDescent="0.2">
      <c r="A185" s="123">
        <v>44089</v>
      </c>
      <c r="B185" s="199">
        <v>0</v>
      </c>
      <c r="C185" s="199">
        <v>0</v>
      </c>
      <c r="D185" s="199">
        <v>0</v>
      </c>
      <c r="E185" s="199">
        <v>0</v>
      </c>
      <c r="F185" s="199">
        <v>0</v>
      </c>
      <c r="G185" s="13">
        <f t="shared" si="12"/>
        <v>0</v>
      </c>
      <c r="H185" s="13">
        <f t="shared" si="13"/>
        <v>886</v>
      </c>
      <c r="I185" s="92"/>
    </row>
    <row r="186" spans="1:9" ht="12" customHeight="1" x14ac:dyDescent="0.2">
      <c r="A186" s="123">
        <v>44090</v>
      </c>
      <c r="B186" s="199">
        <v>0</v>
      </c>
      <c r="C186" s="199">
        <v>1</v>
      </c>
      <c r="D186" s="199">
        <v>0</v>
      </c>
      <c r="E186" s="199">
        <v>1</v>
      </c>
      <c r="F186" s="199">
        <v>0</v>
      </c>
      <c r="G186" s="13">
        <f t="shared" si="12"/>
        <v>2</v>
      </c>
      <c r="H186" s="13">
        <f t="shared" si="13"/>
        <v>888</v>
      </c>
      <c r="I186" s="92"/>
    </row>
    <row r="187" spans="1:9" ht="12" customHeight="1" x14ac:dyDescent="0.2">
      <c r="A187" s="123">
        <v>44091</v>
      </c>
      <c r="B187" s="199">
        <v>1</v>
      </c>
      <c r="C187" s="199">
        <v>0</v>
      </c>
      <c r="D187" s="199">
        <v>0</v>
      </c>
      <c r="E187" s="199">
        <v>0</v>
      </c>
      <c r="F187" s="199">
        <v>0</v>
      </c>
      <c r="G187" s="13">
        <f t="shared" si="12"/>
        <v>1</v>
      </c>
      <c r="H187" s="13">
        <f t="shared" si="13"/>
        <v>889</v>
      </c>
      <c r="I187" s="92"/>
    </row>
    <row r="188" spans="1:9" ht="12" customHeight="1" x14ac:dyDescent="0.2">
      <c r="A188" s="123">
        <v>44092</v>
      </c>
      <c r="B188" s="199">
        <v>1</v>
      </c>
      <c r="C188" s="199">
        <v>1</v>
      </c>
      <c r="D188" s="199">
        <v>0</v>
      </c>
      <c r="E188" s="199">
        <v>0</v>
      </c>
      <c r="F188" s="199">
        <v>0</v>
      </c>
      <c r="G188" s="13">
        <f t="shared" si="12"/>
        <v>2</v>
      </c>
      <c r="H188" s="13">
        <f t="shared" si="13"/>
        <v>891</v>
      </c>
      <c r="I188" s="92"/>
    </row>
    <row r="189" spans="1:9" ht="12" customHeight="1" x14ac:dyDescent="0.2">
      <c r="A189" s="123">
        <v>44093</v>
      </c>
      <c r="B189" s="199">
        <v>0</v>
      </c>
      <c r="C189" s="199">
        <v>0</v>
      </c>
      <c r="D189" s="199">
        <v>0</v>
      </c>
      <c r="E189" s="199">
        <v>0</v>
      </c>
      <c r="F189" s="199">
        <v>0</v>
      </c>
      <c r="G189" s="13">
        <f t="shared" ref="G189:G195" si="14">SUM(B189:F189)</f>
        <v>0</v>
      </c>
      <c r="H189" s="13">
        <f t="shared" ref="H189:H195" si="15">G189+H188</f>
        <v>891</v>
      </c>
      <c r="I189" s="92"/>
    </row>
    <row r="190" spans="1:9" ht="12" customHeight="1" x14ac:dyDescent="0.2">
      <c r="A190" s="123">
        <v>44094</v>
      </c>
      <c r="B190" s="199">
        <v>0</v>
      </c>
      <c r="C190" s="199">
        <v>0</v>
      </c>
      <c r="D190" s="199">
        <v>0</v>
      </c>
      <c r="E190" s="199">
        <v>0</v>
      </c>
      <c r="F190" s="199">
        <v>0</v>
      </c>
      <c r="G190" s="13">
        <f t="shared" si="14"/>
        <v>0</v>
      </c>
      <c r="H190" s="13">
        <f t="shared" si="15"/>
        <v>891</v>
      </c>
      <c r="I190" s="92"/>
    </row>
    <row r="191" spans="1:9" ht="12" customHeight="1" x14ac:dyDescent="0.2">
      <c r="A191" s="123">
        <v>44095</v>
      </c>
      <c r="B191" s="199">
        <v>1</v>
      </c>
      <c r="C191" s="199">
        <v>1</v>
      </c>
      <c r="D191" s="199">
        <v>0</v>
      </c>
      <c r="E191" s="199">
        <v>0</v>
      </c>
      <c r="F191" s="199">
        <v>0</v>
      </c>
      <c r="G191" s="13">
        <f t="shared" si="14"/>
        <v>2</v>
      </c>
      <c r="H191" s="13">
        <f t="shared" si="15"/>
        <v>893</v>
      </c>
      <c r="I191" s="92"/>
    </row>
    <row r="192" spans="1:9" ht="12" customHeight="1" x14ac:dyDescent="0.2">
      <c r="A192" s="123">
        <v>44096</v>
      </c>
      <c r="B192" s="199">
        <v>3</v>
      </c>
      <c r="C192" s="199">
        <v>1</v>
      </c>
      <c r="D192" s="199">
        <v>0</v>
      </c>
      <c r="E192" s="199">
        <v>0</v>
      </c>
      <c r="F192" s="199">
        <v>0</v>
      </c>
      <c r="G192" s="13">
        <f t="shared" si="14"/>
        <v>4</v>
      </c>
      <c r="H192" s="13">
        <f t="shared" si="15"/>
        <v>897</v>
      </c>
      <c r="I192" s="92"/>
    </row>
    <row r="193" spans="1:9" ht="12" customHeight="1" x14ac:dyDescent="0.2">
      <c r="A193" s="123">
        <v>44097</v>
      </c>
      <c r="B193" s="199">
        <v>1</v>
      </c>
      <c r="C193" s="199">
        <v>0</v>
      </c>
      <c r="D193" s="199">
        <v>0</v>
      </c>
      <c r="E193" s="199">
        <v>0</v>
      </c>
      <c r="F193" s="199">
        <v>0</v>
      </c>
      <c r="G193" s="13">
        <f t="shared" si="14"/>
        <v>1</v>
      </c>
      <c r="H193" s="13">
        <f t="shared" si="15"/>
        <v>898</v>
      </c>
      <c r="I193" s="92"/>
    </row>
    <row r="194" spans="1:9" ht="12" customHeight="1" x14ac:dyDescent="0.2">
      <c r="A194" s="123">
        <v>44098</v>
      </c>
      <c r="B194" s="199">
        <v>1</v>
      </c>
      <c r="C194" s="199">
        <v>0</v>
      </c>
      <c r="D194" s="199">
        <v>0</v>
      </c>
      <c r="E194" s="199">
        <v>0</v>
      </c>
      <c r="F194" s="199">
        <v>0</v>
      </c>
      <c r="G194" s="13">
        <f t="shared" si="14"/>
        <v>1</v>
      </c>
      <c r="H194" s="13">
        <f t="shared" si="15"/>
        <v>899</v>
      </c>
      <c r="I194" s="92"/>
    </row>
    <row r="195" spans="1:9" ht="12" customHeight="1" x14ac:dyDescent="0.2">
      <c r="A195" s="123">
        <v>44099</v>
      </c>
      <c r="B195" s="199">
        <v>1</v>
      </c>
      <c r="C195" s="199">
        <v>0</v>
      </c>
      <c r="D195" s="199">
        <v>0</v>
      </c>
      <c r="E195" s="199">
        <v>0</v>
      </c>
      <c r="F195" s="199">
        <v>0</v>
      </c>
      <c r="G195" s="13">
        <f t="shared" si="14"/>
        <v>1</v>
      </c>
      <c r="H195" s="13">
        <f t="shared" si="15"/>
        <v>900</v>
      </c>
      <c r="I195" s="92"/>
    </row>
    <row r="196" spans="1:9" ht="12" customHeight="1" x14ac:dyDescent="0.2">
      <c r="A196" s="123">
        <v>44100</v>
      </c>
      <c r="B196" s="199">
        <v>0</v>
      </c>
      <c r="C196" s="199">
        <v>0</v>
      </c>
      <c r="D196" s="199">
        <v>0</v>
      </c>
      <c r="E196" s="199">
        <v>0</v>
      </c>
      <c r="F196" s="199">
        <v>0</v>
      </c>
      <c r="G196" s="13">
        <f t="shared" ref="G196:G202" si="16">SUM(B196:F196)</f>
        <v>0</v>
      </c>
      <c r="H196" s="13">
        <f t="shared" ref="H196:H202" si="17">G196+H195</f>
        <v>900</v>
      </c>
      <c r="I196" s="92"/>
    </row>
    <row r="197" spans="1:9" ht="12" customHeight="1" x14ac:dyDescent="0.2">
      <c r="A197" s="123">
        <v>44101</v>
      </c>
      <c r="B197" s="199">
        <v>0</v>
      </c>
      <c r="C197" s="199">
        <v>0</v>
      </c>
      <c r="D197" s="199">
        <v>0</v>
      </c>
      <c r="E197" s="199">
        <v>0</v>
      </c>
      <c r="F197" s="199">
        <v>0</v>
      </c>
      <c r="G197" s="13">
        <f t="shared" si="16"/>
        <v>0</v>
      </c>
      <c r="H197" s="13">
        <f t="shared" si="17"/>
        <v>900</v>
      </c>
      <c r="I197" s="92"/>
    </row>
    <row r="198" spans="1:9" ht="12" customHeight="1" x14ac:dyDescent="0.2">
      <c r="A198" s="123">
        <v>44102</v>
      </c>
      <c r="B198" s="199">
        <v>1</v>
      </c>
      <c r="C198" s="199">
        <v>0</v>
      </c>
      <c r="D198" s="199">
        <v>0</v>
      </c>
      <c r="E198" s="199">
        <v>0</v>
      </c>
      <c r="F198" s="199">
        <v>0</v>
      </c>
      <c r="G198" s="13">
        <f t="shared" si="16"/>
        <v>1</v>
      </c>
      <c r="H198" s="13">
        <f t="shared" si="17"/>
        <v>901</v>
      </c>
      <c r="I198" s="92"/>
    </row>
    <row r="199" spans="1:9" ht="12" customHeight="1" x14ac:dyDescent="0.2">
      <c r="A199" s="123">
        <v>44103</v>
      </c>
      <c r="B199" s="199">
        <v>0</v>
      </c>
      <c r="C199" s="199">
        <v>0</v>
      </c>
      <c r="D199" s="199">
        <v>0</v>
      </c>
      <c r="E199" s="199">
        <v>0</v>
      </c>
      <c r="F199" s="199">
        <v>0</v>
      </c>
      <c r="G199" s="13">
        <f t="shared" si="16"/>
        <v>0</v>
      </c>
      <c r="H199" s="13">
        <f t="shared" si="17"/>
        <v>901</v>
      </c>
      <c r="I199" s="92"/>
    </row>
    <row r="200" spans="1:9" ht="12" customHeight="1" x14ac:dyDescent="0.2">
      <c r="A200" s="123">
        <v>44104</v>
      </c>
      <c r="B200" s="199">
        <v>1</v>
      </c>
      <c r="C200" s="199">
        <v>0</v>
      </c>
      <c r="D200" s="199">
        <v>0</v>
      </c>
      <c r="E200" s="199">
        <v>0</v>
      </c>
      <c r="F200" s="199">
        <v>0</v>
      </c>
      <c r="G200" s="13">
        <f t="shared" si="16"/>
        <v>1</v>
      </c>
      <c r="H200" s="13">
        <f t="shared" si="17"/>
        <v>902</v>
      </c>
      <c r="I200" s="92"/>
    </row>
    <row r="201" spans="1:9" ht="12" customHeight="1" x14ac:dyDescent="0.2">
      <c r="A201" s="123">
        <v>44105</v>
      </c>
      <c r="B201" s="199">
        <v>0</v>
      </c>
      <c r="C201" s="199">
        <v>0</v>
      </c>
      <c r="D201" s="199">
        <v>0</v>
      </c>
      <c r="E201" s="199">
        <v>0</v>
      </c>
      <c r="F201" s="199">
        <v>0</v>
      </c>
      <c r="G201" s="13">
        <f t="shared" si="16"/>
        <v>0</v>
      </c>
      <c r="H201" s="13">
        <f t="shared" si="17"/>
        <v>902</v>
      </c>
      <c r="I201" s="92"/>
    </row>
    <row r="202" spans="1:9" ht="12" customHeight="1" x14ac:dyDescent="0.2">
      <c r="A202" s="123">
        <v>44106</v>
      </c>
      <c r="B202" s="199">
        <v>0</v>
      </c>
      <c r="C202" s="199">
        <v>0</v>
      </c>
      <c r="D202" s="199">
        <v>0</v>
      </c>
      <c r="E202" s="199">
        <v>0</v>
      </c>
      <c r="F202" s="199">
        <v>0</v>
      </c>
      <c r="G202" s="13">
        <f t="shared" si="16"/>
        <v>0</v>
      </c>
      <c r="H202" s="13">
        <f t="shared" si="17"/>
        <v>902</v>
      </c>
      <c r="I202" s="92"/>
    </row>
    <row r="203" spans="1:9" ht="12" customHeight="1" x14ac:dyDescent="0.2">
      <c r="A203" s="123">
        <v>44107</v>
      </c>
      <c r="B203" s="199">
        <v>0</v>
      </c>
      <c r="C203" s="199">
        <v>0</v>
      </c>
      <c r="D203" s="199">
        <v>0</v>
      </c>
      <c r="E203" s="199">
        <v>0</v>
      </c>
      <c r="F203" s="199">
        <v>0</v>
      </c>
      <c r="G203" s="13">
        <f t="shared" ref="G203:G209" si="18">SUM(B203:F203)</f>
        <v>0</v>
      </c>
      <c r="H203" s="13">
        <f t="shared" ref="H203:H209" si="19">G203+H202</f>
        <v>902</v>
      </c>
      <c r="I203" s="92"/>
    </row>
    <row r="204" spans="1:9" ht="12" customHeight="1" x14ac:dyDescent="0.2">
      <c r="A204" s="123">
        <v>44108</v>
      </c>
      <c r="B204" s="199">
        <v>0</v>
      </c>
      <c r="C204" s="199">
        <v>0</v>
      </c>
      <c r="D204" s="199">
        <v>0</v>
      </c>
      <c r="E204" s="199">
        <v>0</v>
      </c>
      <c r="F204" s="199">
        <v>0</v>
      </c>
      <c r="G204" s="13">
        <f t="shared" si="18"/>
        <v>0</v>
      </c>
      <c r="H204" s="13">
        <f t="shared" si="19"/>
        <v>902</v>
      </c>
      <c r="I204" s="92"/>
    </row>
    <row r="205" spans="1:9" ht="12" customHeight="1" x14ac:dyDescent="0.2">
      <c r="A205" s="123">
        <v>44109</v>
      </c>
      <c r="B205" s="199">
        <v>4</v>
      </c>
      <c r="C205" s="199">
        <v>0</v>
      </c>
      <c r="D205" s="199">
        <v>0</v>
      </c>
      <c r="E205" s="199">
        <v>0</v>
      </c>
      <c r="F205" s="199">
        <v>0</v>
      </c>
      <c r="G205" s="13">
        <f t="shared" si="18"/>
        <v>4</v>
      </c>
      <c r="H205" s="13">
        <f t="shared" si="19"/>
        <v>906</v>
      </c>
      <c r="I205" s="92"/>
    </row>
    <row r="206" spans="1:9" ht="12" customHeight="1" x14ac:dyDescent="0.2">
      <c r="A206" s="123">
        <v>44110</v>
      </c>
      <c r="B206" s="199">
        <v>1</v>
      </c>
      <c r="C206" s="199">
        <v>0</v>
      </c>
      <c r="D206" s="199">
        <v>0</v>
      </c>
      <c r="E206" s="199">
        <v>0</v>
      </c>
      <c r="F206" s="199">
        <v>0</v>
      </c>
      <c r="G206" s="13">
        <f t="shared" si="18"/>
        <v>1</v>
      </c>
      <c r="H206" s="13">
        <f t="shared" si="19"/>
        <v>907</v>
      </c>
      <c r="I206" s="92"/>
    </row>
    <row r="207" spans="1:9" ht="12" customHeight="1" x14ac:dyDescent="0.2">
      <c r="A207" s="123">
        <v>44111</v>
      </c>
      <c r="B207" s="199">
        <v>0</v>
      </c>
      <c r="C207" s="199">
        <v>0</v>
      </c>
      <c r="D207" s="199">
        <v>0</v>
      </c>
      <c r="E207" s="199">
        <v>0</v>
      </c>
      <c r="F207" s="199">
        <v>0</v>
      </c>
      <c r="G207" s="13">
        <f t="shared" si="18"/>
        <v>0</v>
      </c>
      <c r="H207" s="13">
        <f t="shared" si="19"/>
        <v>907</v>
      </c>
      <c r="I207" s="92"/>
    </row>
    <row r="208" spans="1:9" ht="12" customHeight="1" x14ac:dyDescent="0.2">
      <c r="A208" s="123">
        <v>44112</v>
      </c>
      <c r="B208" s="199">
        <v>2</v>
      </c>
      <c r="C208" s="199">
        <v>0</v>
      </c>
      <c r="D208" s="199">
        <v>0</v>
      </c>
      <c r="E208" s="199">
        <v>0</v>
      </c>
      <c r="F208" s="199">
        <v>0</v>
      </c>
      <c r="G208" s="13">
        <f t="shared" si="18"/>
        <v>2</v>
      </c>
      <c r="H208" s="13">
        <f t="shared" si="19"/>
        <v>909</v>
      </c>
      <c r="I208" s="92"/>
    </row>
    <row r="209" spans="1:9" ht="12" customHeight="1" x14ac:dyDescent="0.2">
      <c r="A209" s="123">
        <v>44113</v>
      </c>
      <c r="B209" s="199">
        <v>3</v>
      </c>
      <c r="C209" s="199">
        <v>0</v>
      </c>
      <c r="D209" s="199">
        <v>0</v>
      </c>
      <c r="E209" s="199">
        <v>1</v>
      </c>
      <c r="F209" s="199">
        <v>0</v>
      </c>
      <c r="G209" s="13">
        <f t="shared" si="18"/>
        <v>4</v>
      </c>
      <c r="H209" s="13">
        <f t="shared" si="19"/>
        <v>913</v>
      </c>
      <c r="I209" s="92"/>
    </row>
    <row r="210" spans="1:9" ht="12" customHeight="1" x14ac:dyDescent="0.2">
      <c r="A210" s="123">
        <v>44114</v>
      </c>
      <c r="B210" s="199">
        <v>0</v>
      </c>
      <c r="C210" s="199">
        <v>0</v>
      </c>
      <c r="D210" s="199">
        <v>0</v>
      </c>
      <c r="E210" s="199">
        <v>0</v>
      </c>
      <c r="F210" s="199">
        <v>0</v>
      </c>
      <c r="G210" s="13">
        <f t="shared" ref="G210:G216" si="20">SUM(B210:F210)</f>
        <v>0</v>
      </c>
      <c r="H210" s="13">
        <f t="shared" ref="H210:H216" si="21">G210+H209</f>
        <v>913</v>
      </c>
      <c r="I210" s="92"/>
    </row>
    <row r="211" spans="1:9" ht="12" customHeight="1" x14ac:dyDescent="0.2">
      <c r="A211" s="123">
        <v>44115</v>
      </c>
      <c r="B211" s="199">
        <v>0</v>
      </c>
      <c r="C211" s="199">
        <v>0</v>
      </c>
      <c r="D211" s="199">
        <v>0</v>
      </c>
      <c r="E211" s="199">
        <v>0</v>
      </c>
      <c r="F211" s="199">
        <v>0</v>
      </c>
      <c r="G211" s="13">
        <f t="shared" si="20"/>
        <v>0</v>
      </c>
      <c r="H211" s="13">
        <f t="shared" si="21"/>
        <v>913</v>
      </c>
      <c r="I211" s="92"/>
    </row>
    <row r="212" spans="1:9" ht="12" customHeight="1" x14ac:dyDescent="0.2">
      <c r="A212" s="123">
        <v>44116</v>
      </c>
      <c r="B212" s="199">
        <v>1</v>
      </c>
      <c r="C212" s="199">
        <v>0</v>
      </c>
      <c r="D212" s="199">
        <v>0</v>
      </c>
      <c r="E212" s="199">
        <v>2</v>
      </c>
      <c r="F212" s="199">
        <v>0</v>
      </c>
      <c r="G212" s="13">
        <f t="shared" si="20"/>
        <v>3</v>
      </c>
      <c r="H212" s="13">
        <f t="shared" si="21"/>
        <v>916</v>
      </c>
      <c r="I212" s="92"/>
    </row>
    <row r="213" spans="1:9" ht="12" customHeight="1" x14ac:dyDescent="0.2">
      <c r="A213" s="123">
        <v>44117</v>
      </c>
      <c r="B213" s="199">
        <v>7</v>
      </c>
      <c r="C213" s="199">
        <v>0</v>
      </c>
      <c r="D213" s="199">
        <v>0</v>
      </c>
      <c r="E213" s="199">
        <v>0</v>
      </c>
      <c r="F213" s="199">
        <v>0</v>
      </c>
      <c r="G213" s="13">
        <f t="shared" si="20"/>
        <v>7</v>
      </c>
      <c r="H213" s="13">
        <f t="shared" si="21"/>
        <v>923</v>
      </c>
      <c r="I213" s="92"/>
    </row>
    <row r="214" spans="1:9" ht="12" customHeight="1" x14ac:dyDescent="0.2">
      <c r="A214" s="123">
        <v>44118</v>
      </c>
      <c r="B214" s="199">
        <v>1</v>
      </c>
      <c r="C214" s="199">
        <v>1</v>
      </c>
      <c r="D214" s="199">
        <v>0</v>
      </c>
      <c r="E214" s="199">
        <v>0</v>
      </c>
      <c r="F214" s="199">
        <v>0</v>
      </c>
      <c r="G214" s="13">
        <f t="shared" si="20"/>
        <v>2</v>
      </c>
      <c r="H214" s="13">
        <f t="shared" si="21"/>
        <v>925</v>
      </c>
      <c r="I214" s="92"/>
    </row>
    <row r="215" spans="1:9" ht="12" customHeight="1" x14ac:dyDescent="0.2">
      <c r="A215" s="123">
        <v>44119</v>
      </c>
      <c r="B215" s="199">
        <v>5</v>
      </c>
      <c r="C215" s="199">
        <v>0</v>
      </c>
      <c r="D215" s="199">
        <v>0</v>
      </c>
      <c r="E215" s="199">
        <v>0</v>
      </c>
      <c r="F215" s="199">
        <v>0</v>
      </c>
      <c r="G215" s="13">
        <f t="shared" si="20"/>
        <v>5</v>
      </c>
      <c r="H215" s="13">
        <f t="shared" si="21"/>
        <v>930</v>
      </c>
      <c r="I215" s="92"/>
    </row>
    <row r="216" spans="1:9" ht="12" customHeight="1" x14ac:dyDescent="0.2">
      <c r="A216" s="123">
        <v>44120</v>
      </c>
      <c r="B216" s="199">
        <v>0</v>
      </c>
      <c r="C216" s="199">
        <v>0</v>
      </c>
      <c r="D216" s="199">
        <v>0</v>
      </c>
      <c r="E216" s="199">
        <v>0</v>
      </c>
      <c r="F216" s="199">
        <v>0</v>
      </c>
      <c r="G216" s="13">
        <f t="shared" si="20"/>
        <v>0</v>
      </c>
      <c r="H216" s="13">
        <f t="shared" si="21"/>
        <v>930</v>
      </c>
      <c r="I216" s="92"/>
    </row>
    <row r="217" spans="1:9" ht="12" customHeight="1" x14ac:dyDescent="0.2">
      <c r="A217" s="123">
        <v>44121</v>
      </c>
      <c r="B217" s="199">
        <v>0</v>
      </c>
      <c r="C217" s="199">
        <v>0</v>
      </c>
      <c r="D217" s="199">
        <v>0</v>
      </c>
      <c r="E217" s="199">
        <v>0</v>
      </c>
      <c r="F217" s="199">
        <v>0</v>
      </c>
      <c r="G217" s="13">
        <f t="shared" ref="G217:G222" si="22">SUM(B217:F217)</f>
        <v>0</v>
      </c>
      <c r="H217" s="13">
        <f t="shared" ref="H217:H222" si="23">G217+H216</f>
        <v>930</v>
      </c>
      <c r="I217" s="92"/>
    </row>
    <row r="218" spans="1:9" ht="12" customHeight="1" x14ac:dyDescent="0.2">
      <c r="A218" s="123">
        <v>44122</v>
      </c>
      <c r="B218" s="199">
        <v>0</v>
      </c>
      <c r="C218" s="199">
        <v>0</v>
      </c>
      <c r="D218" s="199">
        <v>0</v>
      </c>
      <c r="E218" s="199">
        <v>0</v>
      </c>
      <c r="F218" s="199">
        <v>0</v>
      </c>
      <c r="G218" s="13">
        <f t="shared" si="22"/>
        <v>0</v>
      </c>
      <c r="H218" s="13">
        <f t="shared" si="23"/>
        <v>930</v>
      </c>
      <c r="I218" s="92"/>
    </row>
    <row r="219" spans="1:9" ht="12" customHeight="1" x14ac:dyDescent="0.2">
      <c r="A219" s="123">
        <v>44123</v>
      </c>
      <c r="B219" s="199">
        <v>8</v>
      </c>
      <c r="C219" s="199">
        <v>0</v>
      </c>
      <c r="D219" s="199">
        <v>0</v>
      </c>
      <c r="E219" s="199">
        <v>1</v>
      </c>
      <c r="F219" s="199">
        <v>0</v>
      </c>
      <c r="G219" s="13">
        <f t="shared" si="22"/>
        <v>9</v>
      </c>
      <c r="H219" s="13">
        <f t="shared" si="23"/>
        <v>939</v>
      </c>
      <c r="I219" s="92"/>
    </row>
    <row r="220" spans="1:9" ht="12" customHeight="1" x14ac:dyDescent="0.2">
      <c r="A220" s="123">
        <v>44124</v>
      </c>
      <c r="B220" s="199">
        <v>10</v>
      </c>
      <c r="C220" s="199">
        <v>2</v>
      </c>
      <c r="D220" s="199">
        <v>0</v>
      </c>
      <c r="E220" s="199">
        <v>1</v>
      </c>
      <c r="F220" s="199">
        <v>0</v>
      </c>
      <c r="G220" s="13">
        <f t="shared" si="22"/>
        <v>13</v>
      </c>
      <c r="H220" s="13">
        <f t="shared" si="23"/>
        <v>952</v>
      </c>
      <c r="I220" s="92"/>
    </row>
    <row r="221" spans="1:9" ht="12" customHeight="1" x14ac:dyDescent="0.2">
      <c r="A221" s="123">
        <v>44125</v>
      </c>
      <c r="B221" s="199">
        <v>8</v>
      </c>
      <c r="C221" s="199">
        <v>2</v>
      </c>
      <c r="D221" s="199">
        <v>0</v>
      </c>
      <c r="E221" s="199">
        <v>1</v>
      </c>
      <c r="F221" s="199">
        <v>0</v>
      </c>
      <c r="G221" s="13">
        <f t="shared" si="22"/>
        <v>11</v>
      </c>
      <c r="H221" s="13">
        <f t="shared" si="23"/>
        <v>963</v>
      </c>
      <c r="I221" s="92"/>
    </row>
    <row r="222" spans="1:9" ht="12" customHeight="1" x14ac:dyDescent="0.2">
      <c r="A222" s="123">
        <v>44126</v>
      </c>
      <c r="B222" s="199">
        <v>2</v>
      </c>
      <c r="C222" s="199">
        <v>2</v>
      </c>
      <c r="D222" s="199">
        <v>0</v>
      </c>
      <c r="E222" s="199">
        <v>0</v>
      </c>
      <c r="F222" s="199">
        <v>0</v>
      </c>
      <c r="G222" s="13">
        <f t="shared" si="22"/>
        <v>4</v>
      </c>
      <c r="H222" s="13">
        <f t="shared" si="23"/>
        <v>967</v>
      </c>
      <c r="I222" s="92"/>
    </row>
    <row r="223" spans="1:9" ht="12" customHeight="1" x14ac:dyDescent="0.2">
      <c r="A223" s="123">
        <v>44127</v>
      </c>
      <c r="B223" s="199">
        <v>4</v>
      </c>
      <c r="C223" s="199">
        <v>0</v>
      </c>
      <c r="D223" s="199">
        <v>0</v>
      </c>
      <c r="E223" s="199">
        <v>1</v>
      </c>
      <c r="F223" s="199">
        <v>0</v>
      </c>
      <c r="G223" s="13">
        <f>SUM(B223:F223)</f>
        <v>5</v>
      </c>
      <c r="H223" s="13">
        <f>G223+H222</f>
        <v>972</v>
      </c>
      <c r="I223" s="92"/>
    </row>
    <row r="224" spans="1:9" ht="14.25" x14ac:dyDescent="0.2">
      <c r="A224" s="123">
        <v>44128</v>
      </c>
      <c r="B224" s="199">
        <v>0</v>
      </c>
      <c r="C224" s="199">
        <v>0</v>
      </c>
      <c r="D224" s="199">
        <v>0</v>
      </c>
      <c r="E224" s="199">
        <v>0</v>
      </c>
      <c r="F224" s="199">
        <v>0</v>
      </c>
      <c r="G224" s="13">
        <v>0</v>
      </c>
      <c r="H224" s="13">
        <f t="shared" ref="H224:H279" si="24">G224+H223</f>
        <v>972</v>
      </c>
      <c r="I224" s="92"/>
    </row>
    <row r="225" spans="1:9" ht="14.25" x14ac:dyDescent="0.2">
      <c r="A225" s="123">
        <v>44129</v>
      </c>
      <c r="B225" s="199">
        <v>0</v>
      </c>
      <c r="C225" s="199">
        <v>0</v>
      </c>
      <c r="D225" s="199">
        <v>0</v>
      </c>
      <c r="E225" s="199">
        <v>0</v>
      </c>
      <c r="F225" s="199">
        <v>0</v>
      </c>
      <c r="G225" s="13">
        <f t="shared" ref="G225:G279" si="25">SUM(B225:F225)</f>
        <v>0</v>
      </c>
      <c r="H225" s="13">
        <f t="shared" si="24"/>
        <v>972</v>
      </c>
      <c r="I225" s="92"/>
    </row>
    <row r="226" spans="1:9" ht="14.25" x14ac:dyDescent="0.2">
      <c r="A226" s="123">
        <v>44130</v>
      </c>
      <c r="B226" s="199">
        <v>11</v>
      </c>
      <c r="C226" s="199">
        <v>1</v>
      </c>
      <c r="D226" s="199">
        <v>0</v>
      </c>
      <c r="E226" s="199">
        <v>1</v>
      </c>
      <c r="F226" s="199">
        <v>0</v>
      </c>
      <c r="G226" s="13">
        <f t="shared" si="25"/>
        <v>13</v>
      </c>
      <c r="H226" s="13">
        <f t="shared" si="24"/>
        <v>985</v>
      </c>
      <c r="I226" s="92"/>
    </row>
    <row r="227" spans="1:9" ht="14.25" x14ac:dyDescent="0.2">
      <c r="A227" s="123">
        <v>44131</v>
      </c>
      <c r="B227" s="199">
        <v>8</v>
      </c>
      <c r="C227" s="199">
        <v>0</v>
      </c>
      <c r="D227" s="199">
        <v>0</v>
      </c>
      <c r="E227" s="199">
        <v>0</v>
      </c>
      <c r="F227" s="199">
        <v>0</v>
      </c>
      <c r="G227" s="13">
        <f t="shared" si="25"/>
        <v>8</v>
      </c>
      <c r="H227" s="13">
        <f t="shared" si="24"/>
        <v>993</v>
      </c>
      <c r="I227" s="92"/>
    </row>
    <row r="228" spans="1:9" ht="14.25" x14ac:dyDescent="0.2">
      <c r="A228" s="123">
        <v>44132</v>
      </c>
      <c r="B228" s="199">
        <v>5</v>
      </c>
      <c r="C228" s="199">
        <v>1</v>
      </c>
      <c r="D228" s="199">
        <v>0</v>
      </c>
      <c r="E228" s="199">
        <v>0</v>
      </c>
      <c r="F228" s="199">
        <v>0</v>
      </c>
      <c r="G228" s="13">
        <f t="shared" si="25"/>
        <v>6</v>
      </c>
      <c r="H228" s="13">
        <f t="shared" si="24"/>
        <v>999</v>
      </c>
      <c r="I228" s="92"/>
    </row>
    <row r="229" spans="1:9" ht="14.25" x14ac:dyDescent="0.2">
      <c r="A229" s="123">
        <v>44133</v>
      </c>
      <c r="B229" s="199">
        <v>11</v>
      </c>
      <c r="C229" s="199">
        <v>1</v>
      </c>
      <c r="D229" s="199">
        <v>0</v>
      </c>
      <c r="E229" s="199">
        <v>0</v>
      </c>
      <c r="F229" s="199">
        <v>0</v>
      </c>
      <c r="G229" s="13">
        <f t="shared" si="25"/>
        <v>12</v>
      </c>
      <c r="H229" s="13">
        <f t="shared" si="24"/>
        <v>1011</v>
      </c>
      <c r="I229" s="92"/>
    </row>
    <row r="230" spans="1:9" ht="14.25" x14ac:dyDescent="0.2">
      <c r="A230" s="123">
        <v>44134</v>
      </c>
      <c r="B230" s="199">
        <v>9</v>
      </c>
      <c r="C230" s="199">
        <v>1</v>
      </c>
      <c r="D230" s="199">
        <v>1</v>
      </c>
      <c r="E230" s="199">
        <v>1</v>
      </c>
      <c r="F230" s="199">
        <v>0</v>
      </c>
      <c r="G230" s="13">
        <f t="shared" si="25"/>
        <v>12</v>
      </c>
      <c r="H230" s="13">
        <f t="shared" si="24"/>
        <v>1023</v>
      </c>
      <c r="I230" s="92"/>
    </row>
    <row r="231" spans="1:9" ht="14.25" x14ac:dyDescent="0.2">
      <c r="A231" s="123">
        <v>44135</v>
      </c>
      <c r="B231" s="199">
        <v>0</v>
      </c>
      <c r="C231" s="199">
        <v>0</v>
      </c>
      <c r="D231" s="199">
        <v>0</v>
      </c>
      <c r="E231" s="199">
        <v>0</v>
      </c>
      <c r="F231" s="199">
        <v>0</v>
      </c>
      <c r="G231" s="13">
        <f t="shared" si="25"/>
        <v>0</v>
      </c>
      <c r="H231" s="13">
        <f t="shared" si="24"/>
        <v>1023</v>
      </c>
      <c r="I231" s="92"/>
    </row>
    <row r="232" spans="1:9" ht="14.25" x14ac:dyDescent="0.2">
      <c r="A232" s="123">
        <v>44136</v>
      </c>
      <c r="B232" s="199">
        <v>0</v>
      </c>
      <c r="C232" s="199">
        <v>0</v>
      </c>
      <c r="D232" s="199">
        <v>0</v>
      </c>
      <c r="E232" s="199">
        <v>0</v>
      </c>
      <c r="F232" s="199">
        <v>0</v>
      </c>
      <c r="G232" s="13">
        <f t="shared" si="25"/>
        <v>0</v>
      </c>
      <c r="H232" s="13">
        <f t="shared" si="24"/>
        <v>1023</v>
      </c>
      <c r="I232" s="92"/>
    </row>
    <row r="233" spans="1:9" ht="14.25" x14ac:dyDescent="0.2">
      <c r="A233" s="123">
        <v>44137</v>
      </c>
      <c r="B233" s="199">
        <v>20</v>
      </c>
      <c r="C233" s="199">
        <v>7</v>
      </c>
      <c r="D233" s="199">
        <v>0</v>
      </c>
      <c r="E233" s="199">
        <v>1</v>
      </c>
      <c r="F233" s="199">
        <v>0</v>
      </c>
      <c r="G233" s="13">
        <f t="shared" si="25"/>
        <v>28</v>
      </c>
      <c r="H233" s="13">
        <f t="shared" si="24"/>
        <v>1051</v>
      </c>
      <c r="I233" s="92"/>
    </row>
    <row r="234" spans="1:9" ht="14.25" x14ac:dyDescent="0.2">
      <c r="A234" s="123">
        <v>44138</v>
      </c>
      <c r="B234" s="199">
        <v>9</v>
      </c>
      <c r="C234" s="199">
        <v>3</v>
      </c>
      <c r="D234" s="199">
        <v>0</v>
      </c>
      <c r="E234" s="199">
        <v>1</v>
      </c>
      <c r="F234" s="199">
        <v>0</v>
      </c>
      <c r="G234" s="13">
        <f t="shared" si="25"/>
        <v>13</v>
      </c>
      <c r="H234" s="13">
        <f t="shared" si="24"/>
        <v>1064</v>
      </c>
      <c r="I234" s="92"/>
    </row>
    <row r="235" spans="1:9" ht="14.25" x14ac:dyDescent="0.2">
      <c r="A235" s="123">
        <v>44139</v>
      </c>
      <c r="B235" s="199">
        <v>10</v>
      </c>
      <c r="C235" s="199">
        <v>7</v>
      </c>
      <c r="D235" s="199">
        <v>0</v>
      </c>
      <c r="E235" s="199">
        <v>0</v>
      </c>
      <c r="F235" s="199">
        <v>0</v>
      </c>
      <c r="G235" s="13">
        <f t="shared" si="25"/>
        <v>17</v>
      </c>
      <c r="H235" s="13">
        <f t="shared" si="24"/>
        <v>1081</v>
      </c>
      <c r="I235" s="92"/>
    </row>
    <row r="236" spans="1:9" ht="14.25" x14ac:dyDescent="0.2">
      <c r="A236" s="123">
        <v>44140</v>
      </c>
      <c r="B236" s="199">
        <v>8</v>
      </c>
      <c r="C236" s="199">
        <v>1</v>
      </c>
      <c r="D236" s="199">
        <v>0</v>
      </c>
      <c r="E236" s="199">
        <v>4</v>
      </c>
      <c r="F236" s="199">
        <v>0</v>
      </c>
      <c r="G236" s="13">
        <f t="shared" si="25"/>
        <v>13</v>
      </c>
      <c r="H236" s="13">
        <f t="shared" si="24"/>
        <v>1094</v>
      </c>
      <c r="I236" s="92"/>
    </row>
    <row r="237" spans="1:9" ht="14.25" x14ac:dyDescent="0.2">
      <c r="A237" s="123">
        <v>44141</v>
      </c>
      <c r="B237" s="199">
        <v>10</v>
      </c>
      <c r="C237" s="199">
        <v>0</v>
      </c>
      <c r="D237" s="199">
        <v>0</v>
      </c>
      <c r="E237" s="199">
        <v>1</v>
      </c>
      <c r="F237" s="199">
        <v>0</v>
      </c>
      <c r="G237" s="13">
        <f t="shared" si="25"/>
        <v>11</v>
      </c>
      <c r="H237" s="13">
        <f t="shared" si="24"/>
        <v>1105</v>
      </c>
      <c r="I237" s="92"/>
    </row>
    <row r="238" spans="1:9" ht="14.25" x14ac:dyDescent="0.2">
      <c r="A238" s="123">
        <v>44142</v>
      </c>
      <c r="B238" s="199">
        <v>0</v>
      </c>
      <c r="C238" s="199">
        <v>0</v>
      </c>
      <c r="D238" s="199">
        <v>0</v>
      </c>
      <c r="E238" s="199">
        <v>0</v>
      </c>
      <c r="F238" s="199">
        <v>0</v>
      </c>
      <c r="G238" s="13">
        <f t="shared" si="25"/>
        <v>0</v>
      </c>
      <c r="H238" s="13">
        <f t="shared" si="24"/>
        <v>1105</v>
      </c>
      <c r="I238" s="92"/>
    </row>
    <row r="239" spans="1:9" ht="14.25" x14ac:dyDescent="0.2">
      <c r="A239" s="123">
        <v>44143</v>
      </c>
      <c r="B239" s="199">
        <v>0</v>
      </c>
      <c r="C239" s="199">
        <v>0</v>
      </c>
      <c r="D239" s="199">
        <v>0</v>
      </c>
      <c r="E239" s="199">
        <v>0</v>
      </c>
      <c r="F239" s="199">
        <v>0</v>
      </c>
      <c r="G239" s="13">
        <f t="shared" si="25"/>
        <v>0</v>
      </c>
      <c r="H239" s="13">
        <f t="shared" si="24"/>
        <v>1105</v>
      </c>
      <c r="I239" s="92"/>
    </row>
    <row r="240" spans="1:9" ht="14.25" x14ac:dyDescent="0.2">
      <c r="A240" s="123">
        <v>44144</v>
      </c>
      <c r="B240" s="199">
        <v>17</v>
      </c>
      <c r="C240" s="199">
        <v>11</v>
      </c>
      <c r="D240" s="199">
        <v>0</v>
      </c>
      <c r="E240" s="199">
        <v>3</v>
      </c>
      <c r="F240" s="199">
        <v>0</v>
      </c>
      <c r="G240" s="13">
        <f t="shared" si="25"/>
        <v>31</v>
      </c>
      <c r="H240" s="13">
        <f t="shared" si="24"/>
        <v>1136</v>
      </c>
      <c r="I240" s="92"/>
    </row>
    <row r="241" spans="1:9" ht="14.25" x14ac:dyDescent="0.2">
      <c r="A241" s="123">
        <v>44145</v>
      </c>
      <c r="B241" s="199">
        <v>12</v>
      </c>
      <c r="C241" s="199">
        <v>5</v>
      </c>
      <c r="D241" s="199">
        <v>0</v>
      </c>
      <c r="E241" s="199">
        <v>0</v>
      </c>
      <c r="F241" s="199">
        <v>0</v>
      </c>
      <c r="G241" s="13">
        <f t="shared" si="25"/>
        <v>17</v>
      </c>
      <c r="H241" s="13">
        <f t="shared" si="24"/>
        <v>1153</v>
      </c>
      <c r="I241" s="92"/>
    </row>
    <row r="242" spans="1:9" ht="14.25" x14ac:dyDescent="0.2">
      <c r="A242" s="123">
        <v>44146</v>
      </c>
      <c r="B242" s="199">
        <v>12</v>
      </c>
      <c r="C242" s="199">
        <v>6</v>
      </c>
      <c r="D242" s="199">
        <v>0</v>
      </c>
      <c r="E242" s="199">
        <v>0</v>
      </c>
      <c r="F242" s="199">
        <v>0</v>
      </c>
      <c r="G242" s="13">
        <f t="shared" si="25"/>
        <v>18</v>
      </c>
      <c r="H242" s="13">
        <f t="shared" si="24"/>
        <v>1171</v>
      </c>
      <c r="I242" s="92"/>
    </row>
    <row r="243" spans="1:9" ht="14.25" x14ac:dyDescent="0.2">
      <c r="A243" s="123">
        <v>44147</v>
      </c>
      <c r="B243" s="199">
        <v>13</v>
      </c>
      <c r="C243" s="199">
        <v>0</v>
      </c>
      <c r="D243" s="199">
        <v>0</v>
      </c>
      <c r="E243" s="199">
        <v>2</v>
      </c>
      <c r="F243" s="199">
        <v>0</v>
      </c>
      <c r="G243" s="13">
        <f t="shared" si="25"/>
        <v>15</v>
      </c>
      <c r="H243" s="13">
        <f t="shared" si="24"/>
        <v>1186</v>
      </c>
      <c r="I243" s="92"/>
    </row>
    <row r="244" spans="1:9" ht="14.25" x14ac:dyDescent="0.2">
      <c r="A244" s="123">
        <v>44148</v>
      </c>
      <c r="B244" s="199">
        <v>6</v>
      </c>
      <c r="C244" s="199">
        <v>7</v>
      </c>
      <c r="D244" s="199">
        <v>0</v>
      </c>
      <c r="E244" s="199">
        <v>2</v>
      </c>
      <c r="F244" s="199">
        <v>0</v>
      </c>
      <c r="G244" s="13">
        <f t="shared" si="25"/>
        <v>15</v>
      </c>
      <c r="H244" s="13">
        <f t="shared" si="24"/>
        <v>1201</v>
      </c>
      <c r="I244" s="92"/>
    </row>
    <row r="245" spans="1:9" ht="14.25" x14ac:dyDescent="0.2">
      <c r="A245" s="123">
        <v>44149</v>
      </c>
      <c r="B245" s="199">
        <v>0</v>
      </c>
      <c r="C245" s="199">
        <v>0</v>
      </c>
      <c r="D245" s="199">
        <v>0</v>
      </c>
      <c r="E245" s="199">
        <v>0</v>
      </c>
      <c r="F245" s="199">
        <v>0</v>
      </c>
      <c r="G245" s="13">
        <f t="shared" si="25"/>
        <v>0</v>
      </c>
      <c r="H245" s="13">
        <f t="shared" si="24"/>
        <v>1201</v>
      </c>
      <c r="I245" s="92"/>
    </row>
    <row r="246" spans="1:9" ht="14.25" x14ac:dyDescent="0.2">
      <c r="A246" s="123">
        <v>44150</v>
      </c>
      <c r="B246" s="199">
        <v>0</v>
      </c>
      <c r="C246" s="199">
        <v>0</v>
      </c>
      <c r="D246" s="199">
        <v>0</v>
      </c>
      <c r="E246" s="199">
        <v>0</v>
      </c>
      <c r="F246" s="199">
        <v>0</v>
      </c>
      <c r="G246" s="13">
        <f t="shared" si="25"/>
        <v>0</v>
      </c>
      <c r="H246" s="13">
        <f t="shared" si="24"/>
        <v>1201</v>
      </c>
      <c r="I246" s="92"/>
    </row>
    <row r="247" spans="1:9" ht="14.25" x14ac:dyDescent="0.2">
      <c r="A247" s="123">
        <v>44151</v>
      </c>
      <c r="B247" s="199">
        <v>16</v>
      </c>
      <c r="C247" s="199">
        <v>6</v>
      </c>
      <c r="D247" s="199">
        <v>0</v>
      </c>
      <c r="E247" s="199">
        <v>3</v>
      </c>
      <c r="F247" s="199">
        <v>0</v>
      </c>
      <c r="G247" s="13">
        <f t="shared" si="25"/>
        <v>25</v>
      </c>
      <c r="H247" s="13">
        <f t="shared" si="24"/>
        <v>1226</v>
      </c>
      <c r="I247" s="92"/>
    </row>
    <row r="248" spans="1:9" ht="14.25" x14ac:dyDescent="0.2">
      <c r="A248" s="123">
        <v>44152</v>
      </c>
      <c r="B248" s="199">
        <v>13</v>
      </c>
      <c r="C248" s="199">
        <v>6</v>
      </c>
      <c r="D248" s="199">
        <v>0</v>
      </c>
      <c r="E248" s="199">
        <v>3</v>
      </c>
      <c r="F248" s="199">
        <v>0</v>
      </c>
      <c r="G248" s="13">
        <f t="shared" si="25"/>
        <v>22</v>
      </c>
      <c r="H248" s="13">
        <f t="shared" si="24"/>
        <v>1248</v>
      </c>
      <c r="I248" s="92"/>
    </row>
    <row r="249" spans="1:9" ht="14.25" x14ac:dyDescent="0.2">
      <c r="A249" s="123">
        <v>44153</v>
      </c>
      <c r="B249" s="199">
        <v>10</v>
      </c>
      <c r="C249" s="199">
        <v>6</v>
      </c>
      <c r="D249" s="199">
        <v>0</v>
      </c>
      <c r="E249" s="199">
        <v>0</v>
      </c>
      <c r="F249" s="199">
        <v>0</v>
      </c>
      <c r="G249" s="13">
        <f t="shared" si="25"/>
        <v>16</v>
      </c>
      <c r="H249" s="13">
        <f t="shared" si="24"/>
        <v>1264</v>
      </c>
      <c r="I249" s="92"/>
    </row>
    <row r="250" spans="1:9" ht="14.25" x14ac:dyDescent="0.2">
      <c r="A250" s="123">
        <v>44154</v>
      </c>
      <c r="B250" s="199">
        <v>14</v>
      </c>
      <c r="C250" s="199">
        <v>3</v>
      </c>
      <c r="D250" s="199">
        <v>0</v>
      </c>
      <c r="E250" s="199">
        <v>2</v>
      </c>
      <c r="F250" s="199">
        <v>0</v>
      </c>
      <c r="G250" s="13">
        <f t="shared" si="25"/>
        <v>19</v>
      </c>
      <c r="H250" s="13">
        <f t="shared" si="24"/>
        <v>1283</v>
      </c>
      <c r="I250" s="92"/>
    </row>
    <row r="251" spans="1:9" ht="14.25" x14ac:dyDescent="0.2">
      <c r="A251" s="123">
        <v>44155</v>
      </c>
      <c r="B251" s="199">
        <v>9</v>
      </c>
      <c r="C251" s="199">
        <v>7</v>
      </c>
      <c r="D251" s="199">
        <v>0</v>
      </c>
      <c r="E251" s="199">
        <v>2</v>
      </c>
      <c r="F251" s="199">
        <v>0</v>
      </c>
      <c r="G251" s="13">
        <f t="shared" si="25"/>
        <v>18</v>
      </c>
      <c r="H251" s="13">
        <f t="shared" si="24"/>
        <v>1301</v>
      </c>
      <c r="I251" s="92"/>
    </row>
    <row r="252" spans="1:9" ht="14.25" x14ac:dyDescent="0.2">
      <c r="A252" s="123">
        <v>44156</v>
      </c>
      <c r="B252" s="199">
        <v>0</v>
      </c>
      <c r="C252" s="199">
        <v>0</v>
      </c>
      <c r="D252" s="199">
        <v>0</v>
      </c>
      <c r="E252" s="199">
        <v>0</v>
      </c>
      <c r="F252" s="199">
        <v>0</v>
      </c>
      <c r="G252" s="13">
        <f t="shared" si="25"/>
        <v>0</v>
      </c>
      <c r="H252" s="13">
        <f t="shared" si="24"/>
        <v>1301</v>
      </c>
      <c r="I252" s="92"/>
    </row>
    <row r="253" spans="1:9" ht="14.25" x14ac:dyDescent="0.2">
      <c r="A253" s="123">
        <v>44157</v>
      </c>
      <c r="B253" s="199">
        <v>0</v>
      </c>
      <c r="C253" s="199">
        <v>0</v>
      </c>
      <c r="D253" s="199">
        <v>0</v>
      </c>
      <c r="E253" s="199">
        <v>0</v>
      </c>
      <c r="F253" s="199">
        <v>0</v>
      </c>
      <c r="G253" s="13">
        <f t="shared" si="25"/>
        <v>0</v>
      </c>
      <c r="H253" s="13">
        <f t="shared" si="24"/>
        <v>1301</v>
      </c>
      <c r="I253" s="92"/>
    </row>
    <row r="254" spans="1:9" ht="14.25" x14ac:dyDescent="0.2">
      <c r="A254" s="123">
        <v>44158</v>
      </c>
      <c r="B254" s="199">
        <v>22</v>
      </c>
      <c r="C254" s="199">
        <v>8</v>
      </c>
      <c r="D254" s="199">
        <v>0</v>
      </c>
      <c r="E254" s="199">
        <v>1</v>
      </c>
      <c r="F254" s="199">
        <v>0</v>
      </c>
      <c r="G254" s="13">
        <f t="shared" si="25"/>
        <v>31</v>
      </c>
      <c r="H254" s="13">
        <f t="shared" si="24"/>
        <v>1332</v>
      </c>
      <c r="I254" s="92"/>
    </row>
    <row r="255" spans="1:9" ht="14.25" x14ac:dyDescent="0.2">
      <c r="A255" s="123">
        <v>44159</v>
      </c>
      <c r="B255" s="199">
        <v>14</v>
      </c>
      <c r="C255" s="199">
        <v>6</v>
      </c>
      <c r="D255" s="199">
        <v>0</v>
      </c>
      <c r="E255" s="199">
        <v>0</v>
      </c>
      <c r="F255" s="199">
        <v>0</v>
      </c>
      <c r="G255" s="13">
        <f t="shared" si="25"/>
        <v>20</v>
      </c>
      <c r="H255" s="13">
        <f t="shared" si="24"/>
        <v>1352</v>
      </c>
      <c r="I255" s="92"/>
    </row>
    <row r="256" spans="1:9" ht="14.25" x14ac:dyDescent="0.2">
      <c r="A256" s="123">
        <v>44160</v>
      </c>
      <c r="B256" s="199">
        <v>4</v>
      </c>
      <c r="C256" s="199">
        <v>5</v>
      </c>
      <c r="D256" s="199">
        <v>0</v>
      </c>
      <c r="E256" s="199">
        <v>2</v>
      </c>
      <c r="F256" s="199">
        <v>0</v>
      </c>
      <c r="G256" s="13">
        <f t="shared" si="25"/>
        <v>11</v>
      </c>
      <c r="H256" s="13">
        <f t="shared" si="24"/>
        <v>1363</v>
      </c>
      <c r="I256" s="92"/>
    </row>
    <row r="257" spans="1:9" ht="14.25" x14ac:dyDescent="0.2">
      <c r="A257" s="123">
        <v>44161</v>
      </c>
      <c r="B257" s="199">
        <v>9</v>
      </c>
      <c r="C257" s="199">
        <v>0</v>
      </c>
      <c r="D257" s="199">
        <v>0</v>
      </c>
      <c r="E257" s="199">
        <v>0</v>
      </c>
      <c r="F257" s="199">
        <v>0</v>
      </c>
      <c r="G257" s="13">
        <f t="shared" si="25"/>
        <v>9</v>
      </c>
      <c r="H257" s="13">
        <f t="shared" si="24"/>
        <v>1372</v>
      </c>
      <c r="I257" s="92"/>
    </row>
    <row r="258" spans="1:9" ht="14.25" x14ac:dyDescent="0.2">
      <c r="A258" s="123">
        <v>44162</v>
      </c>
      <c r="B258" s="199">
        <v>5</v>
      </c>
      <c r="C258" s="199">
        <v>4</v>
      </c>
      <c r="D258" s="199">
        <v>0</v>
      </c>
      <c r="E258" s="199">
        <v>1</v>
      </c>
      <c r="F258" s="199">
        <v>0</v>
      </c>
      <c r="G258" s="13">
        <f t="shared" si="25"/>
        <v>10</v>
      </c>
      <c r="H258" s="13">
        <f t="shared" si="24"/>
        <v>1382</v>
      </c>
      <c r="I258" s="92"/>
    </row>
    <row r="259" spans="1:9" ht="14.25" x14ac:dyDescent="0.2">
      <c r="A259" s="123">
        <v>44163</v>
      </c>
      <c r="B259" s="199">
        <v>0</v>
      </c>
      <c r="C259" s="199">
        <v>0</v>
      </c>
      <c r="D259" s="199">
        <v>0</v>
      </c>
      <c r="E259" s="199">
        <v>0</v>
      </c>
      <c r="F259" s="199">
        <v>0</v>
      </c>
      <c r="G259" s="13">
        <f t="shared" si="25"/>
        <v>0</v>
      </c>
      <c r="H259" s="13">
        <f t="shared" si="24"/>
        <v>1382</v>
      </c>
      <c r="I259" s="92"/>
    </row>
    <row r="260" spans="1:9" ht="14.25" x14ac:dyDescent="0.2">
      <c r="A260" s="123">
        <v>44164</v>
      </c>
      <c r="B260" s="199">
        <v>0</v>
      </c>
      <c r="C260" s="199">
        <v>0</v>
      </c>
      <c r="D260" s="199">
        <v>0</v>
      </c>
      <c r="E260" s="199">
        <v>0</v>
      </c>
      <c r="F260" s="199">
        <v>0</v>
      </c>
      <c r="G260" s="13">
        <f t="shared" si="25"/>
        <v>0</v>
      </c>
      <c r="H260" s="13">
        <f t="shared" si="24"/>
        <v>1382</v>
      </c>
      <c r="I260" s="92"/>
    </row>
    <row r="261" spans="1:9" ht="14.25" x14ac:dyDescent="0.2">
      <c r="A261" s="123">
        <v>44165</v>
      </c>
      <c r="B261" s="199">
        <v>16</v>
      </c>
      <c r="C261" s="199">
        <v>7</v>
      </c>
      <c r="D261" s="199">
        <v>0</v>
      </c>
      <c r="E261" s="199">
        <v>1</v>
      </c>
      <c r="F261" s="199">
        <v>0</v>
      </c>
      <c r="G261" s="13">
        <f t="shared" si="25"/>
        <v>24</v>
      </c>
      <c r="H261" s="13">
        <f t="shared" si="24"/>
        <v>1406</v>
      </c>
      <c r="I261" s="92"/>
    </row>
    <row r="262" spans="1:9" ht="14.25" x14ac:dyDescent="0.2">
      <c r="A262" s="123">
        <v>44166</v>
      </c>
      <c r="B262" s="199">
        <v>14</v>
      </c>
      <c r="C262" s="199">
        <v>7</v>
      </c>
      <c r="D262" s="199">
        <v>0</v>
      </c>
      <c r="E262" s="199">
        <v>3</v>
      </c>
      <c r="F262" s="199">
        <v>0</v>
      </c>
      <c r="G262" s="13">
        <f t="shared" si="25"/>
        <v>24</v>
      </c>
      <c r="H262" s="13">
        <f t="shared" si="24"/>
        <v>1430</v>
      </c>
      <c r="I262" s="92"/>
    </row>
    <row r="263" spans="1:9" ht="14.25" x14ac:dyDescent="0.2">
      <c r="A263" s="123">
        <v>44167</v>
      </c>
      <c r="B263" s="199">
        <v>7</v>
      </c>
      <c r="C263" s="199">
        <v>5</v>
      </c>
      <c r="D263" s="199">
        <v>0</v>
      </c>
      <c r="E263" s="199">
        <v>1</v>
      </c>
      <c r="F263" s="199">
        <v>0</v>
      </c>
      <c r="G263" s="13">
        <f t="shared" si="25"/>
        <v>13</v>
      </c>
      <c r="H263" s="13">
        <f t="shared" si="24"/>
        <v>1443</v>
      </c>
      <c r="I263" s="92"/>
    </row>
    <row r="264" spans="1:9" ht="14.25" x14ac:dyDescent="0.2">
      <c r="A264" s="123">
        <v>44168</v>
      </c>
      <c r="B264" s="199">
        <v>10</v>
      </c>
      <c r="C264" s="199">
        <v>9</v>
      </c>
      <c r="D264" s="199">
        <v>0</v>
      </c>
      <c r="E264" s="199">
        <v>2</v>
      </c>
      <c r="F264" s="199">
        <v>0</v>
      </c>
      <c r="G264" s="13">
        <f t="shared" si="25"/>
        <v>21</v>
      </c>
      <c r="H264" s="13">
        <f t="shared" si="24"/>
        <v>1464</v>
      </c>
      <c r="I264" s="92"/>
    </row>
    <row r="265" spans="1:9" ht="14.25" x14ac:dyDescent="0.2">
      <c r="A265" s="123">
        <v>44169</v>
      </c>
      <c r="B265" s="199">
        <v>8</v>
      </c>
      <c r="C265" s="199">
        <v>6</v>
      </c>
      <c r="D265" s="199">
        <v>0</v>
      </c>
      <c r="E265" s="199">
        <v>2</v>
      </c>
      <c r="F265" s="199">
        <v>0</v>
      </c>
      <c r="G265" s="13">
        <f t="shared" si="25"/>
        <v>16</v>
      </c>
      <c r="H265" s="13">
        <f t="shared" si="24"/>
        <v>1480</v>
      </c>
      <c r="I265" s="92"/>
    </row>
    <row r="266" spans="1:9" ht="14.25" x14ac:dyDescent="0.2">
      <c r="A266" s="123">
        <v>44170</v>
      </c>
      <c r="B266" s="199">
        <v>0</v>
      </c>
      <c r="C266" s="199">
        <v>0</v>
      </c>
      <c r="D266" s="199">
        <v>0</v>
      </c>
      <c r="E266" s="199">
        <v>0</v>
      </c>
      <c r="F266" s="199">
        <v>0</v>
      </c>
      <c r="G266" s="13">
        <f t="shared" si="25"/>
        <v>0</v>
      </c>
      <c r="H266" s="13">
        <f t="shared" si="24"/>
        <v>1480</v>
      </c>
      <c r="I266" s="92"/>
    </row>
    <row r="267" spans="1:9" ht="14.25" x14ac:dyDescent="0.2">
      <c r="A267" s="123">
        <v>44171</v>
      </c>
      <c r="B267" s="199">
        <v>0</v>
      </c>
      <c r="C267" s="199">
        <v>0</v>
      </c>
      <c r="D267" s="199">
        <v>0</v>
      </c>
      <c r="E267" s="199">
        <v>0</v>
      </c>
      <c r="F267" s="199">
        <v>0</v>
      </c>
      <c r="G267" s="13">
        <f t="shared" si="25"/>
        <v>0</v>
      </c>
      <c r="H267" s="13">
        <f t="shared" si="24"/>
        <v>1480</v>
      </c>
      <c r="I267" s="92"/>
    </row>
    <row r="268" spans="1:9" ht="14.25" x14ac:dyDescent="0.2">
      <c r="A268" s="123">
        <v>44172</v>
      </c>
      <c r="B268" s="199">
        <v>14</v>
      </c>
      <c r="C268" s="199">
        <v>6</v>
      </c>
      <c r="D268" s="199">
        <v>0</v>
      </c>
      <c r="E268" s="199">
        <v>1</v>
      </c>
      <c r="F268" s="199">
        <v>1</v>
      </c>
      <c r="G268" s="13">
        <f t="shared" si="25"/>
        <v>22</v>
      </c>
      <c r="H268" s="13">
        <f t="shared" si="24"/>
        <v>1502</v>
      </c>
      <c r="I268" s="92"/>
    </row>
    <row r="269" spans="1:9" ht="14.25" x14ac:dyDescent="0.2">
      <c r="A269" s="123">
        <v>44173</v>
      </c>
      <c r="B269" s="199">
        <v>12</v>
      </c>
      <c r="C269" s="199">
        <v>5</v>
      </c>
      <c r="D269" s="199">
        <v>0</v>
      </c>
      <c r="E269" s="199">
        <v>2</v>
      </c>
      <c r="F269" s="199">
        <v>1</v>
      </c>
      <c r="G269" s="13">
        <f t="shared" si="25"/>
        <v>20</v>
      </c>
      <c r="H269" s="13">
        <f t="shared" si="24"/>
        <v>1522</v>
      </c>
      <c r="I269" s="92"/>
    </row>
    <row r="270" spans="1:9" ht="14.25" x14ac:dyDescent="0.2">
      <c r="A270" s="123">
        <v>44174</v>
      </c>
      <c r="B270" s="199">
        <v>13</v>
      </c>
      <c r="C270" s="199">
        <v>5</v>
      </c>
      <c r="D270" s="199">
        <v>0</v>
      </c>
      <c r="E270" s="199">
        <v>0</v>
      </c>
      <c r="F270" s="199">
        <v>0</v>
      </c>
      <c r="G270" s="13">
        <f t="shared" si="25"/>
        <v>18</v>
      </c>
      <c r="H270" s="13">
        <f t="shared" si="24"/>
        <v>1540</v>
      </c>
      <c r="I270" s="92"/>
    </row>
    <row r="271" spans="1:9" ht="14.25" x14ac:dyDescent="0.2">
      <c r="A271" s="123">
        <v>44175</v>
      </c>
      <c r="B271" s="199">
        <v>10</v>
      </c>
      <c r="C271" s="199">
        <v>2</v>
      </c>
      <c r="D271" s="199">
        <v>0</v>
      </c>
      <c r="E271" s="199">
        <v>0</v>
      </c>
      <c r="F271" s="199">
        <v>0</v>
      </c>
      <c r="G271" s="13">
        <f t="shared" si="25"/>
        <v>12</v>
      </c>
      <c r="H271" s="13">
        <f t="shared" si="24"/>
        <v>1552</v>
      </c>
      <c r="I271" s="92"/>
    </row>
    <row r="272" spans="1:9" ht="14.25" x14ac:dyDescent="0.2">
      <c r="A272" s="123">
        <v>44176</v>
      </c>
      <c r="B272" s="199">
        <v>12</v>
      </c>
      <c r="C272" s="199">
        <v>3</v>
      </c>
      <c r="D272" s="199">
        <v>0</v>
      </c>
      <c r="E272" s="199">
        <v>0</v>
      </c>
      <c r="F272" s="199">
        <v>0</v>
      </c>
      <c r="G272" s="13">
        <f t="shared" si="25"/>
        <v>15</v>
      </c>
      <c r="H272" s="13">
        <f t="shared" si="24"/>
        <v>1567</v>
      </c>
      <c r="I272" s="92"/>
    </row>
    <row r="273" spans="1:9" ht="14.25" x14ac:dyDescent="0.2">
      <c r="A273" s="123">
        <v>44177</v>
      </c>
      <c r="B273" s="199">
        <v>0</v>
      </c>
      <c r="C273" s="199">
        <v>1</v>
      </c>
      <c r="D273" s="199">
        <v>0</v>
      </c>
      <c r="E273" s="199">
        <v>0</v>
      </c>
      <c r="F273" s="199">
        <v>0</v>
      </c>
      <c r="G273" s="13">
        <f t="shared" si="25"/>
        <v>1</v>
      </c>
      <c r="H273" s="13">
        <f t="shared" si="24"/>
        <v>1568</v>
      </c>
      <c r="I273" s="92"/>
    </row>
    <row r="274" spans="1:9" ht="14.25" x14ac:dyDescent="0.2">
      <c r="A274" s="123">
        <v>44178</v>
      </c>
      <c r="B274" s="199">
        <v>0</v>
      </c>
      <c r="C274" s="199">
        <v>0</v>
      </c>
      <c r="D274" s="199">
        <v>0</v>
      </c>
      <c r="E274" s="199">
        <v>0</v>
      </c>
      <c r="F274" s="199">
        <v>0</v>
      </c>
      <c r="G274" s="13">
        <f t="shared" si="25"/>
        <v>0</v>
      </c>
      <c r="H274" s="13">
        <f t="shared" si="24"/>
        <v>1568</v>
      </c>
      <c r="I274" s="92"/>
    </row>
    <row r="275" spans="1:9" ht="14.25" x14ac:dyDescent="0.2">
      <c r="A275" s="123">
        <v>44179</v>
      </c>
      <c r="B275" s="199">
        <v>15</v>
      </c>
      <c r="C275" s="199">
        <v>10</v>
      </c>
      <c r="D275" s="199">
        <v>0</v>
      </c>
      <c r="E275" s="199">
        <v>0</v>
      </c>
      <c r="F275" s="199">
        <v>0</v>
      </c>
      <c r="G275" s="13">
        <f t="shared" si="25"/>
        <v>25</v>
      </c>
      <c r="H275" s="13">
        <f t="shared" si="24"/>
        <v>1593</v>
      </c>
      <c r="I275" s="92"/>
    </row>
    <row r="276" spans="1:9" ht="14.25" x14ac:dyDescent="0.2">
      <c r="A276" s="123">
        <v>44180</v>
      </c>
      <c r="B276" s="199">
        <v>10</v>
      </c>
      <c r="C276" s="199">
        <v>5</v>
      </c>
      <c r="D276" s="199">
        <v>0</v>
      </c>
      <c r="E276" s="199">
        <v>0</v>
      </c>
      <c r="F276" s="199">
        <v>0</v>
      </c>
      <c r="G276" s="13">
        <f t="shared" si="25"/>
        <v>15</v>
      </c>
      <c r="H276" s="13">
        <f t="shared" si="24"/>
        <v>1608</v>
      </c>
      <c r="I276" s="92"/>
    </row>
    <row r="277" spans="1:9" ht="14.25" x14ac:dyDescent="0.2">
      <c r="A277" s="123">
        <v>44181</v>
      </c>
      <c r="B277" s="199">
        <v>4</v>
      </c>
      <c r="C277" s="199">
        <v>5</v>
      </c>
      <c r="D277" s="199">
        <v>0</v>
      </c>
      <c r="E277" s="199">
        <v>1</v>
      </c>
      <c r="F277" s="199">
        <v>0</v>
      </c>
      <c r="G277" s="13">
        <f t="shared" si="25"/>
        <v>10</v>
      </c>
      <c r="H277" s="13">
        <f t="shared" si="24"/>
        <v>1618</v>
      </c>
      <c r="I277" s="92"/>
    </row>
    <row r="278" spans="1:9" ht="14.25" x14ac:dyDescent="0.2">
      <c r="A278" s="123">
        <v>44182</v>
      </c>
      <c r="B278" s="199">
        <v>11</v>
      </c>
      <c r="C278" s="199">
        <v>6</v>
      </c>
      <c r="D278" s="199">
        <v>0</v>
      </c>
      <c r="E278" s="199">
        <v>1</v>
      </c>
      <c r="F278" s="199">
        <v>0</v>
      </c>
      <c r="G278" s="13">
        <f t="shared" si="25"/>
        <v>18</v>
      </c>
      <c r="H278" s="13">
        <f t="shared" si="24"/>
        <v>1636</v>
      </c>
      <c r="I278" s="92"/>
    </row>
    <row r="279" spans="1:9" ht="14.25" x14ac:dyDescent="0.2">
      <c r="A279" s="123">
        <v>44183</v>
      </c>
      <c r="B279" s="199">
        <v>11</v>
      </c>
      <c r="C279" s="199">
        <v>1</v>
      </c>
      <c r="D279" s="199">
        <v>0</v>
      </c>
      <c r="E279" s="199">
        <v>1</v>
      </c>
      <c r="F279" s="199">
        <v>0</v>
      </c>
      <c r="G279" s="13">
        <f t="shared" si="25"/>
        <v>13</v>
      </c>
      <c r="H279" s="13">
        <f t="shared" si="24"/>
        <v>1649</v>
      </c>
      <c r="I279" s="92"/>
    </row>
    <row r="280" spans="1:9" ht="14.25" x14ac:dyDescent="0.2">
      <c r="A280" s="123">
        <v>44184</v>
      </c>
      <c r="B280" s="199">
        <v>0</v>
      </c>
      <c r="C280" s="199">
        <v>0</v>
      </c>
      <c r="D280" s="199">
        <v>0</v>
      </c>
      <c r="E280" s="199">
        <v>0</v>
      </c>
      <c r="F280" s="199">
        <v>0</v>
      </c>
      <c r="G280" s="13">
        <f t="shared" ref="G280:G286" si="26">SUM(B280:F280)</f>
        <v>0</v>
      </c>
      <c r="H280" s="13">
        <f t="shared" ref="H280:H286" si="27">G280+H279</f>
        <v>1649</v>
      </c>
      <c r="I280" s="92"/>
    </row>
    <row r="281" spans="1:9" ht="14.25" x14ac:dyDescent="0.2">
      <c r="A281" s="123">
        <v>44185</v>
      </c>
      <c r="B281" s="199">
        <v>0</v>
      </c>
      <c r="C281" s="199">
        <v>0</v>
      </c>
      <c r="D281" s="199">
        <v>0</v>
      </c>
      <c r="E281" s="199">
        <v>0</v>
      </c>
      <c r="F281" s="199">
        <v>0</v>
      </c>
      <c r="G281" s="13">
        <f t="shared" si="26"/>
        <v>0</v>
      </c>
      <c r="H281" s="13">
        <f t="shared" si="27"/>
        <v>1649</v>
      </c>
      <c r="I281" s="92"/>
    </row>
    <row r="282" spans="1:9" ht="14.25" x14ac:dyDescent="0.2">
      <c r="A282" s="123">
        <v>44186</v>
      </c>
      <c r="B282" s="199">
        <v>18</v>
      </c>
      <c r="C282" s="199">
        <v>7</v>
      </c>
      <c r="D282" s="199">
        <v>0</v>
      </c>
      <c r="E282" s="199">
        <v>2</v>
      </c>
      <c r="F282" s="199">
        <v>0</v>
      </c>
      <c r="G282" s="13">
        <f t="shared" si="26"/>
        <v>27</v>
      </c>
      <c r="H282" s="13">
        <f t="shared" si="27"/>
        <v>1676</v>
      </c>
      <c r="I282" s="92"/>
    </row>
    <row r="283" spans="1:9" ht="14.25" x14ac:dyDescent="0.2">
      <c r="A283" s="123">
        <v>44187</v>
      </c>
      <c r="B283" s="199">
        <v>20</v>
      </c>
      <c r="C283" s="199">
        <v>11</v>
      </c>
      <c r="D283" s="199">
        <v>0</v>
      </c>
      <c r="E283" s="199">
        <v>1</v>
      </c>
      <c r="F283" s="199">
        <v>0</v>
      </c>
      <c r="G283" s="13">
        <f t="shared" si="26"/>
        <v>32</v>
      </c>
      <c r="H283" s="13">
        <f t="shared" si="27"/>
        <v>1708</v>
      </c>
      <c r="I283" s="92"/>
    </row>
    <row r="284" spans="1:9" ht="14.25" x14ac:dyDescent="0.2">
      <c r="A284" s="123">
        <v>44188</v>
      </c>
      <c r="B284" s="199">
        <v>19</v>
      </c>
      <c r="C284" s="199">
        <v>7</v>
      </c>
      <c r="D284" s="199">
        <v>0</v>
      </c>
      <c r="E284" s="199">
        <v>2</v>
      </c>
      <c r="F284" s="199">
        <v>0</v>
      </c>
      <c r="G284" s="13">
        <f t="shared" si="26"/>
        <v>28</v>
      </c>
      <c r="H284" s="13">
        <f t="shared" si="27"/>
        <v>1736</v>
      </c>
      <c r="I284" s="92"/>
    </row>
    <row r="285" spans="1:9" ht="14.25" x14ac:dyDescent="0.2">
      <c r="A285" s="123">
        <v>44189</v>
      </c>
      <c r="B285" s="199">
        <v>1</v>
      </c>
      <c r="C285" s="199">
        <v>0</v>
      </c>
      <c r="D285" s="199">
        <v>0</v>
      </c>
      <c r="E285" s="199">
        <v>0</v>
      </c>
      <c r="F285" s="199">
        <v>0</v>
      </c>
      <c r="G285" s="13">
        <f t="shared" si="26"/>
        <v>1</v>
      </c>
      <c r="H285" s="13">
        <f t="shared" si="27"/>
        <v>1737</v>
      </c>
      <c r="I285" s="92"/>
    </row>
    <row r="286" spans="1:9" ht="14.25" x14ac:dyDescent="0.2">
      <c r="A286" s="123">
        <v>44190</v>
      </c>
      <c r="B286" s="199">
        <v>0</v>
      </c>
      <c r="C286" s="199">
        <v>0</v>
      </c>
      <c r="D286" s="199">
        <v>0</v>
      </c>
      <c r="E286" s="199">
        <v>0</v>
      </c>
      <c r="F286" s="199">
        <v>0</v>
      </c>
      <c r="G286" s="13">
        <f t="shared" si="26"/>
        <v>0</v>
      </c>
      <c r="H286" s="13">
        <f t="shared" si="27"/>
        <v>1737</v>
      </c>
      <c r="I286" s="92"/>
    </row>
    <row r="287" spans="1:9" ht="14.25" x14ac:dyDescent="0.2">
      <c r="A287" s="123">
        <v>44191</v>
      </c>
      <c r="B287" s="199">
        <v>4</v>
      </c>
      <c r="C287" s="199">
        <v>2</v>
      </c>
      <c r="D287" s="199">
        <v>0</v>
      </c>
      <c r="E287" s="199">
        <v>2</v>
      </c>
      <c r="F287" s="199">
        <v>0</v>
      </c>
      <c r="G287" s="13">
        <f t="shared" ref="G287:G292" si="28">SUM(B287:F287)</f>
        <v>8</v>
      </c>
      <c r="H287" s="13">
        <f t="shared" ref="H287:H292" si="29">G287+H286</f>
        <v>1745</v>
      </c>
      <c r="I287" s="92"/>
    </row>
    <row r="288" spans="1:9" ht="14.25" x14ac:dyDescent="0.2">
      <c r="A288" s="123">
        <v>44192</v>
      </c>
      <c r="B288" s="199">
        <v>0</v>
      </c>
      <c r="C288" s="199">
        <v>0</v>
      </c>
      <c r="D288" s="199">
        <v>0</v>
      </c>
      <c r="E288" s="199">
        <v>0</v>
      </c>
      <c r="F288" s="199">
        <v>0</v>
      </c>
      <c r="G288" s="13">
        <f t="shared" si="28"/>
        <v>0</v>
      </c>
      <c r="H288" s="13">
        <f t="shared" si="29"/>
        <v>1745</v>
      </c>
      <c r="I288" s="92"/>
    </row>
    <row r="289" spans="1:245" ht="14.25" x14ac:dyDescent="0.2">
      <c r="A289" s="123">
        <v>44193</v>
      </c>
      <c r="B289" s="199">
        <v>7</v>
      </c>
      <c r="C289" s="199">
        <v>2</v>
      </c>
      <c r="D289" s="199">
        <v>0</v>
      </c>
      <c r="E289" s="199">
        <v>1</v>
      </c>
      <c r="F289" s="199">
        <v>0</v>
      </c>
      <c r="G289" s="13">
        <f t="shared" si="28"/>
        <v>10</v>
      </c>
      <c r="H289" s="13">
        <f t="shared" si="29"/>
        <v>1755</v>
      </c>
      <c r="I289" s="92"/>
    </row>
    <row r="290" spans="1:245" ht="14.25" x14ac:dyDescent="0.2">
      <c r="A290" s="123">
        <v>44194</v>
      </c>
      <c r="B290" s="199">
        <v>22</v>
      </c>
      <c r="C290" s="199">
        <v>8</v>
      </c>
      <c r="D290" s="199">
        <v>0</v>
      </c>
      <c r="E290" s="199">
        <v>1</v>
      </c>
      <c r="F290" s="199">
        <v>0</v>
      </c>
      <c r="G290" s="13">
        <f t="shared" si="28"/>
        <v>31</v>
      </c>
      <c r="H290" s="13">
        <f t="shared" si="29"/>
        <v>1786</v>
      </c>
      <c r="I290" s="92"/>
    </row>
    <row r="291" spans="1:245" ht="14.25" x14ac:dyDescent="0.2">
      <c r="A291" s="123">
        <v>44195</v>
      </c>
      <c r="B291" s="199">
        <v>16</v>
      </c>
      <c r="C291" s="199">
        <v>7</v>
      </c>
      <c r="D291" s="199">
        <v>0</v>
      </c>
      <c r="E291" s="199">
        <v>4</v>
      </c>
      <c r="F291" s="199">
        <v>0</v>
      </c>
      <c r="G291" s="13">
        <f t="shared" si="28"/>
        <v>27</v>
      </c>
      <c r="H291" s="13">
        <f t="shared" si="29"/>
        <v>1813</v>
      </c>
      <c r="I291" s="92"/>
    </row>
    <row r="292" spans="1:245" ht="14.25" x14ac:dyDescent="0.2">
      <c r="A292" s="123">
        <v>44196</v>
      </c>
      <c r="B292" s="199">
        <v>9</v>
      </c>
      <c r="C292" s="199">
        <v>6</v>
      </c>
      <c r="D292" s="199">
        <v>0</v>
      </c>
      <c r="E292" s="199">
        <v>2</v>
      </c>
      <c r="F292" s="199">
        <v>0</v>
      </c>
      <c r="G292" s="13">
        <f t="shared" si="28"/>
        <v>17</v>
      </c>
      <c r="H292" s="13">
        <f t="shared" si="29"/>
        <v>1830</v>
      </c>
      <c r="I292" s="92"/>
    </row>
    <row r="293" spans="1:245" ht="14.25" x14ac:dyDescent="0.2">
      <c r="A293" s="123">
        <v>44197</v>
      </c>
      <c r="B293" s="199">
        <v>0</v>
      </c>
      <c r="C293" s="199">
        <v>0</v>
      </c>
      <c r="D293" s="199">
        <v>0</v>
      </c>
      <c r="E293" s="199">
        <v>0</v>
      </c>
      <c r="F293" s="199">
        <v>0</v>
      </c>
      <c r="G293" s="13">
        <f t="shared" ref="G293" si="30">SUM(B293:F293)</f>
        <v>0</v>
      </c>
      <c r="H293" s="13">
        <f t="shared" ref="H293" si="31">G293+H292</f>
        <v>1830</v>
      </c>
      <c r="I293" s="92"/>
    </row>
    <row r="294" spans="1:245" ht="28.5" customHeight="1" x14ac:dyDescent="0.2">
      <c r="A294" s="269" t="s">
        <v>39</v>
      </c>
      <c r="B294" s="269"/>
      <c r="C294" s="269"/>
      <c r="D294" s="269"/>
      <c r="E294" s="269"/>
      <c r="F294" s="269"/>
      <c r="G294" s="269"/>
      <c r="H294" s="269"/>
      <c r="I294" s="92"/>
    </row>
    <row r="295" spans="1:245" ht="30.6" customHeight="1" x14ac:dyDescent="0.2">
      <c r="A295" s="270" t="s">
        <v>113</v>
      </c>
      <c r="B295" s="270"/>
      <c r="C295" s="270"/>
      <c r="D295" s="270"/>
      <c r="E295" s="270"/>
      <c r="F295" s="270"/>
      <c r="G295" s="270"/>
      <c r="H295" s="270"/>
      <c r="I295" s="92"/>
    </row>
    <row r="296" spans="1:245" ht="33.6" customHeight="1" x14ac:dyDescent="0.2">
      <c r="A296" s="270" t="s">
        <v>81</v>
      </c>
      <c r="B296" s="270"/>
      <c r="C296" s="270"/>
      <c r="D296" s="270"/>
      <c r="E296" s="270"/>
      <c r="F296" s="270"/>
      <c r="G296" s="270"/>
      <c r="H296" s="270"/>
    </row>
    <row r="297" spans="1:245" ht="30.6" customHeight="1" x14ac:dyDescent="0.2">
      <c r="A297" s="270" t="s">
        <v>80</v>
      </c>
      <c r="B297" s="270"/>
      <c r="C297" s="270"/>
      <c r="D297" s="270"/>
      <c r="E297" s="270"/>
      <c r="F297" s="270"/>
      <c r="G297" s="270"/>
      <c r="H297" s="27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10"/>
      <c r="ET297" s="10"/>
      <c r="EU297" s="10"/>
      <c r="EV297" s="10"/>
      <c r="EW297" s="10"/>
      <c r="EX297" s="10"/>
      <c r="EY297" s="10"/>
      <c r="EZ297" s="10"/>
      <c r="FA297" s="10"/>
      <c r="FB297" s="10"/>
      <c r="FC297" s="10"/>
      <c r="FD297" s="10"/>
      <c r="FE297" s="10"/>
      <c r="FF297" s="10"/>
      <c r="FG297" s="10"/>
      <c r="FH297" s="10"/>
      <c r="FI297" s="10"/>
      <c r="FJ297" s="10"/>
      <c r="FK297" s="10"/>
      <c r="FL297" s="10"/>
      <c r="FM297" s="10"/>
      <c r="FN297" s="10"/>
      <c r="FO297" s="10"/>
      <c r="FP297" s="10"/>
      <c r="FQ297" s="10"/>
      <c r="FR297" s="10"/>
      <c r="FS297" s="10"/>
      <c r="FT297" s="10"/>
      <c r="FU297" s="10"/>
      <c r="FV297" s="10"/>
      <c r="FW297" s="10"/>
      <c r="FX297" s="10"/>
      <c r="FY297" s="10"/>
      <c r="FZ297" s="10"/>
      <c r="GA297" s="10"/>
      <c r="GB297" s="10"/>
      <c r="GC297" s="10"/>
      <c r="GD297" s="10"/>
      <c r="GE297" s="10"/>
      <c r="GF297" s="10"/>
      <c r="GG297" s="10"/>
      <c r="GH297" s="10"/>
      <c r="GI297" s="10"/>
      <c r="GJ297" s="10"/>
      <c r="GK297" s="10"/>
      <c r="GL297" s="10"/>
      <c r="GM297" s="10"/>
      <c r="GN297" s="10"/>
      <c r="GO297" s="10"/>
      <c r="GP297" s="10"/>
      <c r="GQ297" s="10"/>
      <c r="GR297" s="10"/>
      <c r="GS297" s="10"/>
      <c r="GT297" s="10"/>
      <c r="GU297" s="10"/>
      <c r="GV297" s="10"/>
      <c r="GW297" s="10"/>
      <c r="GX297" s="10"/>
      <c r="GY297" s="10"/>
      <c r="GZ297" s="10"/>
      <c r="HA297" s="10"/>
      <c r="HB297" s="10"/>
      <c r="HC297" s="10"/>
      <c r="HD297" s="10"/>
      <c r="HE297" s="10"/>
      <c r="HF297" s="10"/>
      <c r="HG297" s="10"/>
      <c r="HH297" s="10"/>
      <c r="HI297" s="10"/>
      <c r="HJ297" s="10"/>
      <c r="HK297" s="10"/>
      <c r="HL297" s="10"/>
      <c r="HM297" s="10"/>
      <c r="HN297" s="10"/>
      <c r="HO297" s="10"/>
      <c r="HP297" s="10"/>
      <c r="HQ297" s="10"/>
      <c r="HR297" s="10"/>
      <c r="HS297" s="10"/>
      <c r="HT297" s="10"/>
      <c r="HU297" s="10"/>
      <c r="HV297" s="10"/>
      <c r="HW297" s="10"/>
      <c r="HX297" s="10"/>
      <c r="HY297" s="10"/>
      <c r="HZ297" s="10"/>
      <c r="IA297" s="10"/>
      <c r="IB297" s="10"/>
      <c r="IC297" s="10"/>
      <c r="ID297" s="10"/>
      <c r="IE297" s="10"/>
      <c r="IF297" s="10"/>
      <c r="IG297" s="10"/>
      <c r="IH297" s="10"/>
      <c r="II297" s="10"/>
      <c r="IJ297" s="10"/>
      <c r="IK297" s="10"/>
    </row>
    <row r="298" spans="1:245" x14ac:dyDescent="0.2"/>
    <row r="299" spans="1:245" x14ac:dyDescent="0.2">
      <c r="J299" s="10"/>
    </row>
    <row r="300" spans="1:245" hidden="1" x14ac:dyDescent="0.2"/>
    <row r="301" spans="1:245" hidden="1" x14ac:dyDescent="0.2"/>
    <row r="302" spans="1:245" x14ac:dyDescent="0.2"/>
    <row r="303" spans="1:245" x14ac:dyDescent="0.2"/>
  </sheetData>
  <mergeCells count="4">
    <mergeCell ref="A294:H294"/>
    <mergeCell ref="A295:H295"/>
    <mergeCell ref="A296:H296"/>
    <mergeCell ref="A297:H297"/>
  </mergeCells>
  <hyperlinks>
    <hyperlink ref="A1" location="Contents!A1" display="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3" tint="0.59999389629810485"/>
    <pageSetUpPr fitToPage="1"/>
  </sheetPr>
  <dimension ref="A1:A26"/>
  <sheetViews>
    <sheetView workbookViewId="0"/>
  </sheetViews>
  <sheetFormatPr defaultColWidth="5.42578125" defaultRowHeight="12.75" zeroHeight="1" x14ac:dyDescent="0.2"/>
  <cols>
    <col min="1" max="15" width="8.7109375" style="4" customWidth="1"/>
    <col min="16" max="255" width="0" style="4" hidden="1" customWidth="1"/>
    <col min="256" max="16384" width="5.42578125" style="4"/>
  </cols>
  <sheetData>
    <row r="1" spans="1:1" x14ac:dyDescent="0.2">
      <c r="A1" s="135" t="s">
        <v>52</v>
      </c>
    </row>
    <row r="2" spans="1:1" x14ac:dyDescent="0.2"/>
    <row r="3" spans="1:1" x14ac:dyDescent="0.2"/>
    <row r="4" spans="1:1" x14ac:dyDescent="0.2"/>
    <row r="5" spans="1:1" x14ac:dyDescent="0.2"/>
    <row r="6" spans="1:1" x14ac:dyDescent="0.2"/>
    <row r="7" spans="1:1" x14ac:dyDescent="0.2"/>
    <row r="8" spans="1:1" x14ac:dyDescent="0.2"/>
    <row r="9" spans="1:1" x14ac:dyDescent="0.2"/>
    <row r="10" spans="1:1" x14ac:dyDescent="0.2"/>
    <row r="11" spans="1:1" x14ac:dyDescent="0.2"/>
    <row r="12" spans="1:1" x14ac:dyDescent="0.2"/>
    <row r="13" spans="1:1" x14ac:dyDescent="0.2"/>
    <row r="14" spans="1:1" x14ac:dyDescent="0.2"/>
    <row r="15" spans="1:1" x14ac:dyDescent="0.2"/>
    <row r="16" spans="1:1" x14ac:dyDescent="0.2"/>
    <row r="17" x14ac:dyDescent="0.2"/>
    <row r="18" x14ac:dyDescent="0.2"/>
    <row r="19" x14ac:dyDescent="0.2"/>
    <row r="20" x14ac:dyDescent="0.2"/>
    <row r="21" x14ac:dyDescent="0.2"/>
    <row r="22" x14ac:dyDescent="0.2"/>
    <row r="23" x14ac:dyDescent="0.2"/>
    <row r="24" x14ac:dyDescent="0.2"/>
    <row r="25" x14ac:dyDescent="0.2"/>
    <row r="26" x14ac:dyDescent="0.2"/>
  </sheetData>
  <hyperlinks>
    <hyperlink ref="A1" location="Contents!A1" display="Contents"/>
  </hyperlinks>
  <pageMargins left="0.70866141732283472" right="0.70866141732283472" top="0.74803149606299213" bottom="0.74803149606299213" header="0.31496062992125984" footer="0.31496062992125984"/>
  <pageSetup orientation="landscape"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EDB29"/>
  </sheetPr>
  <dimension ref="A1:G61"/>
  <sheetViews>
    <sheetView workbookViewId="0">
      <pane ySplit="4" topLeftCell="A50" activePane="bottomLeft" state="frozen"/>
      <selection pane="bottomLeft"/>
    </sheetView>
  </sheetViews>
  <sheetFormatPr defaultColWidth="0" defaultRowHeight="12.75" zeroHeight="1" x14ac:dyDescent="0.2"/>
  <cols>
    <col min="1" max="1" width="11.5703125" style="4" customWidth="1"/>
    <col min="2" max="2" width="10.85546875" style="10" customWidth="1"/>
    <col min="3" max="3" width="12.42578125" style="3" customWidth="1"/>
    <col min="4" max="4" width="19.28515625" style="4" customWidth="1"/>
    <col min="5" max="6" width="8.7109375" style="4" customWidth="1"/>
    <col min="7" max="16384" width="0" style="4" hidden="1"/>
  </cols>
  <sheetData>
    <row r="1" spans="1:5" s="41" customFormat="1" x14ac:dyDescent="0.2">
      <c r="A1" s="135" t="s">
        <v>52</v>
      </c>
      <c r="B1" s="10"/>
      <c r="C1" s="42"/>
    </row>
    <row r="2" spans="1:5" ht="14.25" x14ac:dyDescent="0.2">
      <c r="A2" s="1" t="s">
        <v>142</v>
      </c>
      <c r="B2" s="2"/>
    </row>
    <row r="3" spans="1:5" x14ac:dyDescent="0.2">
      <c r="A3" s="1"/>
      <c r="B3" s="2"/>
    </row>
    <row r="4" spans="1:5" ht="51" x14ac:dyDescent="0.2">
      <c r="A4" s="26" t="s">
        <v>35</v>
      </c>
      <c r="B4" s="28" t="s">
        <v>4</v>
      </c>
      <c r="C4" s="118" t="s">
        <v>36</v>
      </c>
      <c r="D4" s="118" t="s">
        <v>37</v>
      </c>
    </row>
    <row r="5" spans="1:5" x14ac:dyDescent="0.2">
      <c r="A5" s="13">
        <v>1</v>
      </c>
      <c r="B5" s="14">
        <v>43840</v>
      </c>
      <c r="C5" s="119" t="s">
        <v>50</v>
      </c>
      <c r="D5" s="120" t="s">
        <v>50</v>
      </c>
      <c r="E5" s="7"/>
    </row>
    <row r="6" spans="1:5" x14ac:dyDescent="0.2">
      <c r="A6" s="13">
        <v>2</v>
      </c>
      <c r="B6" s="14">
        <v>43847</v>
      </c>
      <c r="C6" s="119" t="s">
        <v>50</v>
      </c>
      <c r="D6" s="120" t="s">
        <v>50</v>
      </c>
      <c r="E6" s="7"/>
    </row>
    <row r="7" spans="1:5" x14ac:dyDescent="0.2">
      <c r="A7" s="13">
        <v>3</v>
      </c>
      <c r="B7" s="14">
        <v>43854</v>
      </c>
      <c r="C7" s="119" t="s">
        <v>50</v>
      </c>
      <c r="D7" s="120" t="s">
        <v>50</v>
      </c>
    </row>
    <row r="8" spans="1:5" x14ac:dyDescent="0.2">
      <c r="A8" s="13">
        <v>4</v>
      </c>
      <c r="B8" s="14">
        <v>43861</v>
      </c>
      <c r="C8" s="119" t="s">
        <v>50</v>
      </c>
      <c r="D8" s="120" t="s">
        <v>50</v>
      </c>
    </row>
    <row r="9" spans="1:5" x14ac:dyDescent="0.2">
      <c r="A9" s="13">
        <v>5</v>
      </c>
      <c r="B9" s="14">
        <v>43868</v>
      </c>
      <c r="C9" s="119" t="s">
        <v>50</v>
      </c>
      <c r="D9" s="120" t="s">
        <v>50</v>
      </c>
    </row>
    <row r="10" spans="1:5" x14ac:dyDescent="0.2">
      <c r="A10" s="13">
        <v>6</v>
      </c>
      <c r="B10" s="14">
        <v>43875</v>
      </c>
      <c r="C10" s="119" t="s">
        <v>50</v>
      </c>
      <c r="D10" s="120" t="s">
        <v>50</v>
      </c>
    </row>
    <row r="11" spans="1:5" x14ac:dyDescent="0.2">
      <c r="A11" s="13">
        <v>7</v>
      </c>
      <c r="B11" s="14">
        <v>43882</v>
      </c>
      <c r="C11" s="119" t="s">
        <v>50</v>
      </c>
      <c r="D11" s="120" t="s">
        <v>50</v>
      </c>
    </row>
    <row r="12" spans="1:5" x14ac:dyDescent="0.2">
      <c r="A12" s="13">
        <v>8</v>
      </c>
      <c r="B12" s="14">
        <v>43889</v>
      </c>
      <c r="C12" s="119" t="s">
        <v>50</v>
      </c>
      <c r="D12" s="120" t="s">
        <v>50</v>
      </c>
    </row>
    <row r="13" spans="1:5" x14ac:dyDescent="0.2">
      <c r="A13" s="13">
        <v>9</v>
      </c>
      <c r="B13" s="14">
        <v>43896</v>
      </c>
      <c r="C13" s="119" t="s">
        <v>50</v>
      </c>
      <c r="D13" s="120" t="s">
        <v>50</v>
      </c>
    </row>
    <row r="14" spans="1:5" x14ac:dyDescent="0.2">
      <c r="A14" s="13">
        <v>10</v>
      </c>
      <c r="B14" s="14">
        <v>43903</v>
      </c>
      <c r="C14" s="119" t="s">
        <v>50</v>
      </c>
      <c r="D14" s="120" t="s">
        <v>50</v>
      </c>
    </row>
    <row r="15" spans="1:5" x14ac:dyDescent="0.2">
      <c r="A15" s="13">
        <v>11</v>
      </c>
      <c r="B15" s="14">
        <v>43910</v>
      </c>
      <c r="C15" s="119">
        <f>'Table 11'!H5</f>
        <v>1</v>
      </c>
      <c r="D15" s="120">
        <f>C15</f>
        <v>1</v>
      </c>
      <c r="E15" s="41"/>
    </row>
    <row r="16" spans="1:5" x14ac:dyDescent="0.2">
      <c r="A16" s="13">
        <v>12</v>
      </c>
      <c r="B16" s="14">
        <v>43917</v>
      </c>
      <c r="C16" s="119">
        <f>'Table 11'!H6</f>
        <v>23</v>
      </c>
      <c r="D16" s="120">
        <f t="shared" ref="D16:D22" si="0">D15+C16</f>
        <v>24</v>
      </c>
      <c r="E16" s="41"/>
    </row>
    <row r="17" spans="1:5" x14ac:dyDescent="0.2">
      <c r="A17" s="13">
        <v>13</v>
      </c>
      <c r="B17" s="14">
        <v>43924</v>
      </c>
      <c r="C17" s="119">
        <f>'Table 11'!H7</f>
        <v>62</v>
      </c>
      <c r="D17" s="120">
        <f t="shared" si="0"/>
        <v>86</v>
      </c>
      <c r="E17" s="41"/>
    </row>
    <row r="18" spans="1:5" x14ac:dyDescent="0.2">
      <c r="A18" s="13">
        <v>14</v>
      </c>
      <c r="B18" s="14">
        <v>43931</v>
      </c>
      <c r="C18" s="119">
        <f>'Table 11'!H8</f>
        <v>89</v>
      </c>
      <c r="D18" s="120">
        <f t="shared" si="0"/>
        <v>175</v>
      </c>
      <c r="E18" s="41"/>
    </row>
    <row r="19" spans="1:5" x14ac:dyDescent="0.2">
      <c r="A19" s="13">
        <v>15</v>
      </c>
      <c r="B19" s="14">
        <v>43938</v>
      </c>
      <c r="C19" s="119">
        <f>'Table 11'!H9</f>
        <v>118</v>
      </c>
      <c r="D19" s="120">
        <f t="shared" si="0"/>
        <v>293</v>
      </c>
      <c r="E19" s="41"/>
    </row>
    <row r="20" spans="1:5" x14ac:dyDescent="0.2">
      <c r="A20" s="13">
        <v>16</v>
      </c>
      <c r="B20" s="14">
        <v>43945</v>
      </c>
      <c r="C20" s="119">
        <f>'Table 11'!H10</f>
        <v>115</v>
      </c>
      <c r="D20" s="120">
        <f t="shared" si="0"/>
        <v>408</v>
      </c>
      <c r="E20" s="41"/>
    </row>
    <row r="21" spans="1:5" x14ac:dyDescent="0.2">
      <c r="A21" s="13">
        <v>17</v>
      </c>
      <c r="B21" s="14">
        <v>43952</v>
      </c>
      <c r="C21" s="119">
        <f>'Table 11'!H11</f>
        <v>119</v>
      </c>
      <c r="D21" s="120">
        <f t="shared" si="0"/>
        <v>527</v>
      </c>
      <c r="E21" s="41"/>
    </row>
    <row r="22" spans="1:5" x14ac:dyDescent="0.2">
      <c r="A22" s="13">
        <v>18</v>
      </c>
      <c r="B22" s="14">
        <v>43959</v>
      </c>
      <c r="C22" s="119">
        <f>'Table 11'!H12</f>
        <v>82</v>
      </c>
      <c r="D22" s="120">
        <f t="shared" si="0"/>
        <v>609</v>
      </c>
      <c r="E22" s="41"/>
    </row>
    <row r="23" spans="1:5" s="41" customFormat="1" x14ac:dyDescent="0.2">
      <c r="A23" s="13">
        <v>19</v>
      </c>
      <c r="B23" s="14">
        <v>43966</v>
      </c>
      <c r="C23" s="119">
        <f>'Table 11'!H13</f>
        <v>65</v>
      </c>
      <c r="D23" s="120">
        <f t="shared" ref="D23:D28" si="1">D22+C23</f>
        <v>674</v>
      </c>
    </row>
    <row r="24" spans="1:5" s="41" customFormat="1" x14ac:dyDescent="0.2">
      <c r="A24" s="13">
        <v>20</v>
      </c>
      <c r="B24" s="14">
        <v>43973</v>
      </c>
      <c r="C24" s="119">
        <f>'Table 11'!H14</f>
        <v>53</v>
      </c>
      <c r="D24" s="120">
        <f t="shared" si="1"/>
        <v>727</v>
      </c>
    </row>
    <row r="25" spans="1:5" s="41" customFormat="1" x14ac:dyDescent="0.2">
      <c r="A25" s="13">
        <v>21</v>
      </c>
      <c r="B25" s="14">
        <v>43980</v>
      </c>
      <c r="C25" s="119">
        <f>'Table 11'!H15</f>
        <v>38</v>
      </c>
      <c r="D25" s="120">
        <f t="shared" si="1"/>
        <v>765</v>
      </c>
    </row>
    <row r="26" spans="1:5" x14ac:dyDescent="0.2">
      <c r="A26" s="13">
        <v>22</v>
      </c>
      <c r="B26" s="14">
        <v>43987</v>
      </c>
      <c r="C26" s="119">
        <f>'Table 11'!H16</f>
        <v>22</v>
      </c>
      <c r="D26" s="120">
        <f t="shared" si="1"/>
        <v>787</v>
      </c>
      <c r="E26" s="41"/>
    </row>
    <row r="27" spans="1:5" s="41" customFormat="1" x14ac:dyDescent="0.2">
      <c r="A27" s="13">
        <v>23</v>
      </c>
      <c r="B27" s="14">
        <v>43994</v>
      </c>
      <c r="C27" s="119">
        <f>'Table 11'!H17</f>
        <v>22</v>
      </c>
      <c r="D27" s="120">
        <f t="shared" si="1"/>
        <v>809</v>
      </c>
    </row>
    <row r="28" spans="1:5" s="41" customFormat="1" x14ac:dyDescent="0.2">
      <c r="A28" s="13">
        <v>24</v>
      </c>
      <c r="B28" s="14">
        <v>44001</v>
      </c>
      <c r="C28" s="119">
        <f>'Table 11'!H18</f>
        <v>12</v>
      </c>
      <c r="D28" s="120">
        <f t="shared" si="1"/>
        <v>821</v>
      </c>
    </row>
    <row r="29" spans="1:5" s="41" customFormat="1" x14ac:dyDescent="0.2">
      <c r="A29" s="13">
        <v>25</v>
      </c>
      <c r="B29" s="14">
        <v>44008</v>
      </c>
      <c r="C29" s="119">
        <f>'Table 11'!H19</f>
        <v>10</v>
      </c>
      <c r="D29" s="120">
        <f t="shared" ref="D29:D34" si="2">D28+C29</f>
        <v>831</v>
      </c>
    </row>
    <row r="30" spans="1:5" s="41" customFormat="1" x14ac:dyDescent="0.2">
      <c r="A30" s="13">
        <v>26</v>
      </c>
      <c r="B30" s="14">
        <v>44015</v>
      </c>
      <c r="C30" s="119">
        <f>'Table 11'!H20</f>
        <v>11</v>
      </c>
      <c r="D30" s="120">
        <f t="shared" si="2"/>
        <v>842</v>
      </c>
    </row>
    <row r="31" spans="1:5" s="41" customFormat="1" x14ac:dyDescent="0.2">
      <c r="A31" s="13">
        <v>27</v>
      </c>
      <c r="B31" s="14">
        <v>44022</v>
      </c>
      <c r="C31" s="119">
        <f>'Table 11'!H21</f>
        <v>4</v>
      </c>
      <c r="D31" s="120">
        <f t="shared" si="2"/>
        <v>846</v>
      </c>
    </row>
    <row r="32" spans="1:5" s="41" customFormat="1" x14ac:dyDescent="0.2">
      <c r="A32" s="13">
        <v>28</v>
      </c>
      <c r="B32" s="14">
        <v>44029</v>
      </c>
      <c r="C32" s="119">
        <f>'Table 11'!H22</f>
        <v>5</v>
      </c>
      <c r="D32" s="120">
        <f t="shared" si="2"/>
        <v>851</v>
      </c>
    </row>
    <row r="33" spans="1:4" s="41" customFormat="1" x14ac:dyDescent="0.2">
      <c r="A33" s="13">
        <v>29</v>
      </c>
      <c r="B33" s="14">
        <v>44036</v>
      </c>
      <c r="C33" s="119">
        <f>'Table 11'!H23</f>
        <v>4</v>
      </c>
      <c r="D33" s="120">
        <f t="shared" si="2"/>
        <v>855</v>
      </c>
    </row>
    <row r="34" spans="1:4" s="41" customFormat="1" x14ac:dyDescent="0.2">
      <c r="A34" s="13">
        <v>30</v>
      </c>
      <c r="B34" s="14">
        <v>44043</v>
      </c>
      <c r="C34" s="119">
        <f>'Table 11'!H24</f>
        <v>1</v>
      </c>
      <c r="D34" s="120">
        <f t="shared" si="2"/>
        <v>856</v>
      </c>
    </row>
    <row r="35" spans="1:4" s="41" customFormat="1" x14ac:dyDescent="0.2">
      <c r="A35" s="13">
        <v>31</v>
      </c>
      <c r="B35" s="14">
        <v>44050</v>
      </c>
      <c r="C35" s="119">
        <f>'Table 11'!H25</f>
        <v>4</v>
      </c>
      <c r="D35" s="120">
        <f t="shared" ref="D35:D53" si="3">D34+C35</f>
        <v>860</v>
      </c>
    </row>
    <row r="36" spans="1:4" s="41" customFormat="1" x14ac:dyDescent="0.2">
      <c r="A36" s="13">
        <v>32</v>
      </c>
      <c r="B36" s="14">
        <v>44057</v>
      </c>
      <c r="C36" s="119">
        <f>'Table 11'!H26</f>
        <v>8</v>
      </c>
      <c r="D36" s="120">
        <f t="shared" si="3"/>
        <v>868</v>
      </c>
    </row>
    <row r="37" spans="1:4" s="41" customFormat="1" x14ac:dyDescent="0.2">
      <c r="A37" s="13">
        <v>33</v>
      </c>
      <c r="B37" s="14">
        <v>44064</v>
      </c>
      <c r="C37" s="119">
        <f>'Table 11'!H27</f>
        <v>3</v>
      </c>
      <c r="D37" s="120">
        <f t="shared" si="3"/>
        <v>871</v>
      </c>
    </row>
    <row r="38" spans="1:4" s="41" customFormat="1" x14ac:dyDescent="0.2">
      <c r="A38" s="13">
        <v>34</v>
      </c>
      <c r="B38" s="14">
        <v>44071</v>
      </c>
      <c r="C38" s="119">
        <f>'Table 11'!H28</f>
        <v>2</v>
      </c>
      <c r="D38" s="120">
        <f t="shared" si="3"/>
        <v>873</v>
      </c>
    </row>
    <row r="39" spans="1:4" s="41" customFormat="1" x14ac:dyDescent="0.2">
      <c r="A39" s="13">
        <v>35</v>
      </c>
      <c r="B39" s="14">
        <v>44078</v>
      </c>
      <c r="C39" s="119">
        <f>'Table 11'!H29</f>
        <v>6</v>
      </c>
      <c r="D39" s="120">
        <f t="shared" si="3"/>
        <v>879</v>
      </c>
    </row>
    <row r="40" spans="1:4" s="41" customFormat="1" x14ac:dyDescent="0.2">
      <c r="A40" s="13">
        <v>36</v>
      </c>
      <c r="B40" s="14">
        <v>44085</v>
      </c>
      <c r="C40" s="119">
        <f>'Table 11'!H30</f>
        <v>8</v>
      </c>
      <c r="D40" s="120">
        <f t="shared" si="3"/>
        <v>887</v>
      </c>
    </row>
    <row r="41" spans="1:4" s="41" customFormat="1" x14ac:dyDescent="0.2">
      <c r="A41" s="13">
        <v>37</v>
      </c>
      <c r="B41" s="14">
        <v>44092</v>
      </c>
      <c r="C41" s="119">
        <v>9</v>
      </c>
      <c r="D41" s="120">
        <f t="shared" si="3"/>
        <v>896</v>
      </c>
    </row>
    <row r="42" spans="1:4" s="41" customFormat="1" x14ac:dyDescent="0.2">
      <c r="A42" s="13">
        <v>38</v>
      </c>
      <c r="B42" s="14">
        <v>44099</v>
      </c>
      <c r="C42" s="119">
        <f>'Table 11'!H32</f>
        <v>6</v>
      </c>
      <c r="D42" s="120">
        <f t="shared" si="3"/>
        <v>902</v>
      </c>
    </row>
    <row r="43" spans="1:4" s="41" customFormat="1" x14ac:dyDescent="0.2">
      <c r="A43" s="13">
        <v>39</v>
      </c>
      <c r="B43" s="14">
        <v>44106</v>
      </c>
      <c r="C43" s="119">
        <f>'Table 11'!H33</f>
        <v>6</v>
      </c>
      <c r="D43" s="120">
        <f t="shared" si="3"/>
        <v>908</v>
      </c>
    </row>
    <row r="44" spans="1:4" s="41" customFormat="1" x14ac:dyDescent="0.2">
      <c r="A44" s="13">
        <v>40</v>
      </c>
      <c r="B44" s="14">
        <v>44113</v>
      </c>
      <c r="C44" s="119">
        <f>'Table 11'!H34</f>
        <v>7</v>
      </c>
      <c r="D44" s="120">
        <f t="shared" si="3"/>
        <v>915</v>
      </c>
    </row>
    <row r="45" spans="1:4" s="41" customFormat="1" x14ac:dyDescent="0.2">
      <c r="A45" s="13">
        <v>41</v>
      </c>
      <c r="B45" s="14">
        <v>44120</v>
      </c>
      <c r="C45" s="119">
        <f>'Table 11'!H35</f>
        <v>27</v>
      </c>
      <c r="D45" s="120">
        <f t="shared" si="3"/>
        <v>942</v>
      </c>
    </row>
    <row r="46" spans="1:4" s="41" customFormat="1" x14ac:dyDescent="0.2">
      <c r="A46" s="13">
        <v>42</v>
      </c>
      <c r="B46" s="14">
        <v>44127</v>
      </c>
      <c r="C46" s="119">
        <f>'Table 11'!H36</f>
        <v>47</v>
      </c>
      <c r="D46" s="120">
        <f t="shared" si="3"/>
        <v>989</v>
      </c>
    </row>
    <row r="47" spans="1:4" s="41" customFormat="1" x14ac:dyDescent="0.2">
      <c r="A47" s="13">
        <v>43</v>
      </c>
      <c r="B47" s="14">
        <v>44134</v>
      </c>
      <c r="C47" s="119">
        <f>'Table 11'!H37</f>
        <v>80</v>
      </c>
      <c r="D47" s="120">
        <f t="shared" si="3"/>
        <v>1069</v>
      </c>
    </row>
    <row r="48" spans="1:4" s="41" customFormat="1" x14ac:dyDescent="0.2">
      <c r="A48" s="13">
        <v>44</v>
      </c>
      <c r="B48" s="14">
        <v>44141</v>
      </c>
      <c r="C48" s="119">
        <f>'Table 11'!H38</f>
        <v>84</v>
      </c>
      <c r="D48" s="120">
        <f t="shared" si="3"/>
        <v>1153</v>
      </c>
    </row>
    <row r="49" spans="1:7" s="41" customFormat="1" x14ac:dyDescent="0.2">
      <c r="A49" s="13">
        <v>45</v>
      </c>
      <c r="B49" s="14">
        <v>44148</v>
      </c>
      <c r="C49" s="119">
        <f>'Table 11'!H39</f>
        <v>92</v>
      </c>
      <c r="D49" s="120">
        <f t="shared" si="3"/>
        <v>1245</v>
      </c>
    </row>
    <row r="50" spans="1:7" s="41" customFormat="1" x14ac:dyDescent="0.2">
      <c r="A50" s="13">
        <v>46</v>
      </c>
      <c r="B50" s="14">
        <v>44155</v>
      </c>
      <c r="C50" s="119">
        <f>'Table 11'!H40</f>
        <v>106</v>
      </c>
      <c r="D50" s="120">
        <f t="shared" si="3"/>
        <v>1351</v>
      </c>
    </row>
    <row r="51" spans="1:7" s="41" customFormat="1" x14ac:dyDescent="0.2">
      <c r="A51" s="13">
        <v>47</v>
      </c>
      <c r="B51" s="14">
        <v>44162</v>
      </c>
      <c r="C51" s="119">
        <f>'Table 11'!H41</f>
        <v>77</v>
      </c>
      <c r="D51" s="120">
        <f t="shared" si="3"/>
        <v>1428</v>
      </c>
    </row>
    <row r="52" spans="1:7" s="41" customFormat="1" x14ac:dyDescent="0.2">
      <c r="A52" s="13">
        <v>48</v>
      </c>
      <c r="B52" s="14">
        <v>44169</v>
      </c>
      <c r="C52" s="119">
        <f>'Table 11'!H42</f>
        <v>84</v>
      </c>
      <c r="D52" s="120">
        <f t="shared" si="3"/>
        <v>1512</v>
      </c>
    </row>
    <row r="53" spans="1:7" s="41" customFormat="1" x14ac:dyDescent="0.2">
      <c r="A53" s="13">
        <v>49</v>
      </c>
      <c r="B53" s="14">
        <v>44176</v>
      </c>
      <c r="C53" s="119">
        <f>'Table 11'!H43</f>
        <v>95</v>
      </c>
      <c r="D53" s="120">
        <f t="shared" si="3"/>
        <v>1607</v>
      </c>
    </row>
    <row r="54" spans="1:7" s="41" customFormat="1" x14ac:dyDescent="0.2">
      <c r="A54" s="13">
        <v>50</v>
      </c>
      <c r="B54" s="14">
        <v>44183</v>
      </c>
      <c r="C54" s="119">
        <f>'Table 11'!H44</f>
        <v>82</v>
      </c>
      <c r="D54" s="120">
        <f>D53+C54</f>
        <v>1689</v>
      </c>
    </row>
    <row r="55" spans="1:7" s="41" customFormat="1" x14ac:dyDescent="0.2">
      <c r="A55" s="13">
        <v>51</v>
      </c>
      <c r="B55" s="14">
        <v>44190</v>
      </c>
      <c r="C55" s="119">
        <f>'Table 11'!H45</f>
        <v>115</v>
      </c>
      <c r="D55" s="120">
        <f t="shared" ref="D55:D56" si="4">D54+C55</f>
        <v>1804</v>
      </c>
    </row>
    <row r="56" spans="1:7" s="41" customFormat="1" x14ac:dyDescent="0.2">
      <c r="A56" s="13">
        <v>52</v>
      </c>
      <c r="B56" s="14">
        <v>44197</v>
      </c>
      <c r="C56" s="119">
        <f>'Table 11'!H46</f>
        <v>91</v>
      </c>
      <c r="D56" s="120">
        <f t="shared" si="4"/>
        <v>1895</v>
      </c>
    </row>
    <row r="57" spans="1:7" ht="14.25" x14ac:dyDescent="0.2">
      <c r="A57" s="9" t="s">
        <v>46</v>
      </c>
    </row>
    <row r="58" spans="1:7" ht="41.45" customHeight="1" x14ac:dyDescent="0.2">
      <c r="A58" s="248" t="s">
        <v>131</v>
      </c>
      <c r="B58" s="249"/>
      <c r="C58" s="249"/>
      <c r="D58" s="249"/>
      <c r="E58" s="249"/>
      <c r="F58" s="249"/>
    </row>
    <row r="59" spans="1:7" ht="28.5" customHeight="1" x14ac:dyDescent="0.2">
      <c r="A59" s="264" t="s">
        <v>111</v>
      </c>
      <c r="B59" s="264"/>
      <c r="C59" s="264"/>
      <c r="D59" s="264"/>
      <c r="E59" s="264"/>
      <c r="F59" s="264"/>
      <c r="G59" s="264"/>
    </row>
    <row r="60" spans="1:7" x14ac:dyDescent="0.2"/>
    <row r="61" spans="1:7" x14ac:dyDescent="0.2"/>
  </sheetData>
  <mergeCells count="2">
    <mergeCell ref="A59:G59"/>
    <mergeCell ref="A58:F58"/>
  </mergeCells>
  <hyperlinks>
    <hyperlink ref="A1" location="Contents!A1" display="Contents"/>
  </hyperlinks>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EDB29"/>
    <pageSetUpPr fitToPage="1"/>
  </sheetPr>
  <dimension ref="A1:J84"/>
  <sheetViews>
    <sheetView zoomScale="93" zoomScaleNormal="93" workbookViewId="0">
      <pane ySplit="4" topLeftCell="A38" activePane="bottomLeft" state="frozen"/>
      <selection pane="bottomLeft"/>
    </sheetView>
  </sheetViews>
  <sheetFormatPr defaultColWidth="0" defaultRowHeight="12.75" zeroHeight="1" x14ac:dyDescent="0.2"/>
  <cols>
    <col min="1" max="1" width="11.5703125" style="4" customWidth="1"/>
    <col min="2" max="2" width="10.85546875" style="10" customWidth="1"/>
    <col min="3" max="3" width="12.42578125" style="3" customWidth="1"/>
    <col min="4" max="4" width="12.85546875" style="4" customWidth="1"/>
    <col min="5" max="6" width="12.42578125" style="4" customWidth="1"/>
    <col min="7" max="7" width="14.5703125" style="4" customWidth="1"/>
    <col min="8" max="10" width="8.7109375" style="4" customWidth="1"/>
    <col min="11" max="16384" width="0" style="4" hidden="1"/>
  </cols>
  <sheetData>
    <row r="1" spans="1:10" s="41" customFormat="1" x14ac:dyDescent="0.2">
      <c r="A1" s="135" t="s">
        <v>52</v>
      </c>
      <c r="B1" s="10"/>
      <c r="C1" s="42"/>
    </row>
    <row r="2" spans="1:10" ht="14.25" x14ac:dyDescent="0.2">
      <c r="A2" s="1" t="s">
        <v>143</v>
      </c>
      <c r="B2" s="2"/>
      <c r="J2" s="41"/>
    </row>
    <row r="3" spans="1:10" x14ac:dyDescent="0.2">
      <c r="A3" s="1"/>
      <c r="B3" s="2"/>
      <c r="C3" s="229"/>
      <c r="D3" s="229"/>
      <c r="E3" s="229"/>
      <c r="F3" s="229"/>
      <c r="G3" s="229"/>
      <c r="J3" s="41"/>
    </row>
    <row r="4" spans="1:10" s="11" customFormat="1" ht="36" x14ac:dyDescent="0.2">
      <c r="A4" s="104" t="s">
        <v>35</v>
      </c>
      <c r="B4" s="105" t="s">
        <v>4</v>
      </c>
      <c r="C4" s="118" t="s">
        <v>38</v>
      </c>
      <c r="D4" s="118" t="s">
        <v>43</v>
      </c>
      <c r="E4" s="118" t="s">
        <v>41</v>
      </c>
      <c r="F4" s="118" t="s">
        <v>44</v>
      </c>
      <c r="G4" s="121" t="s">
        <v>42</v>
      </c>
      <c r="H4" s="104" t="s">
        <v>11</v>
      </c>
    </row>
    <row r="5" spans="1:10" s="11" customFormat="1" ht="12" x14ac:dyDescent="0.2">
      <c r="A5" s="13">
        <v>11</v>
      </c>
      <c r="B5" s="14">
        <v>43910</v>
      </c>
      <c r="C5" s="119">
        <v>1</v>
      </c>
      <c r="D5" s="119">
        <v>0</v>
      </c>
      <c r="E5" s="119">
        <v>0</v>
      </c>
      <c r="F5" s="119">
        <v>0</v>
      </c>
      <c r="G5" s="119">
        <v>0</v>
      </c>
      <c r="H5" s="24">
        <f t="shared" ref="H5:H12" si="0">SUM(C5:G5)</f>
        <v>1</v>
      </c>
      <c r="I5" s="214"/>
    </row>
    <row r="6" spans="1:10" s="11" customFormat="1" ht="12" x14ac:dyDescent="0.2">
      <c r="A6" s="13">
        <v>12</v>
      </c>
      <c r="B6" s="14">
        <v>43917</v>
      </c>
      <c r="C6" s="119">
        <v>17</v>
      </c>
      <c r="D6" s="119">
        <v>4</v>
      </c>
      <c r="E6" s="119">
        <v>1</v>
      </c>
      <c r="F6" s="119">
        <v>1</v>
      </c>
      <c r="G6" s="119">
        <v>0</v>
      </c>
      <c r="H6" s="24">
        <f>SUM(C6:G6)</f>
        <v>23</v>
      </c>
      <c r="I6" s="214"/>
    </row>
    <row r="7" spans="1:10" s="11" customFormat="1" ht="12" x14ac:dyDescent="0.2">
      <c r="A7" s="13">
        <v>13</v>
      </c>
      <c r="B7" s="14">
        <v>43924</v>
      </c>
      <c r="C7" s="119">
        <v>43</v>
      </c>
      <c r="D7" s="119">
        <v>14</v>
      </c>
      <c r="E7" s="119">
        <v>1</v>
      </c>
      <c r="F7" s="119">
        <v>3</v>
      </c>
      <c r="G7" s="119">
        <v>1</v>
      </c>
      <c r="H7" s="24">
        <f t="shared" si="0"/>
        <v>62</v>
      </c>
      <c r="I7" s="214"/>
    </row>
    <row r="8" spans="1:10" s="11" customFormat="1" ht="12" x14ac:dyDescent="0.2">
      <c r="A8" s="13">
        <v>14</v>
      </c>
      <c r="B8" s="14">
        <v>43931</v>
      </c>
      <c r="C8" s="119">
        <v>57</v>
      </c>
      <c r="D8" s="119">
        <v>25</v>
      </c>
      <c r="E8" s="119">
        <v>0</v>
      </c>
      <c r="F8" s="119">
        <v>6</v>
      </c>
      <c r="G8" s="119">
        <v>1</v>
      </c>
      <c r="H8" s="24">
        <f t="shared" si="0"/>
        <v>89</v>
      </c>
      <c r="I8" s="214"/>
    </row>
    <row r="9" spans="1:10" s="11" customFormat="1" ht="12" x14ac:dyDescent="0.2">
      <c r="A9" s="13">
        <v>15</v>
      </c>
      <c r="B9" s="14">
        <v>43938</v>
      </c>
      <c r="C9" s="119">
        <v>57</v>
      </c>
      <c r="D9" s="119">
        <v>53</v>
      </c>
      <c r="E9" s="119">
        <v>1</v>
      </c>
      <c r="F9" s="119">
        <v>7</v>
      </c>
      <c r="G9" s="119">
        <v>0</v>
      </c>
      <c r="H9" s="24">
        <f t="shared" si="0"/>
        <v>118</v>
      </c>
      <c r="I9" s="214"/>
    </row>
    <row r="10" spans="1:10" s="11" customFormat="1" ht="12" customHeight="1" x14ac:dyDescent="0.2">
      <c r="A10" s="13">
        <v>16</v>
      </c>
      <c r="B10" s="14">
        <v>43945</v>
      </c>
      <c r="C10" s="119">
        <v>43</v>
      </c>
      <c r="D10" s="119">
        <v>66</v>
      </c>
      <c r="E10" s="119">
        <v>0</v>
      </c>
      <c r="F10" s="119">
        <v>6</v>
      </c>
      <c r="G10" s="119">
        <v>0</v>
      </c>
      <c r="H10" s="24">
        <f t="shared" si="0"/>
        <v>115</v>
      </c>
      <c r="I10" s="214"/>
    </row>
    <row r="11" spans="1:10" s="11" customFormat="1" ht="12" customHeight="1" x14ac:dyDescent="0.2">
      <c r="A11" s="13">
        <v>17</v>
      </c>
      <c r="B11" s="14">
        <v>43952</v>
      </c>
      <c r="C11" s="119">
        <v>41</v>
      </c>
      <c r="D11" s="119">
        <v>72</v>
      </c>
      <c r="E11" s="119">
        <v>1</v>
      </c>
      <c r="F11" s="119">
        <v>5</v>
      </c>
      <c r="G11" s="119">
        <v>0</v>
      </c>
      <c r="H11" s="24">
        <f t="shared" si="0"/>
        <v>119</v>
      </c>
      <c r="I11" s="214"/>
    </row>
    <row r="12" spans="1:10" s="11" customFormat="1" ht="12" customHeight="1" x14ac:dyDescent="0.2">
      <c r="A12" s="13">
        <v>18</v>
      </c>
      <c r="B12" s="14">
        <v>43959</v>
      </c>
      <c r="C12" s="119">
        <v>37</v>
      </c>
      <c r="D12" s="119">
        <v>39</v>
      </c>
      <c r="E12" s="119">
        <v>1</v>
      </c>
      <c r="F12" s="119">
        <v>4</v>
      </c>
      <c r="G12" s="119">
        <v>1</v>
      </c>
      <c r="H12" s="24">
        <f t="shared" si="0"/>
        <v>82</v>
      </c>
      <c r="I12" s="214"/>
    </row>
    <row r="13" spans="1:10" s="11" customFormat="1" ht="12" customHeight="1" x14ac:dyDescent="0.2">
      <c r="A13" s="13">
        <v>19</v>
      </c>
      <c r="B13" s="14">
        <v>43966</v>
      </c>
      <c r="C13" s="119">
        <v>30</v>
      </c>
      <c r="D13" s="119">
        <v>33</v>
      </c>
      <c r="E13" s="119">
        <v>1</v>
      </c>
      <c r="F13" s="119">
        <v>1</v>
      </c>
      <c r="G13" s="119">
        <v>0</v>
      </c>
      <c r="H13" s="24">
        <f t="shared" ref="H13:H18" si="1">SUM(C13:G13)</f>
        <v>65</v>
      </c>
      <c r="I13" s="214"/>
    </row>
    <row r="14" spans="1:10" s="11" customFormat="1" ht="12" customHeight="1" x14ac:dyDescent="0.2">
      <c r="A14" s="13">
        <v>20</v>
      </c>
      <c r="B14" s="14">
        <v>43973</v>
      </c>
      <c r="C14" s="119">
        <v>32</v>
      </c>
      <c r="D14" s="119">
        <v>15</v>
      </c>
      <c r="E14" s="119">
        <v>2</v>
      </c>
      <c r="F14" s="119">
        <v>4</v>
      </c>
      <c r="G14" s="119">
        <v>0</v>
      </c>
      <c r="H14" s="24">
        <f t="shared" si="1"/>
        <v>53</v>
      </c>
      <c r="I14" s="214"/>
    </row>
    <row r="15" spans="1:10" s="11" customFormat="1" ht="12" customHeight="1" x14ac:dyDescent="0.2">
      <c r="A15" s="13">
        <v>21</v>
      </c>
      <c r="B15" s="14">
        <v>43980</v>
      </c>
      <c r="C15" s="119">
        <v>25</v>
      </c>
      <c r="D15" s="119">
        <v>11</v>
      </c>
      <c r="E15" s="119">
        <v>0</v>
      </c>
      <c r="F15" s="119">
        <v>2</v>
      </c>
      <c r="G15" s="119">
        <v>0</v>
      </c>
      <c r="H15" s="24">
        <f t="shared" si="1"/>
        <v>38</v>
      </c>
      <c r="I15" s="214"/>
    </row>
    <row r="16" spans="1:10" s="41" customFormat="1" ht="12" customHeight="1" x14ac:dyDescent="0.2">
      <c r="A16" s="13">
        <v>22</v>
      </c>
      <c r="B16" s="14">
        <v>43987</v>
      </c>
      <c r="C16" s="119">
        <v>15</v>
      </c>
      <c r="D16" s="119">
        <v>5</v>
      </c>
      <c r="E16" s="119">
        <v>0</v>
      </c>
      <c r="F16" s="119">
        <v>1</v>
      </c>
      <c r="G16" s="119">
        <v>1</v>
      </c>
      <c r="H16" s="24">
        <f t="shared" si="1"/>
        <v>22</v>
      </c>
      <c r="I16" s="214"/>
    </row>
    <row r="17" spans="1:9" s="41" customFormat="1" x14ac:dyDescent="0.2">
      <c r="A17" s="13">
        <v>23</v>
      </c>
      <c r="B17" s="14">
        <v>43994</v>
      </c>
      <c r="C17" s="119">
        <v>12</v>
      </c>
      <c r="D17" s="119">
        <v>5</v>
      </c>
      <c r="E17" s="119">
        <v>0</v>
      </c>
      <c r="F17" s="119">
        <v>4</v>
      </c>
      <c r="G17" s="119">
        <v>1</v>
      </c>
      <c r="H17" s="24">
        <f t="shared" si="1"/>
        <v>22</v>
      </c>
      <c r="I17" s="214"/>
    </row>
    <row r="18" spans="1:9" s="41" customFormat="1" x14ac:dyDescent="0.2">
      <c r="A18" s="13">
        <v>24</v>
      </c>
      <c r="B18" s="14">
        <v>44001</v>
      </c>
      <c r="C18" s="119">
        <v>11</v>
      </c>
      <c r="D18" s="119">
        <v>0</v>
      </c>
      <c r="E18" s="119">
        <v>0</v>
      </c>
      <c r="F18" s="119">
        <v>1</v>
      </c>
      <c r="G18" s="119">
        <v>0</v>
      </c>
      <c r="H18" s="24">
        <f t="shared" si="1"/>
        <v>12</v>
      </c>
      <c r="I18" s="214"/>
    </row>
    <row r="19" spans="1:9" s="41" customFormat="1" x14ac:dyDescent="0.2">
      <c r="A19" s="13">
        <v>25</v>
      </c>
      <c r="B19" s="14">
        <v>44008</v>
      </c>
      <c r="C19" s="119">
        <v>8</v>
      </c>
      <c r="D19" s="119">
        <v>2</v>
      </c>
      <c r="E19" s="119">
        <v>0</v>
      </c>
      <c r="F19" s="119">
        <v>0</v>
      </c>
      <c r="G19" s="119">
        <v>0</v>
      </c>
      <c r="H19" s="24">
        <f t="shared" ref="H19:H24" si="2">SUM(C19:G19)</f>
        <v>10</v>
      </c>
      <c r="I19" s="214"/>
    </row>
    <row r="20" spans="1:9" s="41" customFormat="1" x14ac:dyDescent="0.2">
      <c r="A20" s="13">
        <v>26</v>
      </c>
      <c r="B20" s="14">
        <v>44015</v>
      </c>
      <c r="C20" s="119">
        <v>9</v>
      </c>
      <c r="D20" s="119">
        <v>2</v>
      </c>
      <c r="E20" s="119">
        <v>0</v>
      </c>
      <c r="F20" s="119">
        <v>0</v>
      </c>
      <c r="G20" s="119">
        <v>0</v>
      </c>
      <c r="H20" s="24">
        <f t="shared" si="2"/>
        <v>11</v>
      </c>
      <c r="I20" s="214"/>
    </row>
    <row r="21" spans="1:9" s="41" customFormat="1" x14ac:dyDescent="0.2">
      <c r="A21" s="13">
        <v>27</v>
      </c>
      <c r="B21" s="14">
        <v>44022</v>
      </c>
      <c r="C21" s="119">
        <v>3</v>
      </c>
      <c r="D21" s="119">
        <v>1</v>
      </c>
      <c r="E21" s="119">
        <v>0</v>
      </c>
      <c r="F21" s="119">
        <v>0</v>
      </c>
      <c r="G21" s="119">
        <v>0</v>
      </c>
      <c r="H21" s="24">
        <f t="shared" si="2"/>
        <v>4</v>
      </c>
      <c r="I21" s="214"/>
    </row>
    <row r="22" spans="1:9" s="41" customFormat="1" x14ac:dyDescent="0.2">
      <c r="A22" s="13">
        <v>28</v>
      </c>
      <c r="B22" s="14">
        <v>44029</v>
      </c>
      <c r="C22" s="119">
        <v>5</v>
      </c>
      <c r="D22" s="119">
        <v>0</v>
      </c>
      <c r="E22" s="119">
        <v>0</v>
      </c>
      <c r="F22" s="119">
        <v>0</v>
      </c>
      <c r="G22" s="119">
        <v>0</v>
      </c>
      <c r="H22" s="24">
        <f t="shared" si="2"/>
        <v>5</v>
      </c>
      <c r="I22" s="214"/>
    </row>
    <row r="23" spans="1:9" s="41" customFormat="1" x14ac:dyDescent="0.2">
      <c r="A23" s="13">
        <v>29</v>
      </c>
      <c r="B23" s="14">
        <v>44036</v>
      </c>
      <c r="C23" s="119">
        <v>2</v>
      </c>
      <c r="D23" s="119">
        <v>2</v>
      </c>
      <c r="E23" s="119">
        <v>0</v>
      </c>
      <c r="F23" s="119">
        <v>0</v>
      </c>
      <c r="G23" s="119">
        <v>0</v>
      </c>
      <c r="H23" s="24">
        <f t="shared" si="2"/>
        <v>4</v>
      </c>
      <c r="I23" s="214"/>
    </row>
    <row r="24" spans="1:9" s="41" customFormat="1" x14ac:dyDescent="0.2">
      <c r="A24" s="13">
        <v>30</v>
      </c>
      <c r="B24" s="14">
        <v>44043</v>
      </c>
      <c r="C24" s="119">
        <v>1</v>
      </c>
      <c r="D24" s="119">
        <v>0</v>
      </c>
      <c r="E24" s="119">
        <v>0</v>
      </c>
      <c r="F24" s="119">
        <v>0</v>
      </c>
      <c r="G24" s="119">
        <v>0</v>
      </c>
      <c r="H24" s="24">
        <f t="shared" si="2"/>
        <v>1</v>
      </c>
      <c r="I24" s="214"/>
    </row>
    <row r="25" spans="1:9" s="41" customFormat="1" x14ac:dyDescent="0.2">
      <c r="A25" s="13">
        <v>31</v>
      </c>
      <c r="B25" s="14">
        <v>44050</v>
      </c>
      <c r="C25" s="119">
        <v>3</v>
      </c>
      <c r="D25" s="119">
        <v>0</v>
      </c>
      <c r="E25" s="119">
        <v>0</v>
      </c>
      <c r="F25" s="119">
        <v>0</v>
      </c>
      <c r="G25" s="119">
        <v>1</v>
      </c>
      <c r="H25" s="24">
        <f t="shared" ref="H25:H30" si="3">SUM(C25:G25)</f>
        <v>4</v>
      </c>
      <c r="I25" s="214"/>
    </row>
    <row r="26" spans="1:9" s="41" customFormat="1" x14ac:dyDescent="0.2">
      <c r="A26" s="13">
        <v>32</v>
      </c>
      <c r="B26" s="14">
        <v>44057</v>
      </c>
      <c r="C26" s="119">
        <v>5</v>
      </c>
      <c r="D26" s="119">
        <v>2</v>
      </c>
      <c r="E26" s="119">
        <v>0</v>
      </c>
      <c r="F26" s="119">
        <v>1</v>
      </c>
      <c r="G26" s="119">
        <v>0</v>
      </c>
      <c r="H26" s="24">
        <f t="shared" si="3"/>
        <v>8</v>
      </c>
      <c r="I26" s="214"/>
    </row>
    <row r="27" spans="1:9" s="41" customFormat="1" x14ac:dyDescent="0.2">
      <c r="A27" s="13">
        <v>33</v>
      </c>
      <c r="B27" s="14">
        <v>44064</v>
      </c>
      <c r="C27" s="119">
        <v>3</v>
      </c>
      <c r="D27" s="119">
        <v>0</v>
      </c>
      <c r="E27" s="119">
        <v>0</v>
      </c>
      <c r="F27" s="119">
        <v>0</v>
      </c>
      <c r="G27" s="119">
        <v>0</v>
      </c>
      <c r="H27" s="24">
        <f t="shared" si="3"/>
        <v>3</v>
      </c>
      <c r="I27" s="214"/>
    </row>
    <row r="28" spans="1:9" s="41" customFormat="1" x14ac:dyDescent="0.2">
      <c r="A28" s="13">
        <v>34</v>
      </c>
      <c r="B28" s="14">
        <v>44071</v>
      </c>
      <c r="C28" s="119">
        <v>2</v>
      </c>
      <c r="D28" s="119">
        <v>0</v>
      </c>
      <c r="E28" s="119">
        <v>0</v>
      </c>
      <c r="F28" s="119">
        <v>0</v>
      </c>
      <c r="G28" s="119">
        <v>0</v>
      </c>
      <c r="H28" s="24">
        <f t="shared" si="3"/>
        <v>2</v>
      </c>
      <c r="I28" s="214"/>
    </row>
    <row r="29" spans="1:9" s="41" customFormat="1" x14ac:dyDescent="0.2">
      <c r="A29" s="13">
        <v>35</v>
      </c>
      <c r="B29" s="14">
        <v>44078</v>
      </c>
      <c r="C29" s="119">
        <v>5</v>
      </c>
      <c r="D29" s="119">
        <v>0</v>
      </c>
      <c r="E29" s="119">
        <v>0</v>
      </c>
      <c r="F29" s="119">
        <v>1</v>
      </c>
      <c r="G29" s="119">
        <v>0</v>
      </c>
      <c r="H29" s="24">
        <f t="shared" si="3"/>
        <v>6</v>
      </c>
      <c r="I29" s="214"/>
    </row>
    <row r="30" spans="1:9" s="41" customFormat="1" x14ac:dyDescent="0.2">
      <c r="A30" s="13">
        <v>36</v>
      </c>
      <c r="B30" s="14">
        <v>44085</v>
      </c>
      <c r="C30" s="119">
        <v>6</v>
      </c>
      <c r="D30" s="119">
        <v>1</v>
      </c>
      <c r="E30" s="119">
        <v>0</v>
      </c>
      <c r="F30" s="119">
        <v>1</v>
      </c>
      <c r="G30" s="119">
        <v>0</v>
      </c>
      <c r="H30" s="24">
        <f t="shared" si="3"/>
        <v>8</v>
      </c>
      <c r="I30" s="214"/>
    </row>
    <row r="31" spans="1:9" s="41" customFormat="1" x14ac:dyDescent="0.2">
      <c r="A31" s="13">
        <v>37</v>
      </c>
      <c r="B31" s="14">
        <v>44092</v>
      </c>
      <c r="C31" s="119">
        <v>6</v>
      </c>
      <c r="D31" s="119">
        <v>3</v>
      </c>
      <c r="E31" s="119">
        <v>0</v>
      </c>
      <c r="F31" s="119">
        <v>0</v>
      </c>
      <c r="G31" s="119">
        <v>0</v>
      </c>
      <c r="H31" s="24">
        <f t="shared" ref="H31:H43" si="4">SUM(C31:G31)</f>
        <v>9</v>
      </c>
      <c r="I31" s="214"/>
    </row>
    <row r="32" spans="1:9" s="41" customFormat="1" x14ac:dyDescent="0.2">
      <c r="A32" s="13">
        <v>38</v>
      </c>
      <c r="B32" s="14">
        <v>44099</v>
      </c>
      <c r="C32" s="119">
        <v>5</v>
      </c>
      <c r="D32" s="119">
        <v>1</v>
      </c>
      <c r="E32" s="119">
        <v>0</v>
      </c>
      <c r="F32" s="119">
        <v>0</v>
      </c>
      <c r="G32" s="119">
        <v>0</v>
      </c>
      <c r="H32" s="24">
        <f t="shared" si="4"/>
        <v>6</v>
      </c>
      <c r="I32" s="214"/>
    </row>
    <row r="33" spans="1:10" s="41" customFormat="1" x14ac:dyDescent="0.2">
      <c r="A33" s="13">
        <v>39</v>
      </c>
      <c r="B33" s="14">
        <v>44106</v>
      </c>
      <c r="C33" s="119">
        <v>6</v>
      </c>
      <c r="D33" s="119">
        <v>0</v>
      </c>
      <c r="E33" s="119">
        <v>0</v>
      </c>
      <c r="F33" s="119">
        <v>0</v>
      </c>
      <c r="G33" s="119">
        <v>0</v>
      </c>
      <c r="H33" s="24">
        <f t="shared" si="4"/>
        <v>6</v>
      </c>
      <c r="I33" s="214"/>
    </row>
    <row r="34" spans="1:10" s="41" customFormat="1" x14ac:dyDescent="0.2">
      <c r="A34" s="13">
        <v>40</v>
      </c>
      <c r="B34" s="14">
        <v>44113</v>
      </c>
      <c r="C34" s="119">
        <v>5</v>
      </c>
      <c r="D34" s="119">
        <v>0</v>
      </c>
      <c r="E34" s="119">
        <v>0</v>
      </c>
      <c r="F34" s="119">
        <v>2</v>
      </c>
      <c r="G34" s="119">
        <v>0</v>
      </c>
      <c r="H34" s="24">
        <f t="shared" si="4"/>
        <v>7</v>
      </c>
      <c r="I34" s="214"/>
    </row>
    <row r="35" spans="1:10" s="41" customFormat="1" x14ac:dyDescent="0.2">
      <c r="A35" s="13">
        <v>41</v>
      </c>
      <c r="B35" s="14">
        <v>44120</v>
      </c>
      <c r="C35" s="119">
        <v>24</v>
      </c>
      <c r="D35" s="119">
        <v>1</v>
      </c>
      <c r="E35" s="119">
        <v>0</v>
      </c>
      <c r="F35" s="119">
        <v>2</v>
      </c>
      <c r="G35" s="119">
        <v>0</v>
      </c>
      <c r="H35" s="24">
        <f t="shared" si="4"/>
        <v>27</v>
      </c>
      <c r="I35" s="8"/>
    </row>
    <row r="36" spans="1:10" s="41" customFormat="1" x14ac:dyDescent="0.2">
      <c r="A36" s="13">
        <v>42</v>
      </c>
      <c r="B36" s="14">
        <v>44127</v>
      </c>
      <c r="C36" s="119">
        <v>34</v>
      </c>
      <c r="D36" s="119">
        <v>8</v>
      </c>
      <c r="E36" s="119">
        <v>0</v>
      </c>
      <c r="F36" s="119">
        <v>4</v>
      </c>
      <c r="G36" s="119">
        <v>1</v>
      </c>
      <c r="H36" s="24">
        <f t="shared" si="4"/>
        <v>47</v>
      </c>
      <c r="I36" s="8"/>
    </row>
    <row r="37" spans="1:10" s="41" customFormat="1" x14ac:dyDescent="0.2">
      <c r="A37" s="13">
        <v>43</v>
      </c>
      <c r="B37" s="14">
        <v>44134</v>
      </c>
      <c r="C37" s="119">
        <v>60</v>
      </c>
      <c r="D37" s="119">
        <v>13</v>
      </c>
      <c r="E37" s="119">
        <v>1</v>
      </c>
      <c r="F37" s="119">
        <v>6</v>
      </c>
      <c r="G37" s="119">
        <v>0</v>
      </c>
      <c r="H37" s="24">
        <f t="shared" si="4"/>
        <v>80</v>
      </c>
      <c r="I37" s="8"/>
    </row>
    <row r="38" spans="1:10" s="41" customFormat="1" x14ac:dyDescent="0.2">
      <c r="A38" s="13">
        <v>44</v>
      </c>
      <c r="B38" s="14">
        <v>44141</v>
      </c>
      <c r="C38" s="119">
        <v>58</v>
      </c>
      <c r="D38" s="119">
        <v>19</v>
      </c>
      <c r="E38" s="119">
        <v>0</v>
      </c>
      <c r="F38" s="119">
        <v>7</v>
      </c>
      <c r="G38" s="119">
        <v>0</v>
      </c>
      <c r="H38" s="24">
        <f t="shared" si="4"/>
        <v>84</v>
      </c>
      <c r="I38" s="8"/>
    </row>
    <row r="39" spans="1:10" s="41" customFormat="1" x14ac:dyDescent="0.2">
      <c r="A39" s="13">
        <v>45</v>
      </c>
      <c r="B39" s="14">
        <v>44148</v>
      </c>
      <c r="C39" s="119">
        <v>56</v>
      </c>
      <c r="D39" s="119">
        <v>30</v>
      </c>
      <c r="E39" s="119">
        <v>0</v>
      </c>
      <c r="F39" s="119">
        <v>6</v>
      </c>
      <c r="G39" s="119">
        <v>0</v>
      </c>
      <c r="H39" s="24">
        <f t="shared" si="4"/>
        <v>92</v>
      </c>
      <c r="I39" s="8"/>
    </row>
    <row r="40" spans="1:10" s="41" customFormat="1" x14ac:dyDescent="0.2">
      <c r="A40" s="13">
        <v>46</v>
      </c>
      <c r="B40" s="14">
        <v>44155</v>
      </c>
      <c r="C40" s="119">
        <v>72</v>
      </c>
      <c r="D40" s="119">
        <v>24</v>
      </c>
      <c r="E40" s="119">
        <v>0</v>
      </c>
      <c r="F40" s="119">
        <v>10</v>
      </c>
      <c r="G40" s="119">
        <v>0</v>
      </c>
      <c r="H40" s="24">
        <f t="shared" si="4"/>
        <v>106</v>
      </c>
      <c r="I40" s="8"/>
    </row>
    <row r="41" spans="1:10" s="41" customFormat="1" x14ac:dyDescent="0.2">
      <c r="A41" s="13">
        <v>47</v>
      </c>
      <c r="B41" s="14">
        <v>44162</v>
      </c>
      <c r="C41" s="119">
        <v>43</v>
      </c>
      <c r="D41" s="119">
        <v>27</v>
      </c>
      <c r="E41" s="119">
        <v>0</v>
      </c>
      <c r="F41" s="119">
        <v>7</v>
      </c>
      <c r="G41" s="119">
        <v>0</v>
      </c>
      <c r="H41" s="24">
        <f t="shared" si="4"/>
        <v>77</v>
      </c>
      <c r="I41" s="8"/>
    </row>
    <row r="42" spans="1:10" s="41" customFormat="1" x14ac:dyDescent="0.2">
      <c r="A42" s="13">
        <v>48</v>
      </c>
      <c r="B42" s="14">
        <v>44169</v>
      </c>
      <c r="C42" s="119">
        <v>48</v>
      </c>
      <c r="D42" s="119">
        <v>29</v>
      </c>
      <c r="E42" s="119">
        <v>0</v>
      </c>
      <c r="F42" s="119">
        <v>6</v>
      </c>
      <c r="G42" s="119">
        <v>1</v>
      </c>
      <c r="H42" s="24">
        <f t="shared" si="4"/>
        <v>84</v>
      </c>
      <c r="I42" s="8"/>
    </row>
    <row r="43" spans="1:10" s="41" customFormat="1" x14ac:dyDescent="0.2">
      <c r="A43" s="13">
        <v>49</v>
      </c>
      <c r="B43" s="14">
        <v>44176</v>
      </c>
      <c r="C43" s="119">
        <v>69</v>
      </c>
      <c r="D43" s="119">
        <v>24</v>
      </c>
      <c r="E43" s="119">
        <v>0</v>
      </c>
      <c r="F43" s="119">
        <v>2</v>
      </c>
      <c r="G43" s="119">
        <v>0</v>
      </c>
      <c r="H43" s="24">
        <f t="shared" si="4"/>
        <v>95</v>
      </c>
      <c r="I43" s="8"/>
    </row>
    <row r="44" spans="1:10" s="41" customFormat="1" x14ac:dyDescent="0.2">
      <c r="A44" s="13">
        <v>50</v>
      </c>
      <c r="B44" s="14">
        <v>44183</v>
      </c>
      <c r="C44" s="119">
        <v>52</v>
      </c>
      <c r="D44" s="119">
        <v>25</v>
      </c>
      <c r="E44" s="119">
        <v>1</v>
      </c>
      <c r="F44" s="119">
        <v>4</v>
      </c>
      <c r="G44" s="119">
        <v>0</v>
      </c>
      <c r="H44" s="24">
        <f>SUM(C44:G44)</f>
        <v>82</v>
      </c>
      <c r="I44" s="8"/>
    </row>
    <row r="45" spans="1:10" s="41" customFormat="1" x14ac:dyDescent="0.2">
      <c r="A45" s="13">
        <v>51</v>
      </c>
      <c r="B45" s="14">
        <v>44190</v>
      </c>
      <c r="C45" s="119">
        <v>73</v>
      </c>
      <c r="D45" s="119">
        <v>33</v>
      </c>
      <c r="E45" s="119">
        <v>0</v>
      </c>
      <c r="F45" s="119">
        <v>9</v>
      </c>
      <c r="G45" s="119">
        <v>0</v>
      </c>
      <c r="H45" s="24">
        <f t="shared" ref="H45:H46" si="5">SUM(C45:G45)</f>
        <v>115</v>
      </c>
      <c r="I45" s="8"/>
    </row>
    <row r="46" spans="1:10" s="41" customFormat="1" x14ac:dyDescent="0.2">
      <c r="A46" s="13">
        <v>52</v>
      </c>
      <c r="B46" s="14">
        <v>44197</v>
      </c>
      <c r="C46" s="119">
        <v>66</v>
      </c>
      <c r="D46" s="119">
        <v>18</v>
      </c>
      <c r="E46" s="119">
        <v>0</v>
      </c>
      <c r="F46" s="119">
        <v>6</v>
      </c>
      <c r="G46" s="119">
        <v>1</v>
      </c>
      <c r="H46" s="24">
        <f t="shared" si="5"/>
        <v>91</v>
      </c>
      <c r="I46" s="8"/>
    </row>
    <row r="47" spans="1:10" ht="14.25" x14ac:dyDescent="0.2">
      <c r="A47" s="9" t="s">
        <v>46</v>
      </c>
      <c r="E47" s="41"/>
      <c r="F47" s="41"/>
      <c r="G47" s="41"/>
      <c r="J47" s="41"/>
    </row>
    <row r="48" spans="1:10" ht="30.95" customHeight="1" x14ac:dyDescent="0.2">
      <c r="A48" s="248" t="s">
        <v>131</v>
      </c>
      <c r="B48" s="249"/>
      <c r="C48" s="249"/>
      <c r="D48" s="249"/>
      <c r="E48" s="249"/>
      <c r="F48" s="249"/>
      <c r="G48" s="249"/>
      <c r="H48" s="249"/>
      <c r="I48" s="249"/>
      <c r="J48" s="41"/>
    </row>
    <row r="49" spans="1:10" ht="29.45" customHeight="1" x14ac:dyDescent="0.2">
      <c r="A49" s="264" t="s">
        <v>111</v>
      </c>
      <c r="B49" s="264"/>
      <c r="C49" s="264"/>
      <c r="D49" s="264"/>
      <c r="E49" s="264"/>
      <c r="F49" s="264"/>
      <c r="G49" s="264"/>
      <c r="H49" s="264"/>
      <c r="I49" s="264"/>
      <c r="J49" s="41"/>
    </row>
    <row r="50" spans="1:10" ht="14.25" x14ac:dyDescent="0.2">
      <c r="A50" s="16" t="s">
        <v>45</v>
      </c>
      <c r="J50" s="41"/>
    </row>
    <row r="51" spans="1:10" x14ac:dyDescent="0.2">
      <c r="J51" s="41"/>
    </row>
    <row r="52" spans="1:10" ht="15" x14ac:dyDescent="0.25">
      <c r="B52" s="27"/>
      <c r="J52" s="41"/>
    </row>
    <row r="53" spans="1:10" ht="12.6" hidden="1" customHeight="1" x14ac:dyDescent="0.2">
      <c r="J53" s="41"/>
    </row>
    <row r="54" spans="1:10" ht="12.6" hidden="1" customHeight="1" x14ac:dyDescent="0.2">
      <c r="J54" s="41"/>
    </row>
    <row r="55" spans="1:10" ht="12.6" hidden="1" customHeight="1" x14ac:dyDescent="0.2">
      <c r="J55" s="41"/>
    </row>
    <row r="56" spans="1:10" ht="12.6" hidden="1" customHeight="1" x14ac:dyDescent="0.2">
      <c r="J56" s="41"/>
    </row>
    <row r="57" spans="1:10" ht="12.6" hidden="1" customHeight="1" x14ac:dyDescent="0.2">
      <c r="J57" s="41"/>
    </row>
    <row r="58" spans="1:10" ht="12.6" hidden="1" customHeight="1" x14ac:dyDescent="0.2">
      <c r="J58" s="41"/>
    </row>
    <row r="59" spans="1:10" ht="12.6" hidden="1" customHeight="1" x14ac:dyDescent="0.2">
      <c r="J59" s="41"/>
    </row>
    <row r="60" spans="1:10" ht="12.6" hidden="1" customHeight="1" x14ac:dyDescent="0.2">
      <c r="J60" s="41"/>
    </row>
    <row r="61" spans="1:10" ht="12.6" hidden="1" customHeight="1" x14ac:dyDescent="0.2">
      <c r="J61" s="41"/>
    </row>
    <row r="62" spans="1:10" ht="12.6" hidden="1" customHeight="1" x14ac:dyDescent="0.2">
      <c r="J62" s="41"/>
    </row>
    <row r="63" spans="1:10" ht="12.6" hidden="1" customHeight="1" x14ac:dyDescent="0.2">
      <c r="J63" s="41"/>
    </row>
    <row r="64" spans="1:10" ht="12.6" hidden="1" customHeight="1" x14ac:dyDescent="0.2">
      <c r="J64" s="41"/>
    </row>
    <row r="65" spans="10:10" ht="12.6" hidden="1" customHeight="1" x14ac:dyDescent="0.2">
      <c r="J65" s="41"/>
    </row>
    <row r="66" spans="10:10" ht="12.6" hidden="1" customHeight="1" x14ac:dyDescent="0.2">
      <c r="J66" s="41"/>
    </row>
    <row r="67" spans="10:10" ht="12.6" hidden="1" customHeight="1" x14ac:dyDescent="0.2">
      <c r="J67" s="41"/>
    </row>
    <row r="68" spans="10:10" ht="12.6" hidden="1" customHeight="1" x14ac:dyDescent="0.2">
      <c r="J68" s="41"/>
    </row>
    <row r="69" spans="10:10" ht="12.6" hidden="1" customHeight="1" x14ac:dyDescent="0.2">
      <c r="J69" s="41"/>
    </row>
    <row r="70" spans="10:10" ht="12.6" hidden="1" customHeight="1" x14ac:dyDescent="0.2">
      <c r="J70" s="41"/>
    </row>
    <row r="71" spans="10:10" ht="12.6" hidden="1" customHeight="1" x14ac:dyDescent="0.2">
      <c r="J71" s="41"/>
    </row>
    <row r="72" spans="10:10" ht="12.6" hidden="1" customHeight="1" x14ac:dyDescent="0.2">
      <c r="J72" s="41"/>
    </row>
    <row r="73" spans="10:10" ht="12.6" hidden="1" customHeight="1" x14ac:dyDescent="0.2">
      <c r="J73" s="41"/>
    </row>
    <row r="74" spans="10:10" ht="12.6" hidden="1" customHeight="1" x14ac:dyDescent="0.2">
      <c r="J74" s="41"/>
    </row>
    <row r="75" spans="10:10" ht="12.6" hidden="1" customHeight="1" x14ac:dyDescent="0.2">
      <c r="J75" s="41"/>
    </row>
    <row r="76" spans="10:10" ht="12.6" hidden="1" customHeight="1" x14ac:dyDescent="0.2">
      <c r="J76" s="41"/>
    </row>
    <row r="77" spans="10:10" ht="12.6" hidden="1" customHeight="1" x14ac:dyDescent="0.2">
      <c r="J77" s="41"/>
    </row>
    <row r="78" spans="10:10" ht="12.6" hidden="1" customHeight="1" x14ac:dyDescent="0.2">
      <c r="J78" s="41"/>
    </row>
    <row r="79" spans="10:10" ht="12.6" hidden="1" customHeight="1" x14ac:dyDescent="0.2">
      <c r="J79" s="41"/>
    </row>
    <row r="80" spans="10:10" ht="12.6" hidden="1" customHeight="1" x14ac:dyDescent="0.2">
      <c r="J80" s="41"/>
    </row>
    <row r="81" spans="10:10" ht="12.6" hidden="1" customHeight="1" x14ac:dyDescent="0.2">
      <c r="J81" s="41"/>
    </row>
    <row r="82" spans="10:10" ht="12.6" hidden="1" customHeight="1" x14ac:dyDescent="0.2">
      <c r="J82" s="41"/>
    </row>
    <row r="83" spans="10:10" ht="12.6" hidden="1" customHeight="1" x14ac:dyDescent="0.2">
      <c r="J83" s="41"/>
    </row>
    <row r="84" spans="10:10" x14ac:dyDescent="0.2"/>
  </sheetData>
  <mergeCells count="2">
    <mergeCell ref="A48:I48"/>
    <mergeCell ref="A49:I49"/>
  </mergeCells>
  <hyperlinks>
    <hyperlink ref="A1" location="Contents!A1" display="Contents"/>
  </hyperlinks>
  <pageMargins left="0.70866141732283472" right="0.70866141732283472" top="0.74803149606299213" bottom="0.74803149606299213" header="0.31496062992125984" footer="0.31496062992125984"/>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CEDB29"/>
  </sheetPr>
  <dimension ref="A1:I53"/>
  <sheetViews>
    <sheetView workbookViewId="0">
      <pane ySplit="4" topLeftCell="A45" activePane="bottomLeft" state="frozen"/>
      <selection pane="bottomLeft"/>
    </sheetView>
  </sheetViews>
  <sheetFormatPr defaultColWidth="0" defaultRowHeight="12.75" zeroHeight="1" x14ac:dyDescent="0.2"/>
  <cols>
    <col min="1" max="1" width="8.7109375" style="41" customWidth="1"/>
    <col min="2" max="2" width="10.85546875" style="41" customWidth="1"/>
    <col min="3" max="4" width="8.7109375" style="41" customWidth="1"/>
    <col min="5" max="5" width="14.5703125" style="41" customWidth="1"/>
    <col min="6" max="6" width="8.7109375" style="41" customWidth="1"/>
    <col min="7" max="7" width="14.5703125" style="41" customWidth="1"/>
    <col min="8" max="10" width="8.7109375" style="41" customWidth="1"/>
    <col min="11" max="16384" width="0" style="41" hidden="1"/>
  </cols>
  <sheetData>
    <row r="1" spans="1:8" x14ac:dyDescent="0.2">
      <c r="A1" s="135" t="s">
        <v>52</v>
      </c>
      <c r="B1" s="10"/>
      <c r="C1" s="42"/>
    </row>
    <row r="2" spans="1:8" ht="14.25" x14ac:dyDescent="0.2">
      <c r="A2" s="40" t="s">
        <v>144</v>
      </c>
      <c r="B2" s="2"/>
      <c r="C2" s="42"/>
    </row>
    <row r="3" spans="1:8" x14ac:dyDescent="0.2">
      <c r="A3" s="40"/>
      <c r="B3" s="2"/>
      <c r="C3" s="42"/>
    </row>
    <row r="4" spans="1:8" s="11" customFormat="1" ht="36" x14ac:dyDescent="0.2">
      <c r="A4" s="137" t="s">
        <v>35</v>
      </c>
      <c r="B4" s="138" t="s">
        <v>4</v>
      </c>
      <c r="C4" s="118" t="s">
        <v>96</v>
      </c>
      <c r="D4" s="118" t="s">
        <v>97</v>
      </c>
      <c r="E4" s="118" t="s">
        <v>94</v>
      </c>
      <c r="F4" s="137" t="s">
        <v>11</v>
      </c>
      <c r="G4" s="137" t="s">
        <v>93</v>
      </c>
    </row>
    <row r="5" spans="1:8" s="11" customFormat="1" ht="12" x14ac:dyDescent="0.2">
      <c r="A5" s="13">
        <v>11</v>
      </c>
      <c r="B5" s="14">
        <v>43910</v>
      </c>
      <c r="C5" s="119" t="s">
        <v>50</v>
      </c>
      <c r="D5" s="140" t="s">
        <v>50</v>
      </c>
      <c r="E5" s="139" t="s">
        <v>50</v>
      </c>
      <c r="F5" s="24" t="s">
        <v>50</v>
      </c>
      <c r="G5" s="24" t="s">
        <v>50</v>
      </c>
    </row>
    <row r="6" spans="1:8" s="11" customFormat="1" ht="12" x14ac:dyDescent="0.2">
      <c r="A6" s="13">
        <v>12</v>
      </c>
      <c r="B6" s="14">
        <v>43917</v>
      </c>
      <c r="C6" s="119">
        <v>4</v>
      </c>
      <c r="D6" s="140">
        <v>3</v>
      </c>
      <c r="E6" s="141">
        <f>(D6/'Table 11'!C6)*100</f>
        <v>17.647058823529413</v>
      </c>
      <c r="F6" s="15">
        <f>SUM(C6:D6)</f>
        <v>7</v>
      </c>
      <c r="G6" s="142">
        <f>(F6/'Table 11'!H6)*100</f>
        <v>30.434782608695656</v>
      </c>
    </row>
    <row r="7" spans="1:8" s="11" customFormat="1" ht="12" x14ac:dyDescent="0.2">
      <c r="A7" s="13">
        <v>13</v>
      </c>
      <c r="B7" s="14">
        <v>43924</v>
      </c>
      <c r="C7" s="119">
        <v>14</v>
      </c>
      <c r="D7" s="140">
        <v>2</v>
      </c>
      <c r="E7" s="141">
        <f>(D7/'Table 11'!C7)*100</f>
        <v>4.6511627906976747</v>
      </c>
      <c r="F7" s="15">
        <f t="shared" ref="F7:F16" si="0">SUM(C7:D7)</f>
        <v>16</v>
      </c>
      <c r="G7" s="142">
        <f>(F7/'Table 11'!H7)*100</f>
        <v>25.806451612903224</v>
      </c>
    </row>
    <row r="8" spans="1:8" s="11" customFormat="1" ht="12" x14ac:dyDescent="0.2">
      <c r="A8" s="13">
        <v>14</v>
      </c>
      <c r="B8" s="14">
        <v>43931</v>
      </c>
      <c r="C8" s="119">
        <v>25</v>
      </c>
      <c r="D8" s="140">
        <v>6</v>
      </c>
      <c r="E8" s="141">
        <f>(D8/'Table 11'!C8)*100</f>
        <v>10.526315789473683</v>
      </c>
      <c r="F8" s="15">
        <f t="shared" si="0"/>
        <v>31</v>
      </c>
      <c r="G8" s="142">
        <f>(F8/'Table 11'!H8)*100</f>
        <v>34.831460674157306</v>
      </c>
    </row>
    <row r="9" spans="1:8" s="11" customFormat="1" ht="12" x14ac:dyDescent="0.2">
      <c r="A9" s="13">
        <v>15</v>
      </c>
      <c r="B9" s="14">
        <v>43938</v>
      </c>
      <c r="C9" s="119">
        <v>53</v>
      </c>
      <c r="D9" s="140">
        <v>12</v>
      </c>
      <c r="E9" s="141">
        <f>(D9/'Table 11'!C9)*100</f>
        <v>21.052631578947366</v>
      </c>
      <c r="F9" s="15">
        <f t="shared" si="0"/>
        <v>65</v>
      </c>
      <c r="G9" s="142">
        <f>(F9/'Table 11'!H9)*100</f>
        <v>55.084745762711862</v>
      </c>
    </row>
    <row r="10" spans="1:8" s="11" customFormat="1" ht="12" x14ac:dyDescent="0.2">
      <c r="A10" s="13">
        <v>16</v>
      </c>
      <c r="B10" s="14">
        <v>43945</v>
      </c>
      <c r="C10" s="119">
        <v>66</v>
      </c>
      <c r="D10" s="140">
        <v>9</v>
      </c>
      <c r="E10" s="141">
        <f>(D10/'Table 11'!C10)*100</f>
        <v>20.930232558139537</v>
      </c>
      <c r="F10" s="15">
        <f t="shared" si="0"/>
        <v>75</v>
      </c>
      <c r="G10" s="142">
        <f>(F10/'Table 11'!H10)*100</f>
        <v>65.217391304347828</v>
      </c>
    </row>
    <row r="11" spans="1:8" s="11" customFormat="1" ht="12" customHeight="1" x14ac:dyDescent="0.2">
      <c r="A11" s="13">
        <v>17</v>
      </c>
      <c r="B11" s="14">
        <v>43952</v>
      </c>
      <c r="C11" s="119">
        <v>72</v>
      </c>
      <c r="D11" s="140">
        <v>10</v>
      </c>
      <c r="E11" s="141">
        <f>(D11/'Table 11'!C11)*100</f>
        <v>24.390243902439025</v>
      </c>
      <c r="F11" s="15">
        <f t="shared" si="0"/>
        <v>82</v>
      </c>
      <c r="G11" s="142">
        <f>(F11/'Table 11'!H11)*100</f>
        <v>68.907563025210081</v>
      </c>
    </row>
    <row r="12" spans="1:8" s="11" customFormat="1" ht="12" customHeight="1" x14ac:dyDescent="0.2">
      <c r="A12" s="13">
        <v>18</v>
      </c>
      <c r="B12" s="14">
        <v>43959</v>
      </c>
      <c r="C12" s="119">
        <v>39</v>
      </c>
      <c r="D12" s="140">
        <v>12</v>
      </c>
      <c r="E12" s="141">
        <f>(D12/'Table 11'!C12)*100</f>
        <v>32.432432432432435</v>
      </c>
      <c r="F12" s="15">
        <f t="shared" si="0"/>
        <v>51</v>
      </c>
      <c r="G12" s="142">
        <f>(F12/'Table 11'!H12)*100</f>
        <v>62.195121951219512</v>
      </c>
      <c r="H12" s="157"/>
    </row>
    <row r="13" spans="1:8" s="11" customFormat="1" ht="12" customHeight="1" x14ac:dyDescent="0.2">
      <c r="A13" s="13">
        <v>19</v>
      </c>
      <c r="B13" s="14">
        <v>43966</v>
      </c>
      <c r="C13" s="119">
        <v>33</v>
      </c>
      <c r="D13" s="140">
        <v>6</v>
      </c>
      <c r="E13" s="141">
        <f>(D13/'Table 11'!C13)*100</f>
        <v>20</v>
      </c>
      <c r="F13" s="15">
        <f t="shared" si="0"/>
        <v>39</v>
      </c>
      <c r="G13" s="142">
        <f>(F13/'Table 11'!H13)*100</f>
        <v>60</v>
      </c>
    </row>
    <row r="14" spans="1:8" s="11" customFormat="1" ht="12" customHeight="1" x14ac:dyDescent="0.2">
      <c r="A14" s="13">
        <v>20</v>
      </c>
      <c r="B14" s="14">
        <v>43973</v>
      </c>
      <c r="C14" s="119">
        <v>15</v>
      </c>
      <c r="D14" s="140">
        <v>4</v>
      </c>
      <c r="E14" s="141">
        <f>(D14/'Table 11'!C14)*100</f>
        <v>12.5</v>
      </c>
      <c r="F14" s="15">
        <f t="shared" si="0"/>
        <v>19</v>
      </c>
      <c r="G14" s="142">
        <f>(F14/'Table 11'!H14)*100</f>
        <v>35.849056603773583</v>
      </c>
    </row>
    <row r="15" spans="1:8" s="11" customFormat="1" ht="12" customHeight="1" x14ac:dyDescent="0.2">
      <c r="A15" s="13">
        <v>21</v>
      </c>
      <c r="B15" s="14">
        <v>43980</v>
      </c>
      <c r="C15" s="119">
        <f>'Table 11'!D15</f>
        <v>11</v>
      </c>
      <c r="D15" s="140">
        <v>5</v>
      </c>
      <c r="E15" s="141">
        <f>(D15/'Table 11'!C15)*100</f>
        <v>20</v>
      </c>
      <c r="F15" s="15">
        <f t="shared" si="0"/>
        <v>16</v>
      </c>
      <c r="G15" s="142">
        <f>(F15/'Table 11'!H15)*100</f>
        <v>42.105263157894733</v>
      </c>
      <c r="H15" s="41"/>
    </row>
    <row r="16" spans="1:8" ht="12" customHeight="1" x14ac:dyDescent="0.2">
      <c r="A16" s="13">
        <v>22</v>
      </c>
      <c r="B16" s="14">
        <v>43987</v>
      </c>
      <c r="C16" s="119">
        <f>'Table 11'!D16</f>
        <v>5</v>
      </c>
      <c r="D16" s="140">
        <v>2</v>
      </c>
      <c r="E16" s="141">
        <f>(D16/'Table 11'!C16)*100</f>
        <v>13.333333333333334</v>
      </c>
      <c r="F16" s="15">
        <f t="shared" si="0"/>
        <v>7</v>
      </c>
      <c r="G16" s="142">
        <f>(F16/'Table 11'!H16)*100</f>
        <v>31.818181818181817</v>
      </c>
    </row>
    <row r="17" spans="1:7" x14ac:dyDescent="0.2">
      <c r="A17" s="13">
        <v>23</v>
      </c>
      <c r="B17" s="14">
        <v>43994</v>
      </c>
      <c r="C17" s="119">
        <v>5</v>
      </c>
      <c r="D17" s="140">
        <v>1</v>
      </c>
      <c r="E17" s="141">
        <f>(D17/'Table 11'!C17)*100</f>
        <v>8.3333333333333321</v>
      </c>
      <c r="F17" s="15">
        <f t="shared" ref="F17:F22" si="1">SUM(C17:D17)</f>
        <v>6</v>
      </c>
      <c r="G17" s="142">
        <f>(F17/'Table 11'!H17)*100</f>
        <v>27.27272727272727</v>
      </c>
    </row>
    <row r="18" spans="1:7" x14ac:dyDescent="0.2">
      <c r="A18" s="13">
        <v>24</v>
      </c>
      <c r="B18" s="14">
        <v>44001</v>
      </c>
      <c r="C18" s="119">
        <v>0</v>
      </c>
      <c r="D18" s="140">
        <v>2</v>
      </c>
      <c r="E18" s="141">
        <f>(D18/'Table 11'!C18)*100</f>
        <v>18.181818181818183</v>
      </c>
      <c r="F18" s="15">
        <f t="shared" si="1"/>
        <v>2</v>
      </c>
      <c r="G18" s="142">
        <f>(F18/'Table 11'!H18)*100</f>
        <v>16.666666666666664</v>
      </c>
    </row>
    <row r="19" spans="1:7" x14ac:dyDescent="0.2">
      <c r="A19" s="13">
        <v>25</v>
      </c>
      <c r="B19" s="14">
        <v>44008</v>
      </c>
      <c r="C19" s="119">
        <v>2</v>
      </c>
      <c r="D19" s="140">
        <v>1</v>
      </c>
      <c r="E19" s="141">
        <f>(D19/'Table 11'!C19)*100</f>
        <v>12.5</v>
      </c>
      <c r="F19" s="15">
        <f t="shared" si="1"/>
        <v>3</v>
      </c>
      <c r="G19" s="142">
        <f>(F19/'Table 11'!H19)*100</f>
        <v>30</v>
      </c>
    </row>
    <row r="20" spans="1:7" x14ac:dyDescent="0.2">
      <c r="A20" s="13">
        <v>26</v>
      </c>
      <c r="B20" s="14">
        <v>44015</v>
      </c>
      <c r="C20" s="119">
        <v>2</v>
      </c>
      <c r="D20" s="140">
        <v>3</v>
      </c>
      <c r="E20" s="141">
        <f>(D20/'Table 11'!C20)*100</f>
        <v>33.333333333333329</v>
      </c>
      <c r="F20" s="15">
        <f t="shared" si="1"/>
        <v>5</v>
      </c>
      <c r="G20" s="142">
        <f>(F20/'Table 11'!H20)*100</f>
        <v>45.454545454545453</v>
      </c>
    </row>
    <row r="21" spans="1:7" x14ac:dyDescent="0.2">
      <c r="A21" s="13">
        <v>27</v>
      </c>
      <c r="B21" s="14">
        <v>44022</v>
      </c>
      <c r="C21" s="119">
        <v>1</v>
      </c>
      <c r="D21" s="140">
        <v>1</v>
      </c>
      <c r="E21" s="141">
        <f>(D21/'Table 11'!C21)*100</f>
        <v>33.333333333333329</v>
      </c>
      <c r="F21" s="15">
        <f t="shared" si="1"/>
        <v>2</v>
      </c>
      <c r="G21" s="142">
        <f>(F21/'Table 11'!H21)*100</f>
        <v>50</v>
      </c>
    </row>
    <row r="22" spans="1:7" x14ac:dyDescent="0.2">
      <c r="A22" s="13">
        <v>28</v>
      </c>
      <c r="B22" s="14">
        <v>44029</v>
      </c>
      <c r="C22" s="119">
        <v>0</v>
      </c>
      <c r="D22" s="140">
        <v>1</v>
      </c>
      <c r="E22" s="141">
        <f>(D22/'Table 11'!C22)*100</f>
        <v>20</v>
      </c>
      <c r="F22" s="15">
        <f t="shared" si="1"/>
        <v>1</v>
      </c>
      <c r="G22" s="142">
        <f>(F22/'Table 11'!H22)*100</f>
        <v>20</v>
      </c>
    </row>
    <row r="23" spans="1:7" x14ac:dyDescent="0.2">
      <c r="A23" s="13">
        <v>29</v>
      </c>
      <c r="B23" s="14">
        <v>44036</v>
      </c>
      <c r="C23" s="119">
        <v>2</v>
      </c>
      <c r="D23" s="180">
        <v>0</v>
      </c>
      <c r="E23" s="141">
        <f>(D23/'Table 11'!C23)*100</f>
        <v>0</v>
      </c>
      <c r="F23" s="15">
        <f t="shared" ref="F23:F28" si="2">SUM(C23:D23)</f>
        <v>2</v>
      </c>
      <c r="G23" s="142">
        <f>(F23/'Table 11'!H23)*100</f>
        <v>50</v>
      </c>
    </row>
    <row r="24" spans="1:7" x14ac:dyDescent="0.2">
      <c r="A24" s="13">
        <v>30</v>
      </c>
      <c r="B24" s="14">
        <v>44043</v>
      </c>
      <c r="C24" s="119">
        <v>0</v>
      </c>
      <c r="D24" s="180">
        <v>0</v>
      </c>
      <c r="E24" s="141">
        <f>(D24/'Table 11'!C24)*100</f>
        <v>0</v>
      </c>
      <c r="F24" s="15">
        <f t="shared" si="2"/>
        <v>0</v>
      </c>
      <c r="G24" s="142">
        <f>(F24/'Table 11'!H24)*100</f>
        <v>0</v>
      </c>
    </row>
    <row r="25" spans="1:7" x14ac:dyDescent="0.2">
      <c r="A25" s="13">
        <v>31</v>
      </c>
      <c r="B25" s="14">
        <v>44050</v>
      </c>
      <c r="C25" s="119">
        <v>0</v>
      </c>
      <c r="D25" s="180">
        <v>0</v>
      </c>
      <c r="E25" s="141">
        <f>(D25/'Table 11'!C25)*100</f>
        <v>0</v>
      </c>
      <c r="F25" s="15">
        <f t="shared" si="2"/>
        <v>0</v>
      </c>
      <c r="G25" s="142">
        <f>(F25/'Table 11'!H25)*100</f>
        <v>0</v>
      </c>
    </row>
    <row r="26" spans="1:7" x14ac:dyDescent="0.2">
      <c r="A26" s="13">
        <v>32</v>
      </c>
      <c r="B26" s="14">
        <v>44057</v>
      </c>
      <c r="C26" s="119">
        <v>2</v>
      </c>
      <c r="D26" s="180">
        <v>0</v>
      </c>
      <c r="E26" s="141">
        <f>(D26/'Table 11'!C26)*100</f>
        <v>0</v>
      </c>
      <c r="F26" s="15">
        <f t="shared" si="2"/>
        <v>2</v>
      </c>
      <c r="G26" s="142">
        <f>(F26/'Table 11'!H26)*100</f>
        <v>25</v>
      </c>
    </row>
    <row r="27" spans="1:7" x14ac:dyDescent="0.2">
      <c r="A27" s="13">
        <v>33</v>
      </c>
      <c r="B27" s="14">
        <v>44064</v>
      </c>
      <c r="C27" s="119">
        <v>0</v>
      </c>
      <c r="D27" s="180">
        <v>0</v>
      </c>
      <c r="E27" s="141">
        <f>(D27/'Table 11'!C27)*100</f>
        <v>0</v>
      </c>
      <c r="F27" s="15">
        <f t="shared" si="2"/>
        <v>0</v>
      </c>
      <c r="G27" s="142">
        <f>(F27/'Table 11'!H27)*100</f>
        <v>0</v>
      </c>
    </row>
    <row r="28" spans="1:7" x14ac:dyDescent="0.2">
      <c r="A28" s="13">
        <v>34</v>
      </c>
      <c r="B28" s="14">
        <v>44071</v>
      </c>
      <c r="C28" s="119">
        <v>0</v>
      </c>
      <c r="D28" s="180">
        <v>1</v>
      </c>
      <c r="E28" s="141">
        <f>(D28/'Table 11'!C28)*100</f>
        <v>50</v>
      </c>
      <c r="F28" s="15">
        <f t="shared" si="2"/>
        <v>1</v>
      </c>
      <c r="G28" s="142">
        <f>(F28/'Table 11'!H28)*100</f>
        <v>50</v>
      </c>
    </row>
    <row r="29" spans="1:7" x14ac:dyDescent="0.2">
      <c r="A29" s="13">
        <v>35</v>
      </c>
      <c r="B29" s="14">
        <v>44078</v>
      </c>
      <c r="C29" s="119">
        <v>0</v>
      </c>
      <c r="D29" s="180">
        <v>0</v>
      </c>
      <c r="E29" s="141">
        <f>(D29/'Table 11'!C29)*100</f>
        <v>0</v>
      </c>
      <c r="F29" s="15">
        <f t="shared" ref="F29:F34" si="3">SUM(C29:D29)</f>
        <v>0</v>
      </c>
      <c r="G29" s="142">
        <f>(F29/'Table 11'!H29)*100</f>
        <v>0</v>
      </c>
    </row>
    <row r="30" spans="1:7" x14ac:dyDescent="0.2">
      <c r="A30" s="13">
        <v>36</v>
      </c>
      <c r="B30" s="14">
        <v>44085</v>
      </c>
      <c r="C30" s="119">
        <v>1</v>
      </c>
      <c r="D30" s="180">
        <v>0</v>
      </c>
      <c r="E30" s="141">
        <f>(D30/'Table 11'!C30)*100</f>
        <v>0</v>
      </c>
      <c r="F30" s="15">
        <f t="shared" si="3"/>
        <v>1</v>
      </c>
      <c r="G30" s="142">
        <f>(F30/'Table 11'!H30)*100</f>
        <v>12.5</v>
      </c>
    </row>
    <row r="31" spans="1:7" x14ac:dyDescent="0.2">
      <c r="A31" s="13">
        <v>37</v>
      </c>
      <c r="B31" s="14">
        <v>44092</v>
      </c>
      <c r="C31" s="119">
        <v>3</v>
      </c>
      <c r="D31" s="180">
        <v>0</v>
      </c>
      <c r="E31" s="141">
        <f>(D31/'Table 11'!C31)*100</f>
        <v>0</v>
      </c>
      <c r="F31" s="15">
        <f t="shared" si="3"/>
        <v>3</v>
      </c>
      <c r="G31" s="142">
        <f>(F31/'Table 11'!H31)*100</f>
        <v>33.333333333333329</v>
      </c>
    </row>
    <row r="32" spans="1:7" x14ac:dyDescent="0.2">
      <c r="A32" s="13">
        <v>38</v>
      </c>
      <c r="B32" s="14">
        <v>44099</v>
      </c>
      <c r="C32" s="119">
        <v>1</v>
      </c>
      <c r="D32" s="180">
        <v>0</v>
      </c>
      <c r="E32" s="141">
        <f>(D32/'Table 11'!C32)*100</f>
        <v>0</v>
      </c>
      <c r="F32" s="15">
        <f t="shared" si="3"/>
        <v>1</v>
      </c>
      <c r="G32" s="142">
        <f>(F32/'Table 11'!H32)*100</f>
        <v>16.666666666666664</v>
      </c>
    </row>
    <row r="33" spans="1:9" x14ac:dyDescent="0.2">
      <c r="A33" s="13">
        <v>39</v>
      </c>
      <c r="B33" s="14">
        <v>44106</v>
      </c>
      <c r="C33" s="119">
        <v>0</v>
      </c>
      <c r="D33" s="180">
        <v>0</v>
      </c>
      <c r="E33" s="141">
        <f>(D33/'Table 11'!C33)*100</f>
        <v>0</v>
      </c>
      <c r="F33" s="15">
        <f t="shared" si="3"/>
        <v>0</v>
      </c>
      <c r="G33" s="142">
        <f>(F33/'Table 11'!H33)*100</f>
        <v>0</v>
      </c>
    </row>
    <row r="34" spans="1:9" x14ac:dyDescent="0.2">
      <c r="A34" s="13">
        <v>40</v>
      </c>
      <c r="B34" s="14">
        <v>44113</v>
      </c>
      <c r="C34" s="119">
        <v>0</v>
      </c>
      <c r="D34" s="180">
        <v>0</v>
      </c>
      <c r="E34" s="141">
        <f>(D34/'Table 11'!C34)*100</f>
        <v>0</v>
      </c>
      <c r="F34" s="15">
        <f t="shared" si="3"/>
        <v>0</v>
      </c>
      <c r="G34" s="142">
        <f>(F34/'Table 11'!H34)*100</f>
        <v>0</v>
      </c>
    </row>
    <row r="35" spans="1:9" x14ac:dyDescent="0.2">
      <c r="A35" s="13">
        <v>41</v>
      </c>
      <c r="B35" s="14">
        <v>44120</v>
      </c>
      <c r="C35" s="119">
        <v>1</v>
      </c>
      <c r="D35" s="180">
        <v>3</v>
      </c>
      <c r="E35" s="141">
        <f>(D35/'Table 11'!C35)*100</f>
        <v>12.5</v>
      </c>
      <c r="F35" s="15">
        <f t="shared" ref="F35:F43" si="4">SUM(C35:D35)</f>
        <v>4</v>
      </c>
      <c r="G35" s="142">
        <f>(F35/'Table 11'!H35)*100</f>
        <v>14.814814814814813</v>
      </c>
    </row>
    <row r="36" spans="1:9" x14ac:dyDescent="0.2">
      <c r="A36" s="13">
        <v>42</v>
      </c>
      <c r="B36" s="14">
        <v>44127</v>
      </c>
      <c r="C36" s="119">
        <v>8</v>
      </c>
      <c r="D36" s="180">
        <v>4</v>
      </c>
      <c r="E36" s="141">
        <f>(D36/'Table 11'!C36)*100</f>
        <v>11.76470588235294</v>
      </c>
      <c r="F36" s="15">
        <f t="shared" si="4"/>
        <v>12</v>
      </c>
      <c r="G36" s="142">
        <f>(F36/'Table 11'!H36)*100</f>
        <v>25.531914893617021</v>
      </c>
    </row>
    <row r="37" spans="1:9" x14ac:dyDescent="0.2">
      <c r="A37" s="13">
        <v>43</v>
      </c>
      <c r="B37" s="14">
        <v>44134</v>
      </c>
      <c r="C37" s="119">
        <v>13</v>
      </c>
      <c r="D37" s="180">
        <v>8</v>
      </c>
      <c r="E37" s="141">
        <f>(D37/'Table 11'!C37)*100</f>
        <v>13.333333333333334</v>
      </c>
      <c r="F37" s="15">
        <f t="shared" si="4"/>
        <v>21</v>
      </c>
      <c r="G37" s="142">
        <f>(F37/'Table 11'!H37)*100</f>
        <v>26.25</v>
      </c>
    </row>
    <row r="38" spans="1:9" x14ac:dyDescent="0.2">
      <c r="A38" s="13">
        <v>44</v>
      </c>
      <c r="B38" s="14">
        <v>44141</v>
      </c>
      <c r="C38" s="119">
        <v>19</v>
      </c>
      <c r="D38" s="180">
        <v>7</v>
      </c>
      <c r="E38" s="141">
        <f>(D38/'Table 11'!C38)*100</f>
        <v>12.068965517241379</v>
      </c>
      <c r="F38" s="15">
        <f t="shared" si="4"/>
        <v>26</v>
      </c>
      <c r="G38" s="142">
        <f>(F38/'Table 11'!H38)*100</f>
        <v>30.952380952380953</v>
      </c>
    </row>
    <row r="39" spans="1:9" x14ac:dyDescent="0.2">
      <c r="A39" s="13">
        <v>45</v>
      </c>
      <c r="B39" s="14">
        <v>44148</v>
      </c>
      <c r="C39" s="119">
        <v>30</v>
      </c>
      <c r="D39" s="180">
        <v>3</v>
      </c>
      <c r="E39" s="141">
        <f>(D39/'Table 11'!C39)*100</f>
        <v>5.3571428571428568</v>
      </c>
      <c r="F39" s="15">
        <f t="shared" si="4"/>
        <v>33</v>
      </c>
      <c r="G39" s="142">
        <f>(F39/'Table 11'!H39)*100</f>
        <v>35.869565217391305</v>
      </c>
    </row>
    <row r="40" spans="1:9" x14ac:dyDescent="0.2">
      <c r="A40" s="13">
        <v>46</v>
      </c>
      <c r="B40" s="14">
        <v>44155</v>
      </c>
      <c r="C40" s="119">
        <v>24</v>
      </c>
      <c r="D40" s="180">
        <v>8</v>
      </c>
      <c r="E40" s="141">
        <f>(D40/'Table 11'!C40)*100</f>
        <v>11.111111111111111</v>
      </c>
      <c r="F40" s="15">
        <f t="shared" si="4"/>
        <v>32</v>
      </c>
      <c r="G40" s="142">
        <f>(F40/'Table 11'!H40)*100</f>
        <v>30.188679245283019</v>
      </c>
    </row>
    <row r="41" spans="1:9" x14ac:dyDescent="0.2">
      <c r="A41" s="13">
        <v>47</v>
      </c>
      <c r="B41" s="14">
        <v>44162</v>
      </c>
      <c r="C41" s="119">
        <v>27</v>
      </c>
      <c r="D41" s="180">
        <v>8</v>
      </c>
      <c r="E41" s="141">
        <f>(D41/'Table 11'!C41)*100</f>
        <v>18.604651162790699</v>
      </c>
      <c r="F41" s="15">
        <f t="shared" si="4"/>
        <v>35</v>
      </c>
      <c r="G41" s="142">
        <f>(F41/'Table 11'!H41)*100</f>
        <v>45.454545454545453</v>
      </c>
    </row>
    <row r="42" spans="1:9" x14ac:dyDescent="0.2">
      <c r="A42" s="13">
        <v>48</v>
      </c>
      <c r="B42" s="14">
        <v>44169</v>
      </c>
      <c r="C42" s="119">
        <v>29</v>
      </c>
      <c r="D42" s="180">
        <v>6</v>
      </c>
      <c r="E42" s="141">
        <f>(D42/'Table 11'!C42)*100</f>
        <v>12.5</v>
      </c>
      <c r="F42" s="15">
        <f t="shared" si="4"/>
        <v>35</v>
      </c>
      <c r="G42" s="142">
        <f>(F42/'Table 11'!H42)*100</f>
        <v>41.666666666666671</v>
      </c>
    </row>
    <row r="43" spans="1:9" x14ac:dyDescent="0.2">
      <c r="A43" s="13">
        <v>49</v>
      </c>
      <c r="B43" s="14">
        <v>44176</v>
      </c>
      <c r="C43" s="119">
        <v>24</v>
      </c>
      <c r="D43" s="180">
        <v>10</v>
      </c>
      <c r="E43" s="141">
        <f>(D43/'Table 11'!C43)*100</f>
        <v>14.492753623188406</v>
      </c>
      <c r="F43" s="15">
        <f t="shared" si="4"/>
        <v>34</v>
      </c>
      <c r="G43" s="142">
        <f>(F43/'Table 11'!H43)*100</f>
        <v>35.789473684210527</v>
      </c>
    </row>
    <row r="44" spans="1:9" x14ac:dyDescent="0.2">
      <c r="A44" s="13">
        <v>50</v>
      </c>
      <c r="B44" s="14">
        <v>44183</v>
      </c>
      <c r="C44" s="119">
        <v>25</v>
      </c>
      <c r="D44" s="180">
        <v>11</v>
      </c>
      <c r="E44" s="141">
        <f>(D44/'Table 11'!C44)*100</f>
        <v>21.153846153846153</v>
      </c>
      <c r="F44" s="15">
        <f>SUM(C44:D44)</f>
        <v>36</v>
      </c>
      <c r="G44" s="142">
        <f>(F44/'Table 11'!H44)*100</f>
        <v>43.902439024390247</v>
      </c>
    </row>
    <row r="45" spans="1:9" x14ac:dyDescent="0.2">
      <c r="A45" s="13">
        <v>51</v>
      </c>
      <c r="B45" s="14">
        <v>44190</v>
      </c>
      <c r="C45" s="119">
        <v>33</v>
      </c>
      <c r="D45" s="180">
        <v>12</v>
      </c>
      <c r="E45" s="141">
        <f>(D45/'Table 11'!C45)*100</f>
        <v>16.43835616438356</v>
      </c>
      <c r="F45" s="15">
        <f t="shared" ref="F45:F46" si="5">SUM(C45:D45)</f>
        <v>45</v>
      </c>
      <c r="G45" s="142">
        <f>(F45/'Table 11'!H45)*100</f>
        <v>39.130434782608695</v>
      </c>
    </row>
    <row r="46" spans="1:9" x14ac:dyDescent="0.2">
      <c r="A46" s="13">
        <v>52</v>
      </c>
      <c r="B46" s="14">
        <v>44197</v>
      </c>
      <c r="C46" s="119">
        <v>18</v>
      </c>
      <c r="D46" s="180">
        <v>7</v>
      </c>
      <c r="E46" s="141">
        <f>(D46/'Table 11'!C46)*100</f>
        <v>10.606060606060606</v>
      </c>
      <c r="F46" s="15">
        <f t="shared" si="5"/>
        <v>25</v>
      </c>
      <c r="G46" s="142">
        <f>(F46/'Table 11'!H46)*100</f>
        <v>27.472527472527474</v>
      </c>
    </row>
    <row r="47" spans="1:9" ht="14.25" x14ac:dyDescent="0.2">
      <c r="A47" s="147" t="s">
        <v>46</v>
      </c>
      <c r="B47" s="148"/>
      <c r="C47" s="149"/>
      <c r="D47" s="149"/>
      <c r="E47" s="149"/>
      <c r="F47" s="149"/>
      <c r="G47" s="149"/>
      <c r="H47" s="150"/>
    </row>
    <row r="48" spans="1:9" ht="48.75" customHeight="1" x14ac:dyDescent="0.2">
      <c r="A48" s="271" t="s">
        <v>131</v>
      </c>
      <c r="B48" s="271"/>
      <c r="C48" s="271"/>
      <c r="D48" s="271"/>
      <c r="E48" s="271"/>
      <c r="F48" s="271"/>
      <c r="G48" s="271"/>
      <c r="H48" s="271"/>
      <c r="I48" s="143"/>
    </row>
    <row r="49" spans="1:9" ht="34.5" customHeight="1" x14ac:dyDescent="0.2">
      <c r="A49" s="271" t="s">
        <v>111</v>
      </c>
      <c r="B49" s="271"/>
      <c r="C49" s="271"/>
      <c r="D49" s="271"/>
      <c r="E49" s="271"/>
      <c r="F49" s="271"/>
      <c r="G49" s="271"/>
      <c r="H49" s="271"/>
      <c r="I49" s="156"/>
    </row>
    <row r="50" spans="1:9" ht="66.599999999999994" customHeight="1" x14ac:dyDescent="0.2">
      <c r="A50" s="271" t="s">
        <v>95</v>
      </c>
      <c r="B50" s="271"/>
      <c r="C50" s="271"/>
      <c r="D50" s="271"/>
      <c r="E50" s="271"/>
      <c r="F50" s="271"/>
      <c r="G50" s="271"/>
      <c r="H50" s="271"/>
    </row>
    <row r="51" spans="1:9" x14ac:dyDescent="0.2">
      <c r="A51" s="144"/>
      <c r="B51" s="144"/>
      <c r="C51" s="144"/>
      <c r="D51" s="144"/>
      <c r="E51" s="144"/>
      <c r="F51" s="144"/>
      <c r="G51" s="144"/>
    </row>
    <row r="52" spans="1:9" x14ac:dyDescent="0.2">
      <c r="A52" s="144"/>
      <c r="B52" s="144"/>
      <c r="C52" s="144"/>
      <c r="D52" s="144"/>
      <c r="E52" s="144"/>
      <c r="F52" s="144"/>
      <c r="G52" s="144"/>
    </row>
    <row r="53" spans="1:9" hidden="1" x14ac:dyDescent="0.2">
      <c r="A53" s="144"/>
      <c r="B53" s="144"/>
      <c r="C53" s="144"/>
      <c r="D53" s="144"/>
      <c r="E53" s="144"/>
      <c r="F53" s="144"/>
      <c r="G53" s="144"/>
    </row>
  </sheetData>
  <mergeCells count="3">
    <mergeCell ref="A48:H48"/>
    <mergeCell ref="A49:H49"/>
    <mergeCell ref="A50:H50"/>
  </mergeCells>
  <hyperlinks>
    <hyperlink ref="A1" location="Contents!A1" display="Content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CEDB29"/>
  </sheetPr>
  <dimension ref="A1:IK303"/>
  <sheetViews>
    <sheetView zoomScale="90" zoomScaleNormal="90" workbookViewId="0">
      <pane ySplit="4" topLeftCell="A290" activePane="bottomLeft" state="frozen"/>
      <selection pane="bottomLeft"/>
    </sheetView>
  </sheetViews>
  <sheetFormatPr defaultColWidth="0" defaultRowHeight="12.75" zeroHeight="1" x14ac:dyDescent="0.2"/>
  <cols>
    <col min="1" max="1" width="11.28515625" style="41" customWidth="1"/>
    <col min="2" max="7" width="9.140625" style="41" customWidth="1"/>
    <col min="8" max="8" width="10.7109375" style="41" customWidth="1"/>
    <col min="9" max="9" width="9.140625" style="41" customWidth="1"/>
    <col min="10" max="11" width="10.85546875" style="41" customWidth="1"/>
    <col min="12" max="244" width="10.85546875" style="41" hidden="1" customWidth="1"/>
    <col min="245" max="16384" width="8.7109375" style="41" hidden="1"/>
  </cols>
  <sheetData>
    <row r="1" spans="1:9" s="136" customFormat="1" x14ac:dyDescent="0.2">
      <c r="A1" s="135" t="s">
        <v>52</v>
      </c>
    </row>
    <row r="2" spans="1:9" ht="14.25" x14ac:dyDescent="0.2">
      <c r="A2" s="40" t="s">
        <v>145</v>
      </c>
      <c r="I2" s="92"/>
    </row>
    <row r="3" spans="1:9" ht="14.25" x14ac:dyDescent="0.2">
      <c r="I3" s="92"/>
    </row>
    <row r="4" spans="1:9" s="11" customFormat="1" ht="26.25" thickBot="1" x14ac:dyDescent="0.25">
      <c r="A4" s="132" t="s">
        <v>51</v>
      </c>
      <c r="B4" s="122" t="s">
        <v>38</v>
      </c>
      <c r="C4" s="122" t="s">
        <v>78</v>
      </c>
      <c r="D4" s="122" t="s">
        <v>41</v>
      </c>
      <c r="E4" s="122" t="s">
        <v>44</v>
      </c>
      <c r="F4" s="122" t="s">
        <v>79</v>
      </c>
      <c r="G4" s="93" t="s">
        <v>11</v>
      </c>
      <c r="H4" s="93" t="s">
        <v>77</v>
      </c>
      <c r="I4" s="126"/>
    </row>
    <row r="5" spans="1:9" s="11" customFormat="1" ht="12.6" customHeight="1" thickTop="1" x14ac:dyDescent="0.2">
      <c r="A5" s="124">
        <v>43908</v>
      </c>
      <c r="B5" s="127">
        <v>1</v>
      </c>
      <c r="C5" s="127">
        <v>0</v>
      </c>
      <c r="D5" s="127">
        <v>0</v>
      </c>
      <c r="E5" s="128">
        <v>0</v>
      </c>
      <c r="F5" s="127">
        <v>0</v>
      </c>
      <c r="G5" s="13">
        <f t="shared" ref="G5:G63" si="0">SUM(B5:F5)</f>
        <v>1</v>
      </c>
      <c r="H5" s="82">
        <f>G5</f>
        <v>1</v>
      </c>
      <c r="I5" s="126"/>
    </row>
    <row r="6" spans="1:9" s="11" customFormat="1" ht="12.6" customHeight="1" x14ac:dyDescent="0.2">
      <c r="A6" s="123">
        <v>43909</v>
      </c>
      <c r="B6" s="128">
        <v>0</v>
      </c>
      <c r="C6" s="128">
        <v>0</v>
      </c>
      <c r="D6" s="128">
        <v>0</v>
      </c>
      <c r="E6" s="128">
        <v>0</v>
      </c>
      <c r="F6" s="128">
        <v>0</v>
      </c>
      <c r="G6" s="13">
        <f t="shared" si="0"/>
        <v>0</v>
      </c>
      <c r="H6" s="15">
        <f t="shared" ref="H6:H69" si="1">G6+H5</f>
        <v>1</v>
      </c>
    </row>
    <row r="7" spans="1:9" s="11" customFormat="1" ht="12.6" customHeight="1" x14ac:dyDescent="0.2">
      <c r="A7" s="123">
        <v>43910</v>
      </c>
      <c r="B7" s="128">
        <v>0</v>
      </c>
      <c r="C7" s="128">
        <v>0</v>
      </c>
      <c r="D7" s="128">
        <v>0</v>
      </c>
      <c r="E7" s="128">
        <v>0</v>
      </c>
      <c r="F7" s="128">
        <v>0</v>
      </c>
      <c r="G7" s="13">
        <f t="shared" si="0"/>
        <v>0</v>
      </c>
      <c r="H7" s="15">
        <f t="shared" si="1"/>
        <v>1</v>
      </c>
    </row>
    <row r="8" spans="1:9" s="11" customFormat="1" ht="12.6" customHeight="1" x14ac:dyDescent="0.2">
      <c r="A8" s="123">
        <v>43911</v>
      </c>
      <c r="B8" s="128">
        <v>1</v>
      </c>
      <c r="C8" s="128">
        <v>0</v>
      </c>
      <c r="D8" s="128">
        <v>0</v>
      </c>
      <c r="E8" s="128">
        <v>0</v>
      </c>
      <c r="F8" s="128">
        <v>0</v>
      </c>
      <c r="G8" s="13">
        <f t="shared" si="0"/>
        <v>1</v>
      </c>
      <c r="H8" s="15">
        <f t="shared" si="1"/>
        <v>2</v>
      </c>
      <c r="I8" s="126"/>
    </row>
    <row r="9" spans="1:9" s="11" customFormat="1" ht="12.6" customHeight="1" x14ac:dyDescent="0.2">
      <c r="A9" s="123">
        <v>43912</v>
      </c>
      <c r="B9" s="128">
        <v>1</v>
      </c>
      <c r="C9" s="128">
        <v>0</v>
      </c>
      <c r="D9" s="128">
        <v>0</v>
      </c>
      <c r="E9" s="128">
        <v>0</v>
      </c>
      <c r="F9" s="128">
        <v>0</v>
      </c>
      <c r="G9" s="13">
        <f t="shared" si="0"/>
        <v>1</v>
      </c>
      <c r="H9" s="15">
        <f t="shared" si="1"/>
        <v>3</v>
      </c>
      <c r="I9" s="126"/>
    </row>
    <row r="10" spans="1:9" s="11" customFormat="1" ht="12.6" customHeight="1" x14ac:dyDescent="0.2">
      <c r="A10" s="123">
        <v>43913</v>
      </c>
      <c r="B10" s="128">
        <v>4</v>
      </c>
      <c r="C10" s="128">
        <v>0</v>
      </c>
      <c r="D10" s="128">
        <v>0</v>
      </c>
      <c r="E10" s="128">
        <v>0</v>
      </c>
      <c r="F10" s="128">
        <v>0</v>
      </c>
      <c r="G10" s="13">
        <f t="shared" si="0"/>
        <v>4</v>
      </c>
      <c r="H10" s="15">
        <f t="shared" si="1"/>
        <v>7</v>
      </c>
      <c r="I10" s="126"/>
    </row>
    <row r="11" spans="1:9" s="11" customFormat="1" ht="12.6" customHeight="1" x14ac:dyDescent="0.2">
      <c r="A11" s="123">
        <v>43914</v>
      </c>
      <c r="B11" s="128">
        <v>3</v>
      </c>
      <c r="C11" s="128">
        <v>0</v>
      </c>
      <c r="D11" s="128">
        <v>0</v>
      </c>
      <c r="E11" s="128">
        <v>0</v>
      </c>
      <c r="F11" s="128">
        <v>0</v>
      </c>
      <c r="G11" s="13">
        <f t="shared" si="0"/>
        <v>3</v>
      </c>
      <c r="H11" s="15">
        <f t="shared" si="1"/>
        <v>10</v>
      </c>
      <c r="I11" s="126"/>
    </row>
    <row r="12" spans="1:9" s="11" customFormat="1" ht="12.6" customHeight="1" x14ac:dyDescent="0.2">
      <c r="A12" s="123">
        <v>43915</v>
      </c>
      <c r="B12" s="128">
        <v>3</v>
      </c>
      <c r="C12" s="128">
        <v>0</v>
      </c>
      <c r="D12" s="128">
        <v>1</v>
      </c>
      <c r="E12" s="128">
        <v>0</v>
      </c>
      <c r="F12" s="128">
        <v>0</v>
      </c>
      <c r="G12" s="13">
        <f t="shared" si="0"/>
        <v>4</v>
      </c>
      <c r="H12" s="15">
        <f t="shared" si="1"/>
        <v>14</v>
      </c>
      <c r="I12" s="126"/>
    </row>
    <row r="13" spans="1:9" s="11" customFormat="1" ht="12.6" customHeight="1" x14ac:dyDescent="0.2">
      <c r="A13" s="123">
        <v>43916</v>
      </c>
      <c r="B13" s="128">
        <v>2</v>
      </c>
      <c r="C13" s="128">
        <v>1</v>
      </c>
      <c r="D13" s="128">
        <v>0</v>
      </c>
      <c r="E13" s="128">
        <v>1</v>
      </c>
      <c r="F13" s="128">
        <v>0</v>
      </c>
      <c r="G13" s="13">
        <f t="shared" si="0"/>
        <v>4</v>
      </c>
      <c r="H13" s="15">
        <f t="shared" si="1"/>
        <v>18</v>
      </c>
      <c r="I13" s="126"/>
    </row>
    <row r="14" spans="1:9" s="11" customFormat="1" ht="12.6" customHeight="1" x14ac:dyDescent="0.2">
      <c r="A14" s="123">
        <v>43917</v>
      </c>
      <c r="B14" s="128">
        <v>3</v>
      </c>
      <c r="C14" s="128">
        <v>3</v>
      </c>
      <c r="D14" s="128">
        <v>0</v>
      </c>
      <c r="E14" s="128">
        <v>0</v>
      </c>
      <c r="F14" s="128">
        <v>0</v>
      </c>
      <c r="G14" s="13">
        <f t="shared" si="0"/>
        <v>6</v>
      </c>
      <c r="H14" s="15">
        <f t="shared" si="1"/>
        <v>24</v>
      </c>
      <c r="I14" s="126"/>
    </row>
    <row r="15" spans="1:9" s="11" customFormat="1" ht="12.6" customHeight="1" x14ac:dyDescent="0.2">
      <c r="A15" s="123">
        <v>43918</v>
      </c>
      <c r="B15" s="128">
        <v>7</v>
      </c>
      <c r="C15" s="128">
        <v>2</v>
      </c>
      <c r="D15" s="128">
        <v>0</v>
      </c>
      <c r="E15" s="128">
        <v>0</v>
      </c>
      <c r="F15" s="128">
        <v>0</v>
      </c>
      <c r="G15" s="13">
        <f t="shared" si="0"/>
        <v>9</v>
      </c>
      <c r="H15" s="15">
        <f t="shared" si="1"/>
        <v>33</v>
      </c>
      <c r="I15" s="126"/>
    </row>
    <row r="16" spans="1:9" s="11" customFormat="1" ht="12.6" customHeight="1" x14ac:dyDescent="0.2">
      <c r="A16" s="123">
        <v>43919</v>
      </c>
      <c r="B16" s="128">
        <v>4</v>
      </c>
      <c r="C16" s="128">
        <v>0</v>
      </c>
      <c r="D16" s="128">
        <v>0</v>
      </c>
      <c r="E16" s="128">
        <v>0</v>
      </c>
      <c r="F16" s="128">
        <v>0</v>
      </c>
      <c r="G16" s="13">
        <f t="shared" si="0"/>
        <v>4</v>
      </c>
      <c r="H16" s="15">
        <f t="shared" si="1"/>
        <v>37</v>
      </c>
      <c r="I16" s="126"/>
    </row>
    <row r="17" spans="1:9" s="11" customFormat="1" ht="12.6" customHeight="1" x14ac:dyDescent="0.2">
      <c r="A17" s="123">
        <v>43920</v>
      </c>
      <c r="B17" s="128">
        <v>3</v>
      </c>
      <c r="C17" s="128">
        <v>3</v>
      </c>
      <c r="D17" s="128">
        <v>0</v>
      </c>
      <c r="E17" s="128">
        <v>0</v>
      </c>
      <c r="F17" s="128">
        <v>1</v>
      </c>
      <c r="G17" s="13">
        <f t="shared" si="0"/>
        <v>7</v>
      </c>
      <c r="H17" s="15">
        <f t="shared" si="1"/>
        <v>44</v>
      </c>
      <c r="I17" s="126"/>
    </row>
    <row r="18" spans="1:9" s="11" customFormat="1" ht="12.6" customHeight="1" x14ac:dyDescent="0.2">
      <c r="A18" s="123">
        <v>43921</v>
      </c>
      <c r="B18" s="128">
        <v>6</v>
      </c>
      <c r="C18" s="128">
        <v>2</v>
      </c>
      <c r="D18" s="128">
        <v>0</v>
      </c>
      <c r="E18" s="128">
        <v>0</v>
      </c>
      <c r="F18" s="128">
        <v>0</v>
      </c>
      <c r="G18" s="13">
        <f t="shared" si="0"/>
        <v>8</v>
      </c>
      <c r="H18" s="15">
        <f t="shared" si="1"/>
        <v>52</v>
      </c>
      <c r="I18" s="126"/>
    </row>
    <row r="19" spans="1:9" s="11" customFormat="1" ht="12.6" customHeight="1" x14ac:dyDescent="0.2">
      <c r="A19" s="123">
        <v>43922</v>
      </c>
      <c r="B19" s="128">
        <v>4</v>
      </c>
      <c r="C19" s="128">
        <v>3</v>
      </c>
      <c r="D19" s="128">
        <v>0</v>
      </c>
      <c r="E19" s="128">
        <v>0</v>
      </c>
      <c r="F19" s="128">
        <v>0</v>
      </c>
      <c r="G19" s="13">
        <f t="shared" si="0"/>
        <v>7</v>
      </c>
      <c r="H19" s="15">
        <f t="shared" si="1"/>
        <v>59</v>
      </c>
      <c r="I19" s="126"/>
    </row>
    <row r="20" spans="1:9" s="11" customFormat="1" ht="12.6" customHeight="1" x14ac:dyDescent="0.2">
      <c r="A20" s="123">
        <v>43923</v>
      </c>
      <c r="B20" s="128">
        <v>10</v>
      </c>
      <c r="C20" s="128">
        <v>1</v>
      </c>
      <c r="D20" s="128">
        <v>1</v>
      </c>
      <c r="E20" s="128">
        <v>2</v>
      </c>
      <c r="F20" s="128">
        <v>0</v>
      </c>
      <c r="G20" s="13">
        <f t="shared" si="0"/>
        <v>14</v>
      </c>
      <c r="H20" s="15">
        <f t="shared" si="1"/>
        <v>73</v>
      </c>
      <c r="I20" s="126"/>
    </row>
    <row r="21" spans="1:9" s="11" customFormat="1" ht="12.6" customHeight="1" x14ac:dyDescent="0.2">
      <c r="A21" s="123">
        <v>43924</v>
      </c>
      <c r="B21" s="128">
        <v>9</v>
      </c>
      <c r="C21" s="128">
        <v>3</v>
      </c>
      <c r="D21" s="128">
        <v>0</v>
      </c>
      <c r="E21" s="128">
        <v>1</v>
      </c>
      <c r="F21" s="128">
        <v>0</v>
      </c>
      <c r="G21" s="13">
        <f t="shared" si="0"/>
        <v>13</v>
      </c>
      <c r="H21" s="15">
        <f t="shared" si="1"/>
        <v>86</v>
      </c>
      <c r="I21" s="126"/>
    </row>
    <row r="22" spans="1:9" s="11" customFormat="1" ht="12.6" customHeight="1" x14ac:dyDescent="0.2">
      <c r="A22" s="123">
        <v>43925</v>
      </c>
      <c r="B22" s="128">
        <v>8</v>
      </c>
      <c r="C22" s="128">
        <v>4</v>
      </c>
      <c r="D22" s="128">
        <v>0</v>
      </c>
      <c r="E22" s="128">
        <v>2</v>
      </c>
      <c r="F22" s="128">
        <v>0</v>
      </c>
      <c r="G22" s="13">
        <f t="shared" si="0"/>
        <v>14</v>
      </c>
      <c r="H22" s="15">
        <f t="shared" si="1"/>
        <v>100</v>
      </c>
      <c r="I22" s="126"/>
    </row>
    <row r="23" spans="1:9" s="11" customFormat="1" ht="12.6" customHeight="1" x14ac:dyDescent="0.2">
      <c r="A23" s="123">
        <v>43926</v>
      </c>
      <c r="B23" s="128">
        <v>10</v>
      </c>
      <c r="C23" s="128">
        <v>3</v>
      </c>
      <c r="D23" s="128">
        <v>0</v>
      </c>
      <c r="E23" s="128">
        <v>3</v>
      </c>
      <c r="F23" s="128">
        <v>0</v>
      </c>
      <c r="G23" s="13">
        <f t="shared" si="0"/>
        <v>16</v>
      </c>
      <c r="H23" s="15">
        <f t="shared" si="1"/>
        <v>116</v>
      </c>
      <c r="I23" s="126"/>
    </row>
    <row r="24" spans="1:9" s="11" customFormat="1" ht="12.6" customHeight="1" x14ac:dyDescent="0.2">
      <c r="A24" s="123">
        <v>43927</v>
      </c>
      <c r="B24" s="128">
        <v>5</v>
      </c>
      <c r="C24" s="128">
        <v>1</v>
      </c>
      <c r="D24" s="128">
        <v>0</v>
      </c>
      <c r="E24" s="128">
        <v>1</v>
      </c>
      <c r="F24" s="128">
        <v>0</v>
      </c>
      <c r="G24" s="13">
        <f t="shared" si="0"/>
        <v>7</v>
      </c>
      <c r="H24" s="15">
        <f t="shared" si="1"/>
        <v>123</v>
      </c>
      <c r="I24" s="126"/>
    </row>
    <row r="25" spans="1:9" s="11" customFormat="1" ht="12.6" customHeight="1" x14ac:dyDescent="0.2">
      <c r="A25" s="123">
        <v>43928</v>
      </c>
      <c r="B25" s="128">
        <v>5</v>
      </c>
      <c r="C25" s="128">
        <v>4</v>
      </c>
      <c r="D25" s="128">
        <v>0</v>
      </c>
      <c r="E25" s="128">
        <v>0</v>
      </c>
      <c r="F25" s="128">
        <v>0</v>
      </c>
      <c r="G25" s="13">
        <f t="shared" si="0"/>
        <v>9</v>
      </c>
      <c r="H25" s="15">
        <f t="shared" si="1"/>
        <v>132</v>
      </c>
      <c r="I25" s="126"/>
    </row>
    <row r="26" spans="1:9" s="11" customFormat="1" ht="12.6" customHeight="1" x14ac:dyDescent="0.2">
      <c r="A26" s="123">
        <v>43929</v>
      </c>
      <c r="B26" s="128">
        <v>6</v>
      </c>
      <c r="C26" s="128">
        <v>2</v>
      </c>
      <c r="D26" s="128">
        <v>0</v>
      </c>
      <c r="E26" s="128">
        <v>0</v>
      </c>
      <c r="F26" s="128">
        <v>1</v>
      </c>
      <c r="G26" s="13">
        <f t="shared" si="0"/>
        <v>9</v>
      </c>
      <c r="H26" s="15">
        <f t="shared" si="1"/>
        <v>141</v>
      </c>
      <c r="I26" s="126"/>
    </row>
    <row r="27" spans="1:9" s="11" customFormat="1" ht="12.6" customHeight="1" x14ac:dyDescent="0.2">
      <c r="A27" s="123">
        <v>43930</v>
      </c>
      <c r="B27" s="128">
        <v>15</v>
      </c>
      <c r="C27" s="128">
        <v>10</v>
      </c>
      <c r="D27" s="128">
        <v>0</v>
      </c>
      <c r="E27" s="128">
        <v>0</v>
      </c>
      <c r="F27" s="128">
        <v>0</v>
      </c>
      <c r="G27" s="13">
        <f t="shared" si="0"/>
        <v>25</v>
      </c>
      <c r="H27" s="15">
        <f t="shared" si="1"/>
        <v>166</v>
      </c>
      <c r="I27" s="126"/>
    </row>
    <row r="28" spans="1:9" s="11" customFormat="1" ht="12.6" customHeight="1" x14ac:dyDescent="0.2">
      <c r="A28" s="123">
        <v>43931</v>
      </c>
      <c r="B28" s="128">
        <v>8</v>
      </c>
      <c r="C28" s="128">
        <v>1</v>
      </c>
      <c r="D28" s="128">
        <v>0</v>
      </c>
      <c r="E28" s="128">
        <v>0</v>
      </c>
      <c r="F28" s="128">
        <v>0</v>
      </c>
      <c r="G28" s="13">
        <f t="shared" si="0"/>
        <v>9</v>
      </c>
      <c r="H28" s="15">
        <f t="shared" si="1"/>
        <v>175</v>
      </c>
      <c r="I28" s="126"/>
    </row>
    <row r="29" spans="1:9" s="11" customFormat="1" ht="12.6" customHeight="1" x14ac:dyDescent="0.2">
      <c r="A29" s="123">
        <v>43932</v>
      </c>
      <c r="B29" s="128">
        <v>8</v>
      </c>
      <c r="C29" s="128">
        <v>5</v>
      </c>
      <c r="D29" s="128">
        <v>0</v>
      </c>
      <c r="E29" s="128">
        <v>2</v>
      </c>
      <c r="F29" s="128">
        <v>0</v>
      </c>
      <c r="G29" s="13">
        <f t="shared" si="0"/>
        <v>15</v>
      </c>
      <c r="H29" s="15">
        <f t="shared" si="1"/>
        <v>190</v>
      </c>
      <c r="I29" s="126"/>
    </row>
    <row r="30" spans="1:9" s="11" customFormat="1" ht="12.6" customHeight="1" x14ac:dyDescent="0.2">
      <c r="A30" s="123">
        <v>43933</v>
      </c>
      <c r="B30" s="128">
        <v>8</v>
      </c>
      <c r="C30" s="128">
        <v>10</v>
      </c>
      <c r="D30" s="128">
        <v>1</v>
      </c>
      <c r="E30" s="128">
        <v>1</v>
      </c>
      <c r="F30" s="128">
        <v>0</v>
      </c>
      <c r="G30" s="13">
        <f t="shared" si="0"/>
        <v>20</v>
      </c>
      <c r="H30" s="15">
        <f t="shared" si="1"/>
        <v>210</v>
      </c>
      <c r="I30" s="126"/>
    </row>
    <row r="31" spans="1:9" s="11" customFormat="1" ht="12.6" customHeight="1" x14ac:dyDescent="0.2">
      <c r="A31" s="123">
        <v>43934</v>
      </c>
      <c r="B31" s="128">
        <v>9</v>
      </c>
      <c r="C31" s="128">
        <v>7</v>
      </c>
      <c r="D31" s="128">
        <v>0</v>
      </c>
      <c r="E31" s="128">
        <v>0</v>
      </c>
      <c r="F31" s="128">
        <v>0</v>
      </c>
      <c r="G31" s="13">
        <f t="shared" si="0"/>
        <v>16</v>
      </c>
      <c r="H31" s="15">
        <f t="shared" si="1"/>
        <v>226</v>
      </c>
      <c r="I31" s="126"/>
    </row>
    <row r="32" spans="1:9" s="11" customFormat="1" ht="12.6" customHeight="1" x14ac:dyDescent="0.2">
      <c r="A32" s="123">
        <v>43935</v>
      </c>
      <c r="B32" s="128">
        <v>6</v>
      </c>
      <c r="C32" s="128">
        <v>8</v>
      </c>
      <c r="D32" s="128">
        <v>0</v>
      </c>
      <c r="E32" s="128">
        <v>2</v>
      </c>
      <c r="F32" s="128">
        <v>0</v>
      </c>
      <c r="G32" s="13">
        <f t="shared" si="0"/>
        <v>16</v>
      </c>
      <c r="H32" s="15">
        <f t="shared" si="1"/>
        <v>242</v>
      </c>
      <c r="I32" s="126"/>
    </row>
    <row r="33" spans="1:9" s="11" customFormat="1" ht="12.6" customHeight="1" x14ac:dyDescent="0.2">
      <c r="A33" s="123">
        <v>43936</v>
      </c>
      <c r="B33" s="128">
        <v>15</v>
      </c>
      <c r="C33" s="128">
        <v>6</v>
      </c>
      <c r="D33" s="128">
        <v>0</v>
      </c>
      <c r="E33" s="128">
        <v>0</v>
      </c>
      <c r="F33" s="128">
        <v>0</v>
      </c>
      <c r="G33" s="13">
        <f t="shared" si="0"/>
        <v>21</v>
      </c>
      <c r="H33" s="15">
        <f t="shared" si="1"/>
        <v>263</v>
      </c>
      <c r="I33" s="126"/>
    </row>
    <row r="34" spans="1:9" s="11" customFormat="1" ht="12.6" customHeight="1" x14ac:dyDescent="0.2">
      <c r="A34" s="123">
        <v>43937</v>
      </c>
      <c r="B34" s="128">
        <v>8</v>
      </c>
      <c r="C34" s="128">
        <v>8</v>
      </c>
      <c r="D34" s="128">
        <v>0</v>
      </c>
      <c r="E34" s="128">
        <v>0</v>
      </c>
      <c r="F34" s="128">
        <v>0</v>
      </c>
      <c r="G34" s="13">
        <f t="shared" si="0"/>
        <v>16</v>
      </c>
      <c r="H34" s="15">
        <f t="shared" si="1"/>
        <v>279</v>
      </c>
      <c r="I34" s="126"/>
    </row>
    <row r="35" spans="1:9" s="11" customFormat="1" ht="12.6" customHeight="1" x14ac:dyDescent="0.2">
      <c r="A35" s="123">
        <v>43938</v>
      </c>
      <c r="B35" s="128">
        <v>3</v>
      </c>
      <c r="C35" s="128">
        <v>9</v>
      </c>
      <c r="D35" s="128">
        <v>0</v>
      </c>
      <c r="E35" s="128">
        <v>2</v>
      </c>
      <c r="F35" s="128">
        <v>0</v>
      </c>
      <c r="G35" s="13">
        <f t="shared" si="0"/>
        <v>14</v>
      </c>
      <c r="H35" s="15">
        <f t="shared" si="1"/>
        <v>293</v>
      </c>
      <c r="I35" s="126"/>
    </row>
    <row r="36" spans="1:9" s="11" customFormat="1" ht="12.6" customHeight="1" x14ac:dyDescent="0.2">
      <c r="A36" s="123">
        <v>43939</v>
      </c>
      <c r="B36" s="128">
        <v>1</v>
      </c>
      <c r="C36" s="128">
        <v>9</v>
      </c>
      <c r="D36" s="128">
        <v>0</v>
      </c>
      <c r="E36" s="128">
        <v>0</v>
      </c>
      <c r="F36" s="128">
        <v>0</v>
      </c>
      <c r="G36" s="13">
        <f t="shared" si="0"/>
        <v>10</v>
      </c>
      <c r="H36" s="15">
        <f t="shared" si="1"/>
        <v>303</v>
      </c>
      <c r="I36" s="126"/>
    </row>
    <row r="37" spans="1:9" s="11" customFormat="1" ht="12.6" customHeight="1" x14ac:dyDescent="0.2">
      <c r="A37" s="123">
        <v>43940</v>
      </c>
      <c r="B37" s="128">
        <v>5</v>
      </c>
      <c r="C37" s="128">
        <v>10</v>
      </c>
      <c r="D37" s="128">
        <v>0</v>
      </c>
      <c r="E37" s="128">
        <v>1</v>
      </c>
      <c r="F37" s="128">
        <v>0</v>
      </c>
      <c r="G37" s="13">
        <f t="shared" si="0"/>
        <v>16</v>
      </c>
      <c r="H37" s="15">
        <f t="shared" si="1"/>
        <v>319</v>
      </c>
      <c r="I37" s="126"/>
    </row>
    <row r="38" spans="1:9" s="11" customFormat="1" ht="12.6" customHeight="1" x14ac:dyDescent="0.2">
      <c r="A38" s="123">
        <v>43941</v>
      </c>
      <c r="B38" s="128">
        <v>3</v>
      </c>
      <c r="C38" s="128">
        <v>11</v>
      </c>
      <c r="D38" s="128">
        <v>0</v>
      </c>
      <c r="E38" s="128">
        <v>1</v>
      </c>
      <c r="F38" s="128">
        <v>0</v>
      </c>
      <c r="G38" s="13">
        <f t="shared" si="0"/>
        <v>15</v>
      </c>
      <c r="H38" s="15">
        <f t="shared" si="1"/>
        <v>334</v>
      </c>
      <c r="I38" s="126"/>
    </row>
    <row r="39" spans="1:9" s="11" customFormat="1" ht="12.6" customHeight="1" x14ac:dyDescent="0.2">
      <c r="A39" s="123">
        <v>43942</v>
      </c>
      <c r="B39" s="128">
        <v>7</v>
      </c>
      <c r="C39" s="128">
        <v>8</v>
      </c>
      <c r="D39" s="128">
        <v>0</v>
      </c>
      <c r="E39" s="128">
        <v>1</v>
      </c>
      <c r="F39" s="128">
        <v>0</v>
      </c>
      <c r="G39" s="13">
        <f t="shared" si="0"/>
        <v>16</v>
      </c>
      <c r="H39" s="15">
        <f t="shared" si="1"/>
        <v>350</v>
      </c>
      <c r="I39" s="126"/>
    </row>
    <row r="40" spans="1:9" s="11" customFormat="1" ht="12.6" customHeight="1" x14ac:dyDescent="0.2">
      <c r="A40" s="123">
        <v>43943</v>
      </c>
      <c r="B40" s="128">
        <v>11</v>
      </c>
      <c r="C40" s="128">
        <v>12</v>
      </c>
      <c r="D40" s="128">
        <v>0</v>
      </c>
      <c r="E40" s="128">
        <v>2</v>
      </c>
      <c r="F40" s="128">
        <v>0</v>
      </c>
      <c r="G40" s="13">
        <f t="shared" si="0"/>
        <v>25</v>
      </c>
      <c r="H40" s="15">
        <f t="shared" si="1"/>
        <v>375</v>
      </c>
      <c r="I40" s="126"/>
    </row>
    <row r="41" spans="1:9" s="11" customFormat="1" ht="12.6" customHeight="1" x14ac:dyDescent="0.2">
      <c r="A41" s="123">
        <v>43944</v>
      </c>
      <c r="B41" s="128">
        <v>13</v>
      </c>
      <c r="C41" s="128">
        <v>8</v>
      </c>
      <c r="D41" s="128">
        <v>0</v>
      </c>
      <c r="E41" s="128">
        <v>1</v>
      </c>
      <c r="F41" s="128">
        <v>0</v>
      </c>
      <c r="G41" s="13">
        <f t="shared" si="0"/>
        <v>22</v>
      </c>
      <c r="H41" s="15">
        <f t="shared" si="1"/>
        <v>397</v>
      </c>
      <c r="I41" s="126"/>
    </row>
    <row r="42" spans="1:9" s="11" customFormat="1" ht="12.6" customHeight="1" x14ac:dyDescent="0.2">
      <c r="A42" s="123">
        <v>43945</v>
      </c>
      <c r="B42" s="128">
        <v>3</v>
      </c>
      <c r="C42" s="128">
        <v>8</v>
      </c>
      <c r="D42" s="128">
        <v>0</v>
      </c>
      <c r="E42" s="128">
        <v>0</v>
      </c>
      <c r="F42" s="128">
        <v>0</v>
      </c>
      <c r="G42" s="13">
        <f t="shared" si="0"/>
        <v>11</v>
      </c>
      <c r="H42" s="15">
        <f t="shared" si="1"/>
        <v>408</v>
      </c>
      <c r="I42" s="126"/>
    </row>
    <row r="43" spans="1:9" s="11" customFormat="1" ht="12.6" customHeight="1" x14ac:dyDescent="0.2">
      <c r="A43" s="123">
        <v>43946</v>
      </c>
      <c r="B43" s="128">
        <v>7</v>
      </c>
      <c r="C43" s="128">
        <v>12</v>
      </c>
      <c r="D43" s="128">
        <v>0</v>
      </c>
      <c r="E43" s="128">
        <v>1</v>
      </c>
      <c r="F43" s="128">
        <v>0</v>
      </c>
      <c r="G43" s="13">
        <f t="shared" si="0"/>
        <v>20</v>
      </c>
      <c r="H43" s="15">
        <f t="shared" si="1"/>
        <v>428</v>
      </c>
      <c r="I43" s="126"/>
    </row>
    <row r="44" spans="1:9" s="11" customFormat="1" ht="12.6" customHeight="1" x14ac:dyDescent="0.2">
      <c r="A44" s="123">
        <v>43947</v>
      </c>
      <c r="B44" s="128">
        <v>6</v>
      </c>
      <c r="C44" s="128">
        <v>11</v>
      </c>
      <c r="D44" s="128">
        <v>0</v>
      </c>
      <c r="E44" s="128">
        <v>0</v>
      </c>
      <c r="F44" s="128">
        <v>0</v>
      </c>
      <c r="G44" s="13">
        <f t="shared" si="0"/>
        <v>17</v>
      </c>
      <c r="H44" s="15">
        <f t="shared" si="1"/>
        <v>445</v>
      </c>
      <c r="I44" s="126"/>
    </row>
    <row r="45" spans="1:9" s="11" customFormat="1" ht="12.6" customHeight="1" x14ac:dyDescent="0.2">
      <c r="A45" s="123">
        <v>43948</v>
      </c>
      <c r="B45" s="128">
        <v>4</v>
      </c>
      <c r="C45" s="128">
        <v>16</v>
      </c>
      <c r="D45" s="128">
        <v>0</v>
      </c>
      <c r="E45" s="128">
        <v>2</v>
      </c>
      <c r="F45" s="128">
        <v>0</v>
      </c>
      <c r="G45" s="13">
        <f t="shared" si="0"/>
        <v>22</v>
      </c>
      <c r="H45" s="15">
        <f t="shared" si="1"/>
        <v>467</v>
      </c>
      <c r="I45" s="126"/>
    </row>
    <row r="46" spans="1:9" s="11" customFormat="1" ht="12.6" customHeight="1" x14ac:dyDescent="0.2">
      <c r="A46" s="123">
        <v>43949</v>
      </c>
      <c r="B46" s="128">
        <v>7</v>
      </c>
      <c r="C46" s="128">
        <v>3</v>
      </c>
      <c r="D46" s="128">
        <v>0</v>
      </c>
      <c r="E46" s="128">
        <v>0</v>
      </c>
      <c r="F46" s="128">
        <v>0</v>
      </c>
      <c r="G46" s="13">
        <f t="shared" si="0"/>
        <v>10</v>
      </c>
      <c r="H46" s="15">
        <f t="shared" si="1"/>
        <v>477</v>
      </c>
      <c r="I46" s="126"/>
    </row>
    <row r="47" spans="1:9" s="11" customFormat="1" ht="12.6" customHeight="1" x14ac:dyDescent="0.2">
      <c r="A47" s="123">
        <v>43950</v>
      </c>
      <c r="B47" s="128">
        <v>5</v>
      </c>
      <c r="C47" s="128">
        <v>9</v>
      </c>
      <c r="D47" s="128">
        <v>1</v>
      </c>
      <c r="E47" s="128">
        <v>0</v>
      </c>
      <c r="F47" s="128">
        <v>0</v>
      </c>
      <c r="G47" s="13">
        <f t="shared" si="0"/>
        <v>15</v>
      </c>
      <c r="H47" s="15">
        <f t="shared" si="1"/>
        <v>492</v>
      </c>
      <c r="I47" s="126"/>
    </row>
    <row r="48" spans="1:9" s="11" customFormat="1" ht="12.6" customHeight="1" x14ac:dyDescent="0.2">
      <c r="A48" s="123">
        <v>43951</v>
      </c>
      <c r="B48" s="128">
        <v>5</v>
      </c>
      <c r="C48" s="128">
        <v>7</v>
      </c>
      <c r="D48" s="128">
        <v>0</v>
      </c>
      <c r="E48" s="128">
        <v>1</v>
      </c>
      <c r="F48" s="128">
        <v>0</v>
      </c>
      <c r="G48" s="13">
        <f t="shared" si="0"/>
        <v>13</v>
      </c>
      <c r="H48" s="15">
        <f t="shared" si="1"/>
        <v>505</v>
      </c>
      <c r="I48" s="126"/>
    </row>
    <row r="49" spans="1:9" s="11" customFormat="1" ht="12.6" customHeight="1" x14ac:dyDescent="0.2">
      <c r="A49" s="123">
        <v>43952</v>
      </c>
      <c r="B49" s="128">
        <v>7</v>
      </c>
      <c r="C49" s="128">
        <v>14</v>
      </c>
      <c r="D49" s="128">
        <v>0</v>
      </c>
      <c r="E49" s="128">
        <v>1</v>
      </c>
      <c r="F49" s="128">
        <v>0</v>
      </c>
      <c r="G49" s="13">
        <f t="shared" si="0"/>
        <v>22</v>
      </c>
      <c r="H49" s="15">
        <f t="shared" si="1"/>
        <v>527</v>
      </c>
      <c r="I49" s="126"/>
    </row>
    <row r="50" spans="1:9" s="11" customFormat="1" ht="12.6" customHeight="1" x14ac:dyDescent="0.2">
      <c r="A50" s="123">
        <v>43953</v>
      </c>
      <c r="B50" s="128">
        <v>8</v>
      </c>
      <c r="C50" s="128">
        <v>10</v>
      </c>
      <c r="D50" s="128">
        <v>1</v>
      </c>
      <c r="E50" s="128">
        <v>1</v>
      </c>
      <c r="F50" s="128">
        <v>0</v>
      </c>
      <c r="G50" s="13">
        <f t="shared" si="0"/>
        <v>20</v>
      </c>
      <c r="H50" s="15">
        <f t="shared" si="1"/>
        <v>547</v>
      </c>
      <c r="I50" s="126"/>
    </row>
    <row r="51" spans="1:9" s="11" customFormat="1" ht="12.6" customHeight="1" x14ac:dyDescent="0.2">
      <c r="A51" s="123">
        <v>43954</v>
      </c>
      <c r="B51" s="128">
        <v>8</v>
      </c>
      <c r="C51" s="128">
        <v>8</v>
      </c>
      <c r="D51" s="128">
        <v>0</v>
      </c>
      <c r="E51" s="128">
        <v>1</v>
      </c>
      <c r="F51" s="128">
        <v>1</v>
      </c>
      <c r="G51" s="13">
        <f t="shared" si="0"/>
        <v>18</v>
      </c>
      <c r="H51" s="15">
        <f t="shared" si="1"/>
        <v>565</v>
      </c>
      <c r="I51" s="126"/>
    </row>
    <row r="52" spans="1:9" s="11" customFormat="1" ht="12.6" customHeight="1" x14ac:dyDescent="0.2">
      <c r="A52" s="123">
        <v>43955</v>
      </c>
      <c r="B52" s="128">
        <v>7</v>
      </c>
      <c r="C52" s="128">
        <v>6</v>
      </c>
      <c r="D52" s="128">
        <v>0</v>
      </c>
      <c r="E52" s="128">
        <v>1</v>
      </c>
      <c r="F52" s="128">
        <v>0</v>
      </c>
      <c r="G52" s="13">
        <f t="shared" si="0"/>
        <v>14</v>
      </c>
      <c r="H52" s="15">
        <f t="shared" si="1"/>
        <v>579</v>
      </c>
      <c r="I52" s="126"/>
    </row>
    <row r="53" spans="1:9" s="11" customFormat="1" ht="12.6" customHeight="1" x14ac:dyDescent="0.2">
      <c r="A53" s="123">
        <v>43956</v>
      </c>
      <c r="B53" s="128">
        <v>4</v>
      </c>
      <c r="C53" s="128">
        <v>3</v>
      </c>
      <c r="D53" s="128">
        <v>0</v>
      </c>
      <c r="E53" s="128">
        <v>0</v>
      </c>
      <c r="F53" s="128">
        <v>0</v>
      </c>
      <c r="G53" s="13">
        <f t="shared" si="0"/>
        <v>7</v>
      </c>
      <c r="H53" s="15">
        <f t="shared" si="1"/>
        <v>586</v>
      </c>
      <c r="I53" s="126"/>
    </row>
    <row r="54" spans="1:9" s="11" customFormat="1" ht="12.6" customHeight="1" x14ac:dyDescent="0.2">
      <c r="A54" s="123">
        <v>43957</v>
      </c>
      <c r="B54" s="128">
        <v>3</v>
      </c>
      <c r="C54" s="128">
        <v>4</v>
      </c>
      <c r="D54" s="128">
        <v>0</v>
      </c>
      <c r="E54" s="128">
        <v>0</v>
      </c>
      <c r="F54" s="128">
        <v>0</v>
      </c>
      <c r="G54" s="13">
        <f t="shared" si="0"/>
        <v>7</v>
      </c>
      <c r="H54" s="15">
        <f t="shared" si="1"/>
        <v>593</v>
      </c>
      <c r="I54" s="126"/>
    </row>
    <row r="55" spans="1:9" s="11" customFormat="1" ht="12.6" customHeight="1" x14ac:dyDescent="0.2">
      <c r="A55" s="123">
        <v>43958</v>
      </c>
      <c r="B55" s="128">
        <v>3</v>
      </c>
      <c r="C55" s="128">
        <v>4</v>
      </c>
      <c r="D55" s="128">
        <v>0</v>
      </c>
      <c r="E55" s="128">
        <v>0</v>
      </c>
      <c r="F55" s="128">
        <v>0</v>
      </c>
      <c r="G55" s="13">
        <f t="shared" si="0"/>
        <v>7</v>
      </c>
      <c r="H55" s="15">
        <f t="shared" si="1"/>
        <v>600</v>
      </c>
      <c r="I55" s="126"/>
    </row>
    <row r="56" spans="1:9" s="11" customFormat="1" ht="12.6" customHeight="1" x14ac:dyDescent="0.2">
      <c r="A56" s="123">
        <v>43959</v>
      </c>
      <c r="B56" s="128">
        <v>4</v>
      </c>
      <c r="C56" s="128">
        <v>4</v>
      </c>
      <c r="D56" s="128">
        <v>0</v>
      </c>
      <c r="E56" s="128">
        <v>1</v>
      </c>
      <c r="F56" s="128">
        <v>0</v>
      </c>
      <c r="G56" s="13">
        <f t="shared" si="0"/>
        <v>9</v>
      </c>
      <c r="H56" s="15">
        <f t="shared" si="1"/>
        <v>609</v>
      </c>
      <c r="I56" s="126"/>
    </row>
    <row r="57" spans="1:9" s="11" customFormat="1" ht="12.6" customHeight="1" x14ac:dyDescent="0.2">
      <c r="A57" s="123">
        <v>43960</v>
      </c>
      <c r="B57" s="128">
        <v>5</v>
      </c>
      <c r="C57" s="128">
        <v>3</v>
      </c>
      <c r="D57" s="128">
        <v>0</v>
      </c>
      <c r="E57" s="128">
        <v>1</v>
      </c>
      <c r="F57" s="128">
        <v>0</v>
      </c>
      <c r="G57" s="13">
        <f t="shared" si="0"/>
        <v>9</v>
      </c>
      <c r="H57" s="15">
        <f t="shared" si="1"/>
        <v>618</v>
      </c>
      <c r="I57" s="126"/>
    </row>
    <row r="58" spans="1:9" s="11" customFormat="1" ht="12.6" customHeight="1" x14ac:dyDescent="0.2">
      <c r="A58" s="123">
        <v>43961</v>
      </c>
      <c r="B58" s="128">
        <v>7</v>
      </c>
      <c r="C58" s="128">
        <v>6</v>
      </c>
      <c r="D58" s="128">
        <v>0</v>
      </c>
      <c r="E58" s="128">
        <v>0</v>
      </c>
      <c r="F58" s="128">
        <v>0</v>
      </c>
      <c r="G58" s="13">
        <f t="shared" si="0"/>
        <v>13</v>
      </c>
      <c r="H58" s="15">
        <f t="shared" si="1"/>
        <v>631</v>
      </c>
      <c r="I58" s="126"/>
    </row>
    <row r="59" spans="1:9" s="11" customFormat="1" ht="12.6" customHeight="1" x14ac:dyDescent="0.2">
      <c r="A59" s="123">
        <v>43962</v>
      </c>
      <c r="B59" s="128">
        <v>3</v>
      </c>
      <c r="C59" s="128">
        <v>3</v>
      </c>
      <c r="D59" s="128">
        <v>0</v>
      </c>
      <c r="E59" s="128">
        <v>0</v>
      </c>
      <c r="F59" s="128">
        <v>0</v>
      </c>
      <c r="G59" s="13">
        <f t="shared" si="0"/>
        <v>6</v>
      </c>
      <c r="H59" s="15">
        <f t="shared" si="1"/>
        <v>637</v>
      </c>
      <c r="I59" s="126"/>
    </row>
    <row r="60" spans="1:9" s="11" customFormat="1" ht="12.6" customHeight="1" x14ac:dyDescent="0.2">
      <c r="A60" s="123">
        <v>43963</v>
      </c>
      <c r="B60" s="128">
        <v>1</v>
      </c>
      <c r="C60" s="128">
        <v>5</v>
      </c>
      <c r="D60" s="128">
        <v>1</v>
      </c>
      <c r="E60" s="128">
        <v>0</v>
      </c>
      <c r="F60" s="128">
        <v>0</v>
      </c>
      <c r="G60" s="13">
        <f t="shared" si="0"/>
        <v>7</v>
      </c>
      <c r="H60" s="15">
        <f t="shared" si="1"/>
        <v>644</v>
      </c>
      <c r="I60" s="126"/>
    </row>
    <row r="61" spans="1:9" s="11" customFormat="1" ht="12.6" customHeight="1" x14ac:dyDescent="0.2">
      <c r="A61" s="123">
        <v>43964</v>
      </c>
      <c r="B61" s="128">
        <v>1</v>
      </c>
      <c r="C61" s="128">
        <v>5</v>
      </c>
      <c r="D61" s="128">
        <v>0</v>
      </c>
      <c r="E61" s="128">
        <v>0</v>
      </c>
      <c r="F61" s="128">
        <v>0</v>
      </c>
      <c r="G61" s="13">
        <f t="shared" si="0"/>
        <v>6</v>
      </c>
      <c r="H61" s="15">
        <f t="shared" si="1"/>
        <v>650</v>
      </c>
      <c r="I61" s="126"/>
    </row>
    <row r="62" spans="1:9" s="11" customFormat="1" ht="12.6" customHeight="1" x14ac:dyDescent="0.2">
      <c r="A62" s="123">
        <v>43965</v>
      </c>
      <c r="B62" s="128">
        <v>9</v>
      </c>
      <c r="C62" s="128">
        <v>6</v>
      </c>
      <c r="D62" s="128">
        <v>0</v>
      </c>
      <c r="E62" s="128">
        <v>0</v>
      </c>
      <c r="F62" s="128">
        <v>0</v>
      </c>
      <c r="G62" s="13">
        <f t="shared" si="0"/>
        <v>15</v>
      </c>
      <c r="H62" s="15">
        <f t="shared" si="1"/>
        <v>665</v>
      </c>
      <c r="I62" s="126"/>
    </row>
    <row r="63" spans="1:9" s="11" customFormat="1" ht="12.6" customHeight="1" x14ac:dyDescent="0.2">
      <c r="A63" s="123">
        <v>43966</v>
      </c>
      <c r="B63" s="128">
        <v>4</v>
      </c>
      <c r="C63" s="128">
        <v>5</v>
      </c>
      <c r="D63" s="128">
        <v>0</v>
      </c>
      <c r="E63" s="128">
        <v>0</v>
      </c>
      <c r="F63" s="128">
        <v>0</v>
      </c>
      <c r="G63" s="13">
        <f t="shared" si="0"/>
        <v>9</v>
      </c>
      <c r="H63" s="15">
        <f t="shared" si="1"/>
        <v>674</v>
      </c>
      <c r="I63" s="126"/>
    </row>
    <row r="64" spans="1:9" s="11" customFormat="1" ht="12.6" customHeight="1" x14ac:dyDescent="0.2">
      <c r="A64" s="123">
        <v>43967</v>
      </c>
      <c r="B64" s="128">
        <v>3</v>
      </c>
      <c r="C64" s="128">
        <v>1</v>
      </c>
      <c r="D64" s="128">
        <v>0</v>
      </c>
      <c r="E64" s="128">
        <v>0</v>
      </c>
      <c r="F64" s="128">
        <v>0</v>
      </c>
      <c r="G64" s="13">
        <f>SUM(B64:F64)</f>
        <v>4</v>
      </c>
      <c r="H64" s="15">
        <f t="shared" si="1"/>
        <v>678</v>
      </c>
      <c r="I64" s="126"/>
    </row>
    <row r="65" spans="1:9" s="11" customFormat="1" ht="12.6" customHeight="1" x14ac:dyDescent="0.2">
      <c r="A65" s="123">
        <v>43968</v>
      </c>
      <c r="B65" s="128">
        <v>6</v>
      </c>
      <c r="C65" s="128">
        <v>2</v>
      </c>
      <c r="D65" s="128">
        <v>1</v>
      </c>
      <c r="E65" s="128">
        <v>1</v>
      </c>
      <c r="F65" s="128">
        <v>0</v>
      </c>
      <c r="G65" s="13">
        <f t="shared" ref="G65:G70" si="2">SUM(B65:F65)</f>
        <v>10</v>
      </c>
      <c r="H65" s="15">
        <f t="shared" si="1"/>
        <v>688</v>
      </c>
      <c r="I65" s="126"/>
    </row>
    <row r="66" spans="1:9" s="11" customFormat="1" ht="12.6" customHeight="1" x14ac:dyDescent="0.2">
      <c r="A66" s="123">
        <v>43969</v>
      </c>
      <c r="B66" s="128">
        <v>9</v>
      </c>
      <c r="C66" s="128">
        <v>1</v>
      </c>
      <c r="D66" s="128">
        <v>0</v>
      </c>
      <c r="E66" s="128">
        <v>0</v>
      </c>
      <c r="F66" s="128">
        <v>0</v>
      </c>
      <c r="G66" s="13">
        <f t="shared" si="2"/>
        <v>10</v>
      </c>
      <c r="H66" s="15">
        <f t="shared" si="1"/>
        <v>698</v>
      </c>
      <c r="I66" s="126"/>
    </row>
    <row r="67" spans="1:9" s="11" customFormat="1" ht="12.6" customHeight="1" x14ac:dyDescent="0.2">
      <c r="A67" s="123">
        <v>43970</v>
      </c>
      <c r="B67" s="128">
        <v>4</v>
      </c>
      <c r="C67" s="128">
        <v>5</v>
      </c>
      <c r="D67" s="128">
        <v>0</v>
      </c>
      <c r="E67" s="128">
        <v>0</v>
      </c>
      <c r="F67" s="128">
        <v>0</v>
      </c>
      <c r="G67" s="13">
        <f t="shared" si="2"/>
        <v>9</v>
      </c>
      <c r="H67" s="15">
        <f t="shared" si="1"/>
        <v>707</v>
      </c>
      <c r="I67" s="126"/>
    </row>
    <row r="68" spans="1:9" s="11" customFormat="1" ht="12.6" customHeight="1" x14ac:dyDescent="0.2">
      <c r="A68" s="123">
        <v>43971</v>
      </c>
      <c r="B68" s="128">
        <v>5</v>
      </c>
      <c r="C68" s="128">
        <v>2</v>
      </c>
      <c r="D68" s="128">
        <v>1</v>
      </c>
      <c r="E68" s="128">
        <v>0</v>
      </c>
      <c r="F68" s="128">
        <v>0</v>
      </c>
      <c r="G68" s="13">
        <f t="shared" si="2"/>
        <v>8</v>
      </c>
      <c r="H68" s="15">
        <f t="shared" si="1"/>
        <v>715</v>
      </c>
      <c r="I68" s="126"/>
    </row>
    <row r="69" spans="1:9" s="11" customFormat="1" ht="12.6" customHeight="1" x14ac:dyDescent="0.2">
      <c r="A69" s="123">
        <v>43972</v>
      </c>
      <c r="B69" s="128">
        <v>4</v>
      </c>
      <c r="C69" s="128">
        <v>1</v>
      </c>
      <c r="D69" s="128">
        <v>0</v>
      </c>
      <c r="E69" s="128">
        <v>1</v>
      </c>
      <c r="F69" s="128">
        <v>0</v>
      </c>
      <c r="G69" s="13">
        <f t="shared" si="2"/>
        <v>6</v>
      </c>
      <c r="H69" s="15">
        <f t="shared" si="1"/>
        <v>721</v>
      </c>
      <c r="I69" s="126"/>
    </row>
    <row r="70" spans="1:9" s="11" customFormat="1" ht="12.6" customHeight="1" x14ac:dyDescent="0.2">
      <c r="A70" s="123">
        <v>43973</v>
      </c>
      <c r="B70" s="128">
        <v>1</v>
      </c>
      <c r="C70" s="128">
        <v>3</v>
      </c>
      <c r="D70" s="128">
        <v>0</v>
      </c>
      <c r="E70" s="128">
        <v>2</v>
      </c>
      <c r="F70" s="128">
        <v>0</v>
      </c>
      <c r="G70" s="13">
        <f t="shared" si="2"/>
        <v>6</v>
      </c>
      <c r="H70" s="15">
        <f>G70+H69</f>
        <v>727</v>
      </c>
      <c r="I70" s="126"/>
    </row>
    <row r="71" spans="1:9" s="11" customFormat="1" ht="12.6" customHeight="1" x14ac:dyDescent="0.2">
      <c r="A71" s="123">
        <v>43974</v>
      </c>
      <c r="B71" s="128">
        <v>2</v>
      </c>
      <c r="C71" s="128">
        <v>2</v>
      </c>
      <c r="D71" s="128">
        <v>0</v>
      </c>
      <c r="E71" s="128">
        <v>0</v>
      </c>
      <c r="F71" s="128">
        <v>0</v>
      </c>
      <c r="G71" s="13">
        <f t="shared" ref="G71:G77" si="3">SUM(B71:F71)</f>
        <v>4</v>
      </c>
      <c r="H71" s="15">
        <f t="shared" ref="H71:H77" si="4">G71+H70</f>
        <v>731</v>
      </c>
      <c r="I71" s="126"/>
    </row>
    <row r="72" spans="1:9" s="11" customFormat="1" ht="12.6" customHeight="1" x14ac:dyDescent="0.2">
      <c r="A72" s="123">
        <v>43975</v>
      </c>
      <c r="B72" s="128">
        <v>9</v>
      </c>
      <c r="C72" s="128">
        <v>3</v>
      </c>
      <c r="D72" s="128">
        <v>0</v>
      </c>
      <c r="E72" s="128">
        <v>0</v>
      </c>
      <c r="F72" s="128">
        <v>0</v>
      </c>
      <c r="G72" s="13">
        <f t="shared" si="3"/>
        <v>12</v>
      </c>
      <c r="H72" s="15">
        <f t="shared" si="4"/>
        <v>743</v>
      </c>
      <c r="I72" s="126"/>
    </row>
    <row r="73" spans="1:9" s="11" customFormat="1" ht="12.6" customHeight="1" x14ac:dyDescent="0.2">
      <c r="A73" s="123">
        <v>43976</v>
      </c>
      <c r="B73" s="128">
        <v>2</v>
      </c>
      <c r="C73" s="128">
        <v>1</v>
      </c>
      <c r="D73" s="128">
        <v>0</v>
      </c>
      <c r="E73" s="128">
        <v>0</v>
      </c>
      <c r="F73" s="128">
        <v>0</v>
      </c>
      <c r="G73" s="13">
        <f t="shared" si="3"/>
        <v>3</v>
      </c>
      <c r="H73" s="15">
        <f t="shared" si="4"/>
        <v>746</v>
      </c>
      <c r="I73" s="126"/>
    </row>
    <row r="74" spans="1:9" s="11" customFormat="1" ht="12.6" customHeight="1" x14ac:dyDescent="0.2">
      <c r="A74" s="123">
        <v>43977</v>
      </c>
      <c r="B74" s="128">
        <v>2</v>
      </c>
      <c r="C74" s="128">
        <v>0</v>
      </c>
      <c r="D74" s="128">
        <v>0</v>
      </c>
      <c r="E74" s="128">
        <v>0</v>
      </c>
      <c r="F74" s="128">
        <v>0</v>
      </c>
      <c r="G74" s="13">
        <f t="shared" si="3"/>
        <v>2</v>
      </c>
      <c r="H74" s="15">
        <f t="shared" si="4"/>
        <v>748</v>
      </c>
      <c r="I74" s="126"/>
    </row>
    <row r="75" spans="1:9" s="11" customFormat="1" ht="12.6" customHeight="1" x14ac:dyDescent="0.2">
      <c r="A75" s="123">
        <v>43978</v>
      </c>
      <c r="B75" s="128">
        <v>5</v>
      </c>
      <c r="C75" s="128">
        <v>1</v>
      </c>
      <c r="D75" s="128">
        <v>0</v>
      </c>
      <c r="E75" s="128">
        <v>1</v>
      </c>
      <c r="F75" s="128">
        <v>0</v>
      </c>
      <c r="G75" s="13">
        <f t="shared" si="3"/>
        <v>7</v>
      </c>
      <c r="H75" s="15">
        <f t="shared" si="4"/>
        <v>755</v>
      </c>
      <c r="I75" s="126"/>
    </row>
    <row r="76" spans="1:9" s="11" customFormat="1" ht="12.6" customHeight="1" x14ac:dyDescent="0.2">
      <c r="A76" s="123">
        <v>43979</v>
      </c>
      <c r="B76" s="128">
        <v>2</v>
      </c>
      <c r="C76" s="128">
        <v>2</v>
      </c>
      <c r="D76" s="128">
        <v>0</v>
      </c>
      <c r="E76" s="128">
        <v>1</v>
      </c>
      <c r="F76" s="128">
        <v>0</v>
      </c>
      <c r="G76" s="13">
        <f t="shared" si="3"/>
        <v>5</v>
      </c>
      <c r="H76" s="15">
        <f t="shared" si="4"/>
        <v>760</v>
      </c>
      <c r="I76" s="126"/>
    </row>
    <row r="77" spans="1:9" s="11" customFormat="1" ht="12.6" customHeight="1" x14ac:dyDescent="0.2">
      <c r="A77" s="123">
        <v>43980</v>
      </c>
      <c r="B77" s="128">
        <v>3</v>
      </c>
      <c r="C77" s="128">
        <v>2</v>
      </c>
      <c r="D77" s="128">
        <v>0</v>
      </c>
      <c r="E77" s="128">
        <v>0</v>
      </c>
      <c r="F77" s="128">
        <v>0</v>
      </c>
      <c r="G77" s="13">
        <f t="shared" si="3"/>
        <v>5</v>
      </c>
      <c r="H77" s="15">
        <f t="shared" si="4"/>
        <v>765</v>
      </c>
      <c r="I77" s="126"/>
    </row>
    <row r="78" spans="1:9" s="11" customFormat="1" ht="12.6" customHeight="1" x14ac:dyDescent="0.2">
      <c r="A78" s="123">
        <v>43981</v>
      </c>
      <c r="B78" s="128">
        <v>1</v>
      </c>
      <c r="C78" s="128">
        <v>0</v>
      </c>
      <c r="D78" s="128">
        <v>0</v>
      </c>
      <c r="E78" s="128">
        <v>0</v>
      </c>
      <c r="F78" s="128">
        <v>1</v>
      </c>
      <c r="G78" s="13">
        <f t="shared" ref="G78:G83" si="5">SUM(B78:F78)</f>
        <v>2</v>
      </c>
      <c r="H78" s="15">
        <f t="shared" ref="H78:H83" si="6">G78+H77</f>
        <v>767</v>
      </c>
      <c r="I78" s="126"/>
    </row>
    <row r="79" spans="1:9" s="11" customFormat="1" ht="12.6" customHeight="1" x14ac:dyDescent="0.2">
      <c r="A79" s="123">
        <v>43982</v>
      </c>
      <c r="B79" s="128">
        <v>3</v>
      </c>
      <c r="C79" s="128">
        <v>0</v>
      </c>
      <c r="D79" s="128">
        <v>0</v>
      </c>
      <c r="E79" s="128">
        <v>0</v>
      </c>
      <c r="F79" s="128">
        <v>0</v>
      </c>
      <c r="G79" s="13">
        <f t="shared" si="5"/>
        <v>3</v>
      </c>
      <c r="H79" s="15">
        <f t="shared" si="6"/>
        <v>770</v>
      </c>
      <c r="I79" s="126"/>
    </row>
    <row r="80" spans="1:9" s="11" customFormat="1" ht="12.6" customHeight="1" x14ac:dyDescent="0.2">
      <c r="A80" s="123">
        <v>43983</v>
      </c>
      <c r="B80" s="128">
        <v>1</v>
      </c>
      <c r="C80" s="128">
        <v>1</v>
      </c>
      <c r="D80" s="128">
        <v>0</v>
      </c>
      <c r="E80" s="128">
        <v>1</v>
      </c>
      <c r="F80" s="128">
        <v>0</v>
      </c>
      <c r="G80" s="13">
        <f t="shared" si="5"/>
        <v>3</v>
      </c>
      <c r="H80" s="15">
        <f t="shared" si="6"/>
        <v>773</v>
      </c>
      <c r="I80" s="126"/>
    </row>
    <row r="81" spans="1:11" s="11" customFormat="1" ht="12.6" customHeight="1" x14ac:dyDescent="0.2">
      <c r="A81" s="123">
        <v>43984</v>
      </c>
      <c r="B81" s="128">
        <v>6</v>
      </c>
      <c r="C81" s="128">
        <v>1</v>
      </c>
      <c r="D81" s="128">
        <v>0</v>
      </c>
      <c r="E81" s="128">
        <v>0</v>
      </c>
      <c r="F81" s="128">
        <v>0</v>
      </c>
      <c r="G81" s="13">
        <f t="shared" si="5"/>
        <v>7</v>
      </c>
      <c r="H81" s="15">
        <f t="shared" si="6"/>
        <v>780</v>
      </c>
      <c r="I81" s="126"/>
    </row>
    <row r="82" spans="1:11" s="11" customFormat="1" ht="12.6" customHeight="1" x14ac:dyDescent="0.2">
      <c r="A82" s="123">
        <v>43985</v>
      </c>
      <c r="B82" s="128">
        <v>3</v>
      </c>
      <c r="C82" s="128">
        <v>0</v>
      </c>
      <c r="D82" s="128">
        <v>0</v>
      </c>
      <c r="E82" s="128">
        <v>0</v>
      </c>
      <c r="F82" s="128">
        <v>0</v>
      </c>
      <c r="G82" s="13">
        <f t="shared" si="5"/>
        <v>3</v>
      </c>
      <c r="H82" s="15">
        <f t="shared" si="6"/>
        <v>783</v>
      </c>
      <c r="I82" s="126"/>
    </row>
    <row r="83" spans="1:11" s="11" customFormat="1" ht="12.6" customHeight="1" x14ac:dyDescent="0.2">
      <c r="A83" s="123">
        <v>43986</v>
      </c>
      <c r="B83" s="128">
        <v>0</v>
      </c>
      <c r="C83" s="128">
        <v>3</v>
      </c>
      <c r="D83" s="128">
        <v>0</v>
      </c>
      <c r="E83" s="128">
        <v>0</v>
      </c>
      <c r="F83" s="128">
        <v>0</v>
      </c>
      <c r="G83" s="13">
        <f t="shared" si="5"/>
        <v>3</v>
      </c>
      <c r="H83" s="15">
        <f t="shared" si="6"/>
        <v>786</v>
      </c>
      <c r="I83" s="126"/>
    </row>
    <row r="84" spans="1:11" ht="12.6" customHeight="1" x14ac:dyDescent="0.2">
      <c r="A84" s="123">
        <v>43987</v>
      </c>
      <c r="B84" s="128">
        <v>1</v>
      </c>
      <c r="C84" s="128">
        <v>0</v>
      </c>
      <c r="D84" s="128">
        <v>0</v>
      </c>
      <c r="E84" s="128">
        <v>0</v>
      </c>
      <c r="F84" s="128">
        <v>0</v>
      </c>
      <c r="G84" s="13">
        <f>SUM(B84:F84)</f>
        <v>1</v>
      </c>
      <c r="H84" s="15">
        <f>G84+H83</f>
        <v>787</v>
      </c>
      <c r="I84" s="126"/>
      <c r="J84" s="11"/>
      <c r="K84" s="11"/>
    </row>
    <row r="85" spans="1:11" ht="12.6" customHeight="1" x14ac:dyDescent="0.2">
      <c r="A85" s="123">
        <v>43988</v>
      </c>
      <c r="B85" s="128">
        <v>2</v>
      </c>
      <c r="C85" s="128">
        <v>0</v>
      </c>
      <c r="D85" s="128">
        <v>0</v>
      </c>
      <c r="E85" s="128">
        <v>2</v>
      </c>
      <c r="F85" s="128">
        <v>0</v>
      </c>
      <c r="G85" s="13">
        <f t="shared" ref="G85:G90" si="7">SUM(B85:F85)</f>
        <v>4</v>
      </c>
      <c r="H85" s="15">
        <f t="shared" ref="H85:H90" si="8">G85+H84</f>
        <v>791</v>
      </c>
      <c r="I85" s="126"/>
      <c r="J85" s="11"/>
      <c r="K85" s="11"/>
    </row>
    <row r="86" spans="1:11" ht="12.6" customHeight="1" x14ac:dyDescent="0.2">
      <c r="A86" s="123">
        <v>43989</v>
      </c>
      <c r="B86" s="128">
        <v>2</v>
      </c>
      <c r="C86" s="128">
        <v>1</v>
      </c>
      <c r="D86" s="128">
        <v>0</v>
      </c>
      <c r="E86" s="128">
        <v>0</v>
      </c>
      <c r="F86" s="128">
        <v>0</v>
      </c>
      <c r="G86" s="13">
        <f t="shared" si="7"/>
        <v>3</v>
      </c>
      <c r="H86" s="15">
        <f t="shared" si="8"/>
        <v>794</v>
      </c>
      <c r="I86" s="92"/>
      <c r="K86" s="11"/>
    </row>
    <row r="87" spans="1:11" ht="12.6" customHeight="1" x14ac:dyDescent="0.2">
      <c r="A87" s="123">
        <v>43990</v>
      </c>
      <c r="B87" s="128">
        <v>0</v>
      </c>
      <c r="C87" s="128">
        <v>0</v>
      </c>
      <c r="D87" s="128">
        <v>0</v>
      </c>
      <c r="E87" s="128">
        <v>1</v>
      </c>
      <c r="F87" s="128">
        <v>0</v>
      </c>
      <c r="G87" s="13">
        <f t="shared" si="7"/>
        <v>1</v>
      </c>
      <c r="H87" s="15">
        <f t="shared" si="8"/>
        <v>795</v>
      </c>
      <c r="I87" s="92"/>
      <c r="K87" s="11"/>
    </row>
    <row r="88" spans="1:11" ht="12.6" customHeight="1" x14ac:dyDescent="0.2">
      <c r="A88" s="123">
        <v>43991</v>
      </c>
      <c r="B88" s="128">
        <v>0</v>
      </c>
      <c r="C88" s="128">
        <v>2</v>
      </c>
      <c r="D88" s="128">
        <v>0</v>
      </c>
      <c r="E88" s="128">
        <v>0</v>
      </c>
      <c r="F88" s="128">
        <v>0</v>
      </c>
      <c r="G88" s="13">
        <f t="shared" si="7"/>
        <v>2</v>
      </c>
      <c r="H88" s="15">
        <f t="shared" si="8"/>
        <v>797</v>
      </c>
      <c r="I88" s="92"/>
      <c r="K88" s="11"/>
    </row>
    <row r="89" spans="1:11" ht="12.6" customHeight="1" x14ac:dyDescent="0.2">
      <c r="A89" s="123">
        <v>43992</v>
      </c>
      <c r="B89" s="128">
        <v>2</v>
      </c>
      <c r="C89" s="128">
        <v>0</v>
      </c>
      <c r="D89" s="128">
        <v>0</v>
      </c>
      <c r="E89" s="128">
        <v>0</v>
      </c>
      <c r="F89" s="128">
        <v>1</v>
      </c>
      <c r="G89" s="13">
        <f t="shared" si="7"/>
        <v>3</v>
      </c>
      <c r="H89" s="15">
        <f t="shared" si="8"/>
        <v>800</v>
      </c>
      <c r="I89" s="92"/>
      <c r="K89" s="11"/>
    </row>
    <row r="90" spans="1:11" ht="12.6" customHeight="1" x14ac:dyDescent="0.2">
      <c r="A90" s="123">
        <v>43993</v>
      </c>
      <c r="B90" s="128">
        <v>3</v>
      </c>
      <c r="C90" s="128">
        <v>1</v>
      </c>
      <c r="D90" s="128">
        <v>0</v>
      </c>
      <c r="E90" s="128">
        <v>0</v>
      </c>
      <c r="F90" s="128">
        <v>0</v>
      </c>
      <c r="G90" s="13">
        <f t="shared" si="7"/>
        <v>4</v>
      </c>
      <c r="H90" s="15">
        <f t="shared" si="8"/>
        <v>804</v>
      </c>
      <c r="I90" s="92"/>
      <c r="K90" s="11"/>
    </row>
    <row r="91" spans="1:11" ht="12.6" customHeight="1" x14ac:dyDescent="0.2">
      <c r="A91" s="123">
        <v>43994</v>
      </c>
      <c r="B91" s="128">
        <v>3</v>
      </c>
      <c r="C91" s="128">
        <v>1</v>
      </c>
      <c r="D91" s="128">
        <v>0</v>
      </c>
      <c r="E91" s="128">
        <v>1</v>
      </c>
      <c r="F91" s="128">
        <v>0</v>
      </c>
      <c r="G91" s="13">
        <f t="shared" ref="G91:G98" si="9">SUM(B91:F91)</f>
        <v>5</v>
      </c>
      <c r="H91" s="15">
        <f t="shared" ref="H91:H98" si="10">G91+H90</f>
        <v>809</v>
      </c>
      <c r="I91" s="92"/>
      <c r="K91" s="11"/>
    </row>
    <row r="92" spans="1:11" ht="12.6" customHeight="1" x14ac:dyDescent="0.2">
      <c r="A92" s="123">
        <v>43995</v>
      </c>
      <c r="B92" s="128">
        <v>3</v>
      </c>
      <c r="C92" s="128">
        <v>0</v>
      </c>
      <c r="D92" s="128">
        <v>0</v>
      </c>
      <c r="E92" s="128">
        <v>0</v>
      </c>
      <c r="F92" s="128">
        <v>0</v>
      </c>
      <c r="G92" s="13">
        <f t="shared" si="9"/>
        <v>3</v>
      </c>
      <c r="H92" s="15">
        <f t="shared" si="10"/>
        <v>812</v>
      </c>
      <c r="I92" s="92"/>
      <c r="K92" s="11"/>
    </row>
    <row r="93" spans="1:11" ht="12.6" customHeight="1" x14ac:dyDescent="0.2">
      <c r="A93" s="123">
        <v>43996</v>
      </c>
      <c r="B93" s="128">
        <v>2</v>
      </c>
      <c r="C93" s="128">
        <v>0</v>
      </c>
      <c r="D93" s="128">
        <v>0</v>
      </c>
      <c r="E93" s="128">
        <v>0</v>
      </c>
      <c r="F93" s="128">
        <v>0</v>
      </c>
      <c r="G93" s="13">
        <f t="shared" si="9"/>
        <v>2</v>
      </c>
      <c r="H93" s="15">
        <f t="shared" si="10"/>
        <v>814</v>
      </c>
      <c r="I93" s="92"/>
      <c r="K93" s="11"/>
    </row>
    <row r="94" spans="1:11" ht="12.6" customHeight="1" x14ac:dyDescent="0.2">
      <c r="A94" s="123">
        <v>43997</v>
      </c>
      <c r="B94" s="128">
        <v>0</v>
      </c>
      <c r="C94" s="128">
        <v>0</v>
      </c>
      <c r="D94" s="128">
        <v>0</v>
      </c>
      <c r="E94" s="128">
        <v>1</v>
      </c>
      <c r="F94" s="128">
        <v>0</v>
      </c>
      <c r="G94" s="13">
        <f t="shared" si="9"/>
        <v>1</v>
      </c>
      <c r="H94" s="15">
        <f t="shared" si="10"/>
        <v>815</v>
      </c>
      <c r="I94" s="92"/>
      <c r="K94" s="11"/>
    </row>
    <row r="95" spans="1:11" ht="12.6" customHeight="1" x14ac:dyDescent="0.2">
      <c r="A95" s="123">
        <v>43998</v>
      </c>
      <c r="B95" s="128">
        <v>1</v>
      </c>
      <c r="C95" s="128">
        <v>0</v>
      </c>
      <c r="D95" s="128">
        <v>0</v>
      </c>
      <c r="E95" s="128">
        <v>0</v>
      </c>
      <c r="F95" s="128">
        <v>0</v>
      </c>
      <c r="G95" s="13">
        <f t="shared" si="9"/>
        <v>1</v>
      </c>
      <c r="H95" s="15">
        <f t="shared" si="10"/>
        <v>816</v>
      </c>
      <c r="I95" s="92"/>
      <c r="K95" s="11"/>
    </row>
    <row r="96" spans="1:11" ht="12.6" customHeight="1" x14ac:dyDescent="0.2">
      <c r="A96" s="123">
        <v>43999</v>
      </c>
      <c r="B96" s="128">
        <v>1</v>
      </c>
      <c r="C96" s="128">
        <v>0</v>
      </c>
      <c r="D96" s="128">
        <v>0</v>
      </c>
      <c r="E96" s="128">
        <v>0</v>
      </c>
      <c r="F96" s="128">
        <v>0</v>
      </c>
      <c r="G96" s="13">
        <f t="shared" si="9"/>
        <v>1</v>
      </c>
      <c r="H96" s="15">
        <f t="shared" si="10"/>
        <v>817</v>
      </c>
      <c r="I96" s="92"/>
      <c r="K96" s="11"/>
    </row>
    <row r="97" spans="1:11" ht="12.6" customHeight="1" x14ac:dyDescent="0.2">
      <c r="A97" s="123">
        <v>44000</v>
      </c>
      <c r="B97" s="128">
        <v>1</v>
      </c>
      <c r="C97" s="128">
        <v>0</v>
      </c>
      <c r="D97" s="128">
        <v>0</v>
      </c>
      <c r="E97" s="128">
        <v>0</v>
      </c>
      <c r="F97" s="128">
        <v>0</v>
      </c>
      <c r="G97" s="13">
        <f t="shared" si="9"/>
        <v>1</v>
      </c>
      <c r="H97" s="15">
        <f t="shared" si="10"/>
        <v>818</v>
      </c>
      <c r="I97" s="92"/>
      <c r="K97" s="11"/>
    </row>
    <row r="98" spans="1:11" ht="12.6" customHeight="1" x14ac:dyDescent="0.2">
      <c r="A98" s="123">
        <v>44001</v>
      </c>
      <c r="B98" s="128">
        <v>3</v>
      </c>
      <c r="C98" s="128">
        <v>0</v>
      </c>
      <c r="D98" s="128">
        <v>0</v>
      </c>
      <c r="E98" s="128">
        <v>0</v>
      </c>
      <c r="F98" s="128">
        <v>0</v>
      </c>
      <c r="G98" s="13">
        <f t="shared" si="9"/>
        <v>3</v>
      </c>
      <c r="H98" s="15">
        <f t="shared" si="10"/>
        <v>821</v>
      </c>
      <c r="I98" s="92"/>
      <c r="K98" s="11"/>
    </row>
    <row r="99" spans="1:11" ht="12.6" customHeight="1" x14ac:dyDescent="0.2">
      <c r="A99" s="123">
        <v>44002</v>
      </c>
      <c r="B99" s="128">
        <v>1</v>
      </c>
      <c r="C99" s="128">
        <v>0</v>
      </c>
      <c r="D99" s="128">
        <v>0</v>
      </c>
      <c r="E99" s="128">
        <v>0</v>
      </c>
      <c r="F99" s="128">
        <v>0</v>
      </c>
      <c r="G99" s="13">
        <f t="shared" ref="G99:G105" si="11">SUM(B99:F99)</f>
        <v>1</v>
      </c>
      <c r="H99" s="15">
        <f t="shared" ref="H99:H105" si="12">G99+H98</f>
        <v>822</v>
      </c>
      <c r="I99" s="92"/>
      <c r="K99" s="11"/>
    </row>
    <row r="100" spans="1:11" ht="12.6" customHeight="1" x14ac:dyDescent="0.2">
      <c r="A100" s="123">
        <v>44003</v>
      </c>
      <c r="B100" s="128">
        <v>1</v>
      </c>
      <c r="C100" s="128">
        <v>0</v>
      </c>
      <c r="D100" s="128">
        <v>0</v>
      </c>
      <c r="E100" s="128">
        <v>0</v>
      </c>
      <c r="F100" s="128">
        <v>0</v>
      </c>
      <c r="G100" s="13">
        <f t="shared" si="11"/>
        <v>1</v>
      </c>
      <c r="H100" s="15">
        <f t="shared" si="12"/>
        <v>823</v>
      </c>
      <c r="I100" s="92"/>
      <c r="K100" s="11"/>
    </row>
    <row r="101" spans="1:11" ht="12.6" customHeight="1" x14ac:dyDescent="0.2">
      <c r="A101" s="123">
        <v>44004</v>
      </c>
      <c r="B101" s="128">
        <v>1</v>
      </c>
      <c r="C101" s="128">
        <v>0</v>
      </c>
      <c r="D101" s="128">
        <v>0</v>
      </c>
      <c r="E101" s="128">
        <v>0</v>
      </c>
      <c r="F101" s="128">
        <v>0</v>
      </c>
      <c r="G101" s="13">
        <f t="shared" si="11"/>
        <v>1</v>
      </c>
      <c r="H101" s="15">
        <f t="shared" si="12"/>
        <v>824</v>
      </c>
      <c r="I101" s="92"/>
      <c r="K101" s="11"/>
    </row>
    <row r="102" spans="1:11" ht="12.6" customHeight="1" x14ac:dyDescent="0.2">
      <c r="A102" s="123">
        <v>44005</v>
      </c>
      <c r="B102" s="128">
        <v>0</v>
      </c>
      <c r="C102" s="128">
        <v>1</v>
      </c>
      <c r="D102" s="128">
        <v>0</v>
      </c>
      <c r="E102" s="128">
        <v>0</v>
      </c>
      <c r="F102" s="128">
        <v>0</v>
      </c>
      <c r="G102" s="13">
        <f t="shared" si="11"/>
        <v>1</v>
      </c>
      <c r="H102" s="15">
        <f t="shared" si="12"/>
        <v>825</v>
      </c>
      <c r="I102" s="92"/>
      <c r="K102" s="11"/>
    </row>
    <row r="103" spans="1:11" ht="12.6" customHeight="1" x14ac:dyDescent="0.2">
      <c r="A103" s="123">
        <v>44006</v>
      </c>
      <c r="B103" s="128">
        <v>2</v>
      </c>
      <c r="C103" s="128">
        <v>1</v>
      </c>
      <c r="D103" s="128">
        <v>0</v>
      </c>
      <c r="E103" s="128">
        <v>0</v>
      </c>
      <c r="F103" s="128">
        <v>0</v>
      </c>
      <c r="G103" s="13">
        <f t="shared" si="11"/>
        <v>3</v>
      </c>
      <c r="H103" s="15">
        <f t="shared" si="12"/>
        <v>828</v>
      </c>
      <c r="I103" s="92"/>
      <c r="K103" s="11"/>
    </row>
    <row r="104" spans="1:11" ht="12.6" customHeight="1" x14ac:dyDescent="0.2">
      <c r="A104" s="123">
        <v>44007</v>
      </c>
      <c r="B104" s="128">
        <v>1</v>
      </c>
      <c r="C104" s="128">
        <v>0</v>
      </c>
      <c r="D104" s="128">
        <v>0</v>
      </c>
      <c r="E104" s="128">
        <v>0</v>
      </c>
      <c r="F104" s="128">
        <v>0</v>
      </c>
      <c r="G104" s="13">
        <f t="shared" si="11"/>
        <v>1</v>
      </c>
      <c r="H104" s="15">
        <f t="shared" si="12"/>
        <v>829</v>
      </c>
      <c r="I104" s="92"/>
      <c r="K104" s="11"/>
    </row>
    <row r="105" spans="1:11" ht="12.6" customHeight="1" x14ac:dyDescent="0.2">
      <c r="A105" s="123">
        <v>44008</v>
      </c>
      <c r="B105" s="128">
        <v>2</v>
      </c>
      <c r="C105" s="128">
        <v>0</v>
      </c>
      <c r="D105" s="128">
        <v>0</v>
      </c>
      <c r="E105" s="128">
        <v>0</v>
      </c>
      <c r="F105" s="128">
        <v>0</v>
      </c>
      <c r="G105" s="13">
        <f t="shared" si="11"/>
        <v>2</v>
      </c>
      <c r="H105" s="15">
        <f t="shared" si="12"/>
        <v>831</v>
      </c>
      <c r="I105" s="92"/>
      <c r="K105" s="11"/>
    </row>
    <row r="106" spans="1:11" ht="12.6" customHeight="1" x14ac:dyDescent="0.2">
      <c r="A106" s="123">
        <v>44009</v>
      </c>
      <c r="B106" s="128">
        <v>1</v>
      </c>
      <c r="C106" s="128">
        <v>0</v>
      </c>
      <c r="D106" s="128">
        <v>0</v>
      </c>
      <c r="E106" s="128">
        <v>0</v>
      </c>
      <c r="F106" s="128">
        <v>0</v>
      </c>
      <c r="G106" s="13">
        <f>SUM(B106:F106)</f>
        <v>1</v>
      </c>
      <c r="H106" s="15">
        <f>G106+H105</f>
        <v>832</v>
      </c>
      <c r="I106" s="92"/>
      <c r="K106" s="11"/>
    </row>
    <row r="107" spans="1:11" ht="12.6" customHeight="1" x14ac:dyDescent="0.2">
      <c r="A107" s="123">
        <v>44010</v>
      </c>
      <c r="B107" s="128">
        <v>2</v>
      </c>
      <c r="C107" s="128">
        <v>1</v>
      </c>
      <c r="D107" s="128">
        <v>0</v>
      </c>
      <c r="E107" s="128">
        <v>0</v>
      </c>
      <c r="F107" s="128">
        <v>0</v>
      </c>
      <c r="G107" s="13">
        <f t="shared" ref="G107:G126" si="13">SUM(B107:F107)</f>
        <v>3</v>
      </c>
      <c r="H107" s="15">
        <f t="shared" ref="H107:H112" si="14">G107+H106</f>
        <v>835</v>
      </c>
      <c r="I107" s="92"/>
      <c r="K107" s="11"/>
    </row>
    <row r="108" spans="1:11" ht="12.6" customHeight="1" x14ac:dyDescent="0.2">
      <c r="A108" s="123">
        <v>44011</v>
      </c>
      <c r="B108" s="128">
        <v>0</v>
      </c>
      <c r="C108" s="128">
        <v>1</v>
      </c>
      <c r="D108" s="128">
        <v>0</v>
      </c>
      <c r="E108" s="128">
        <v>0</v>
      </c>
      <c r="F108" s="128">
        <v>0</v>
      </c>
      <c r="G108" s="13">
        <f t="shared" si="13"/>
        <v>1</v>
      </c>
      <c r="H108" s="15">
        <f t="shared" si="14"/>
        <v>836</v>
      </c>
      <c r="I108" s="92"/>
      <c r="K108" s="11"/>
    </row>
    <row r="109" spans="1:11" ht="12.6" customHeight="1" x14ac:dyDescent="0.2">
      <c r="A109" s="123">
        <v>44012</v>
      </c>
      <c r="B109" s="128">
        <v>2</v>
      </c>
      <c r="C109" s="128">
        <v>0</v>
      </c>
      <c r="D109" s="128">
        <v>0</v>
      </c>
      <c r="E109" s="128">
        <v>0</v>
      </c>
      <c r="F109" s="128">
        <v>0</v>
      </c>
      <c r="G109" s="13">
        <f t="shared" si="13"/>
        <v>2</v>
      </c>
      <c r="H109" s="15">
        <f t="shared" si="14"/>
        <v>838</v>
      </c>
      <c r="I109" s="92"/>
      <c r="K109" s="11"/>
    </row>
    <row r="110" spans="1:11" ht="12.6" customHeight="1" x14ac:dyDescent="0.2">
      <c r="A110" s="123">
        <v>44013</v>
      </c>
      <c r="B110" s="128">
        <v>2</v>
      </c>
      <c r="C110" s="128">
        <v>0</v>
      </c>
      <c r="D110" s="128">
        <v>0</v>
      </c>
      <c r="E110" s="128">
        <v>0</v>
      </c>
      <c r="F110" s="128">
        <v>0</v>
      </c>
      <c r="G110" s="13">
        <f t="shared" si="13"/>
        <v>2</v>
      </c>
      <c r="H110" s="15">
        <f t="shared" si="14"/>
        <v>840</v>
      </c>
      <c r="I110" s="92"/>
      <c r="K110" s="11"/>
    </row>
    <row r="111" spans="1:11" ht="12.6" customHeight="1" x14ac:dyDescent="0.2">
      <c r="A111" s="123">
        <v>44014</v>
      </c>
      <c r="B111" s="128">
        <v>0</v>
      </c>
      <c r="C111" s="128">
        <v>0</v>
      </c>
      <c r="D111" s="128">
        <v>0</v>
      </c>
      <c r="E111" s="128">
        <v>0</v>
      </c>
      <c r="F111" s="128">
        <v>0</v>
      </c>
      <c r="G111" s="13">
        <f t="shared" si="13"/>
        <v>0</v>
      </c>
      <c r="H111" s="15">
        <f t="shared" si="14"/>
        <v>840</v>
      </c>
      <c r="K111" s="11"/>
    </row>
    <row r="112" spans="1:11" ht="12.6" customHeight="1" x14ac:dyDescent="0.2">
      <c r="A112" s="123">
        <v>44015</v>
      </c>
      <c r="B112" s="128">
        <v>2</v>
      </c>
      <c r="C112" s="128">
        <v>0</v>
      </c>
      <c r="D112" s="128">
        <v>0</v>
      </c>
      <c r="E112" s="128">
        <v>0</v>
      </c>
      <c r="F112" s="128">
        <v>0</v>
      </c>
      <c r="G112" s="13">
        <f t="shared" si="13"/>
        <v>2</v>
      </c>
      <c r="H112" s="15">
        <f t="shared" si="14"/>
        <v>842</v>
      </c>
      <c r="I112" s="92"/>
      <c r="K112" s="11"/>
    </row>
    <row r="113" spans="1:11" ht="12.6" customHeight="1" x14ac:dyDescent="0.2">
      <c r="A113" s="123">
        <v>44016</v>
      </c>
      <c r="B113" s="128">
        <v>0</v>
      </c>
      <c r="C113" s="128">
        <v>0</v>
      </c>
      <c r="D113" s="128">
        <v>0</v>
      </c>
      <c r="E113" s="128">
        <v>0</v>
      </c>
      <c r="F113" s="128">
        <v>0</v>
      </c>
      <c r="G113" s="13">
        <f t="shared" si="13"/>
        <v>0</v>
      </c>
      <c r="H113" s="15">
        <f t="shared" ref="H113:H119" si="15">G113+H112</f>
        <v>842</v>
      </c>
      <c r="K113" s="11"/>
    </row>
    <row r="114" spans="1:11" ht="12.6" customHeight="1" x14ac:dyDescent="0.2">
      <c r="A114" s="123">
        <v>44017</v>
      </c>
      <c r="B114" s="128">
        <v>1</v>
      </c>
      <c r="C114" s="128">
        <v>1</v>
      </c>
      <c r="D114" s="128">
        <v>0</v>
      </c>
      <c r="E114" s="128">
        <v>0</v>
      </c>
      <c r="F114" s="128">
        <v>0</v>
      </c>
      <c r="G114" s="13">
        <f t="shared" si="13"/>
        <v>2</v>
      </c>
      <c r="H114" s="15">
        <f t="shared" si="15"/>
        <v>844</v>
      </c>
      <c r="I114" s="92"/>
    </row>
    <row r="115" spans="1:11" ht="12.6" customHeight="1" x14ac:dyDescent="0.2">
      <c r="A115" s="123">
        <v>44018</v>
      </c>
      <c r="B115" s="128">
        <v>0</v>
      </c>
      <c r="C115" s="128">
        <v>0</v>
      </c>
      <c r="D115" s="128">
        <v>0</v>
      </c>
      <c r="E115" s="128">
        <v>0</v>
      </c>
      <c r="F115" s="128">
        <v>0</v>
      </c>
      <c r="G115" s="13">
        <f t="shared" si="13"/>
        <v>0</v>
      </c>
      <c r="H115" s="15">
        <f t="shared" si="15"/>
        <v>844</v>
      </c>
    </row>
    <row r="116" spans="1:11" ht="12.6" customHeight="1" x14ac:dyDescent="0.2">
      <c r="A116" s="123">
        <v>44019</v>
      </c>
      <c r="B116" s="128">
        <v>0</v>
      </c>
      <c r="C116" s="128">
        <v>0</v>
      </c>
      <c r="D116" s="128">
        <v>0</v>
      </c>
      <c r="E116" s="128">
        <v>0</v>
      </c>
      <c r="F116" s="128">
        <v>0</v>
      </c>
      <c r="G116" s="13">
        <f t="shared" si="13"/>
        <v>0</v>
      </c>
      <c r="H116" s="15">
        <f t="shared" si="15"/>
        <v>844</v>
      </c>
    </row>
    <row r="117" spans="1:11" ht="12.6" customHeight="1" x14ac:dyDescent="0.2">
      <c r="A117" s="123">
        <v>44020</v>
      </c>
      <c r="B117" s="128">
        <v>0</v>
      </c>
      <c r="C117" s="128">
        <v>0</v>
      </c>
      <c r="D117" s="128">
        <v>0</v>
      </c>
      <c r="E117" s="128">
        <v>0</v>
      </c>
      <c r="F117" s="128">
        <v>0</v>
      </c>
      <c r="G117" s="13">
        <f t="shared" si="13"/>
        <v>0</v>
      </c>
      <c r="H117" s="15">
        <f t="shared" si="15"/>
        <v>844</v>
      </c>
    </row>
    <row r="118" spans="1:11" ht="12.6" customHeight="1" x14ac:dyDescent="0.2">
      <c r="A118" s="123">
        <v>44021</v>
      </c>
      <c r="B118" s="128">
        <v>1</v>
      </c>
      <c r="C118" s="128">
        <v>0</v>
      </c>
      <c r="D118" s="128">
        <v>0</v>
      </c>
      <c r="E118" s="128">
        <v>0</v>
      </c>
      <c r="F118" s="128">
        <v>0</v>
      </c>
      <c r="G118" s="13">
        <f t="shared" si="13"/>
        <v>1</v>
      </c>
      <c r="H118" s="15">
        <f t="shared" si="15"/>
        <v>845</v>
      </c>
      <c r="I118" s="92"/>
    </row>
    <row r="119" spans="1:11" ht="12.6" customHeight="1" x14ac:dyDescent="0.2">
      <c r="A119" s="123">
        <v>44022</v>
      </c>
      <c r="B119" s="128">
        <v>1</v>
      </c>
      <c r="C119" s="128">
        <v>0</v>
      </c>
      <c r="D119" s="128">
        <v>0</v>
      </c>
      <c r="E119" s="128">
        <v>0</v>
      </c>
      <c r="F119" s="128">
        <v>0</v>
      </c>
      <c r="G119" s="13">
        <f t="shared" si="13"/>
        <v>1</v>
      </c>
      <c r="H119" s="15">
        <f t="shared" si="15"/>
        <v>846</v>
      </c>
    </row>
    <row r="120" spans="1:11" ht="12.6" customHeight="1" x14ac:dyDescent="0.2">
      <c r="A120" s="123">
        <v>44023</v>
      </c>
      <c r="B120" s="128">
        <v>1</v>
      </c>
      <c r="C120" s="128">
        <v>0</v>
      </c>
      <c r="D120" s="128">
        <v>0</v>
      </c>
      <c r="E120" s="128">
        <v>0</v>
      </c>
      <c r="F120" s="128">
        <v>0</v>
      </c>
      <c r="G120" s="13">
        <f t="shared" si="13"/>
        <v>1</v>
      </c>
      <c r="H120" s="15">
        <f t="shared" ref="H120:H125" si="16">G120+H119</f>
        <v>847</v>
      </c>
      <c r="I120" s="92"/>
    </row>
    <row r="121" spans="1:11" ht="12.6" customHeight="1" x14ac:dyDescent="0.2">
      <c r="A121" s="123">
        <v>44024</v>
      </c>
      <c r="B121" s="128">
        <v>1</v>
      </c>
      <c r="C121" s="128">
        <v>0</v>
      </c>
      <c r="D121" s="128">
        <v>0</v>
      </c>
      <c r="E121" s="128">
        <v>0</v>
      </c>
      <c r="F121" s="128">
        <v>0</v>
      </c>
      <c r="G121" s="13">
        <f t="shared" si="13"/>
        <v>1</v>
      </c>
      <c r="H121" s="15">
        <f t="shared" si="16"/>
        <v>848</v>
      </c>
      <c r="I121" s="92"/>
    </row>
    <row r="122" spans="1:11" ht="12.6" customHeight="1" x14ac:dyDescent="0.2">
      <c r="A122" s="123">
        <v>44025</v>
      </c>
      <c r="B122" s="128">
        <v>0</v>
      </c>
      <c r="C122" s="128">
        <v>0</v>
      </c>
      <c r="D122" s="128">
        <v>0</v>
      </c>
      <c r="E122" s="128">
        <v>0</v>
      </c>
      <c r="F122" s="128">
        <v>0</v>
      </c>
      <c r="G122" s="13">
        <f t="shared" si="13"/>
        <v>0</v>
      </c>
      <c r="H122" s="15">
        <f t="shared" si="16"/>
        <v>848</v>
      </c>
      <c r="I122" s="92"/>
    </row>
    <row r="123" spans="1:11" ht="12.6" customHeight="1" x14ac:dyDescent="0.2">
      <c r="A123" s="123">
        <v>44026</v>
      </c>
      <c r="B123" s="128">
        <v>0</v>
      </c>
      <c r="C123" s="128">
        <v>0</v>
      </c>
      <c r="D123" s="128">
        <v>0</v>
      </c>
      <c r="E123" s="128">
        <v>0</v>
      </c>
      <c r="F123" s="128">
        <v>0</v>
      </c>
      <c r="G123" s="13">
        <f t="shared" si="13"/>
        <v>0</v>
      </c>
      <c r="H123" s="15">
        <f t="shared" si="16"/>
        <v>848</v>
      </c>
      <c r="I123" s="92"/>
    </row>
    <row r="124" spans="1:11" ht="12.6" customHeight="1" x14ac:dyDescent="0.2">
      <c r="A124" s="123">
        <v>44027</v>
      </c>
      <c r="B124" s="128">
        <v>0</v>
      </c>
      <c r="C124" s="128">
        <v>0</v>
      </c>
      <c r="D124" s="128">
        <v>0</v>
      </c>
      <c r="E124" s="128">
        <v>0</v>
      </c>
      <c r="F124" s="128">
        <v>0</v>
      </c>
      <c r="G124" s="13">
        <f t="shared" si="13"/>
        <v>0</v>
      </c>
      <c r="H124" s="15">
        <f t="shared" si="16"/>
        <v>848</v>
      </c>
      <c r="I124" s="92"/>
    </row>
    <row r="125" spans="1:11" ht="12.6" customHeight="1" x14ac:dyDescent="0.2">
      <c r="A125" s="123">
        <v>44028</v>
      </c>
      <c r="B125" s="128">
        <v>1</v>
      </c>
      <c r="C125" s="128">
        <v>0</v>
      </c>
      <c r="D125" s="128">
        <v>0</v>
      </c>
      <c r="E125" s="128">
        <v>0</v>
      </c>
      <c r="F125" s="128">
        <v>0</v>
      </c>
      <c r="G125" s="13">
        <f t="shared" si="13"/>
        <v>1</v>
      </c>
      <c r="H125" s="15">
        <f t="shared" si="16"/>
        <v>849</v>
      </c>
      <c r="I125" s="92"/>
    </row>
    <row r="126" spans="1:11" ht="12" customHeight="1" x14ac:dyDescent="0.2">
      <c r="A126" s="123">
        <v>44029</v>
      </c>
      <c r="B126" s="128">
        <v>2</v>
      </c>
      <c r="C126" s="128">
        <v>0</v>
      </c>
      <c r="D126" s="128">
        <v>0</v>
      </c>
      <c r="E126" s="128">
        <v>0</v>
      </c>
      <c r="F126" s="128">
        <v>0</v>
      </c>
      <c r="G126" s="13">
        <f t="shared" si="13"/>
        <v>2</v>
      </c>
      <c r="H126" s="15">
        <f t="shared" ref="H126:H133" si="17">G126+H125</f>
        <v>851</v>
      </c>
      <c r="I126" s="92"/>
    </row>
    <row r="127" spans="1:11" ht="12" customHeight="1" x14ac:dyDescent="0.2">
      <c r="A127" s="123">
        <v>44030</v>
      </c>
      <c r="B127" s="128">
        <v>0</v>
      </c>
      <c r="C127" s="128">
        <v>1</v>
      </c>
      <c r="D127" s="128">
        <v>0</v>
      </c>
      <c r="E127" s="128">
        <v>0</v>
      </c>
      <c r="F127" s="128">
        <v>0</v>
      </c>
      <c r="G127" s="13">
        <f t="shared" ref="G127:G133" si="18">SUM(B127:F127)</f>
        <v>1</v>
      </c>
      <c r="H127" s="15">
        <f t="shared" si="17"/>
        <v>852</v>
      </c>
      <c r="I127" s="92"/>
    </row>
    <row r="128" spans="1:11" ht="12" customHeight="1" x14ac:dyDescent="0.2">
      <c r="A128" s="123">
        <v>44031</v>
      </c>
      <c r="B128" s="128">
        <v>0</v>
      </c>
      <c r="C128" s="128">
        <v>0</v>
      </c>
      <c r="D128" s="128">
        <v>0</v>
      </c>
      <c r="E128" s="128">
        <v>0</v>
      </c>
      <c r="F128" s="128">
        <v>0</v>
      </c>
      <c r="G128" s="13">
        <f t="shared" si="18"/>
        <v>0</v>
      </c>
      <c r="H128" s="15">
        <f t="shared" si="17"/>
        <v>852</v>
      </c>
      <c r="I128" s="92"/>
    </row>
    <row r="129" spans="1:9" ht="12" customHeight="1" x14ac:dyDescent="0.2">
      <c r="A129" s="123">
        <v>44032</v>
      </c>
      <c r="B129" s="128">
        <v>1</v>
      </c>
      <c r="C129" s="128">
        <v>0</v>
      </c>
      <c r="D129" s="128">
        <v>0</v>
      </c>
      <c r="E129" s="128">
        <v>0</v>
      </c>
      <c r="F129" s="128">
        <v>0</v>
      </c>
      <c r="G129" s="13">
        <f t="shared" si="18"/>
        <v>1</v>
      </c>
      <c r="H129" s="15">
        <f t="shared" si="17"/>
        <v>853</v>
      </c>
      <c r="I129" s="92"/>
    </row>
    <row r="130" spans="1:9" ht="12" customHeight="1" x14ac:dyDescent="0.2">
      <c r="A130" s="123">
        <v>44033</v>
      </c>
      <c r="B130" s="128">
        <v>0</v>
      </c>
      <c r="C130" s="128">
        <v>0</v>
      </c>
      <c r="D130" s="128">
        <v>0</v>
      </c>
      <c r="E130" s="128">
        <v>0</v>
      </c>
      <c r="F130" s="128">
        <v>0</v>
      </c>
      <c r="G130" s="13">
        <f t="shared" si="18"/>
        <v>0</v>
      </c>
      <c r="H130" s="15">
        <f t="shared" si="17"/>
        <v>853</v>
      </c>
      <c r="I130" s="92"/>
    </row>
    <row r="131" spans="1:9" ht="12" customHeight="1" x14ac:dyDescent="0.2">
      <c r="A131" s="123">
        <v>44034</v>
      </c>
      <c r="B131" s="128">
        <v>0</v>
      </c>
      <c r="C131" s="128">
        <v>0</v>
      </c>
      <c r="D131" s="128">
        <v>0</v>
      </c>
      <c r="E131" s="128">
        <v>0</v>
      </c>
      <c r="F131" s="128">
        <v>0</v>
      </c>
      <c r="G131" s="13">
        <f t="shared" si="18"/>
        <v>0</v>
      </c>
      <c r="H131" s="15">
        <f t="shared" si="17"/>
        <v>853</v>
      </c>
      <c r="I131" s="92"/>
    </row>
    <row r="132" spans="1:9" ht="12" customHeight="1" x14ac:dyDescent="0.2">
      <c r="A132" s="123">
        <v>44035</v>
      </c>
      <c r="B132" s="128">
        <v>1</v>
      </c>
      <c r="C132" s="128">
        <v>1</v>
      </c>
      <c r="D132" s="128">
        <v>0</v>
      </c>
      <c r="E132" s="128">
        <v>0</v>
      </c>
      <c r="F132" s="128">
        <v>0</v>
      </c>
      <c r="G132" s="13">
        <f t="shared" si="18"/>
        <v>2</v>
      </c>
      <c r="H132" s="15">
        <f t="shared" si="17"/>
        <v>855</v>
      </c>
      <c r="I132" s="92"/>
    </row>
    <row r="133" spans="1:9" ht="12" customHeight="1" x14ac:dyDescent="0.2">
      <c r="A133" s="123">
        <v>44036</v>
      </c>
      <c r="B133" s="128">
        <v>0</v>
      </c>
      <c r="C133" s="128">
        <v>0</v>
      </c>
      <c r="D133" s="128">
        <v>0</v>
      </c>
      <c r="E133" s="128">
        <v>0</v>
      </c>
      <c r="F133" s="128">
        <v>0</v>
      </c>
      <c r="G133" s="13">
        <f t="shared" si="18"/>
        <v>0</v>
      </c>
      <c r="H133" s="15">
        <f t="shared" si="17"/>
        <v>855</v>
      </c>
      <c r="I133" s="92"/>
    </row>
    <row r="134" spans="1:9" ht="12" customHeight="1" x14ac:dyDescent="0.2">
      <c r="A134" s="123">
        <v>44037</v>
      </c>
      <c r="B134" s="128">
        <v>0</v>
      </c>
      <c r="C134" s="128">
        <v>0</v>
      </c>
      <c r="D134" s="128">
        <v>0</v>
      </c>
      <c r="E134" s="128">
        <v>0</v>
      </c>
      <c r="F134" s="128">
        <v>0</v>
      </c>
      <c r="G134" s="13">
        <f t="shared" ref="G134:G140" si="19">SUM(B134:F134)</f>
        <v>0</v>
      </c>
      <c r="H134" s="15">
        <f t="shared" ref="H134:H140" si="20">G134+H133</f>
        <v>855</v>
      </c>
      <c r="I134" s="92"/>
    </row>
    <row r="135" spans="1:9" ht="12" customHeight="1" x14ac:dyDescent="0.2">
      <c r="A135" s="123">
        <v>44038</v>
      </c>
      <c r="B135" s="128">
        <v>1</v>
      </c>
      <c r="C135" s="128">
        <v>0</v>
      </c>
      <c r="D135" s="128">
        <v>0</v>
      </c>
      <c r="E135" s="128">
        <v>0</v>
      </c>
      <c r="F135" s="128">
        <v>0</v>
      </c>
      <c r="G135" s="13">
        <f t="shared" si="19"/>
        <v>1</v>
      </c>
      <c r="H135" s="15">
        <f t="shared" si="20"/>
        <v>856</v>
      </c>
      <c r="I135" s="92"/>
    </row>
    <row r="136" spans="1:9" ht="12" customHeight="1" x14ac:dyDescent="0.2">
      <c r="A136" s="123">
        <v>44039</v>
      </c>
      <c r="B136" s="128">
        <v>0</v>
      </c>
      <c r="C136" s="128">
        <v>0</v>
      </c>
      <c r="D136" s="128">
        <v>0</v>
      </c>
      <c r="E136" s="128">
        <v>0</v>
      </c>
      <c r="F136" s="128">
        <v>0</v>
      </c>
      <c r="G136" s="13">
        <f t="shared" si="19"/>
        <v>0</v>
      </c>
      <c r="H136" s="15">
        <f t="shared" si="20"/>
        <v>856</v>
      </c>
      <c r="I136" s="92"/>
    </row>
    <row r="137" spans="1:9" ht="12" customHeight="1" x14ac:dyDescent="0.2">
      <c r="A137" s="123">
        <v>44040</v>
      </c>
      <c r="B137" s="128">
        <v>0</v>
      </c>
      <c r="C137" s="128">
        <v>0</v>
      </c>
      <c r="D137" s="128">
        <v>0</v>
      </c>
      <c r="E137" s="128">
        <v>0</v>
      </c>
      <c r="F137" s="128">
        <v>0</v>
      </c>
      <c r="G137" s="13">
        <f t="shared" si="19"/>
        <v>0</v>
      </c>
      <c r="H137" s="15">
        <f t="shared" si="20"/>
        <v>856</v>
      </c>
      <c r="I137" s="92"/>
    </row>
    <row r="138" spans="1:9" ht="12" customHeight="1" x14ac:dyDescent="0.2">
      <c r="A138" s="123">
        <v>44041</v>
      </c>
      <c r="B138" s="128">
        <v>0</v>
      </c>
      <c r="C138" s="128">
        <v>0</v>
      </c>
      <c r="D138" s="128">
        <v>0</v>
      </c>
      <c r="E138" s="128">
        <v>0</v>
      </c>
      <c r="F138" s="128">
        <v>0</v>
      </c>
      <c r="G138" s="13">
        <f t="shared" si="19"/>
        <v>0</v>
      </c>
      <c r="H138" s="15">
        <f t="shared" si="20"/>
        <v>856</v>
      </c>
      <c r="I138" s="92"/>
    </row>
    <row r="139" spans="1:9" ht="12" customHeight="1" x14ac:dyDescent="0.2">
      <c r="A139" s="123">
        <v>44042</v>
      </c>
      <c r="B139" s="128">
        <v>0</v>
      </c>
      <c r="C139" s="128">
        <v>0</v>
      </c>
      <c r="D139" s="128">
        <v>0</v>
      </c>
      <c r="E139" s="128">
        <v>0</v>
      </c>
      <c r="F139" s="128">
        <v>0</v>
      </c>
      <c r="G139" s="13">
        <f t="shared" si="19"/>
        <v>0</v>
      </c>
      <c r="H139" s="15">
        <f t="shared" si="20"/>
        <v>856</v>
      </c>
      <c r="I139" s="92"/>
    </row>
    <row r="140" spans="1:9" ht="12" customHeight="1" x14ac:dyDescent="0.2">
      <c r="A140" s="123">
        <v>44043</v>
      </c>
      <c r="B140" s="128">
        <v>0</v>
      </c>
      <c r="C140" s="128">
        <v>0</v>
      </c>
      <c r="D140" s="128">
        <v>0</v>
      </c>
      <c r="E140" s="128">
        <v>0</v>
      </c>
      <c r="F140" s="128">
        <v>0</v>
      </c>
      <c r="G140" s="13">
        <f t="shared" si="19"/>
        <v>0</v>
      </c>
      <c r="H140" s="15">
        <f t="shared" si="20"/>
        <v>856</v>
      </c>
      <c r="I140" s="92"/>
    </row>
    <row r="141" spans="1:9" ht="12" customHeight="1" x14ac:dyDescent="0.2">
      <c r="A141" s="123">
        <v>44044</v>
      </c>
      <c r="B141" s="128">
        <v>0</v>
      </c>
      <c r="C141" s="128">
        <v>0</v>
      </c>
      <c r="D141" s="128">
        <v>0</v>
      </c>
      <c r="E141" s="128">
        <v>0</v>
      </c>
      <c r="F141" s="128">
        <v>0</v>
      </c>
      <c r="G141" s="13">
        <f t="shared" ref="G141:G147" si="21">SUM(B141:F141)</f>
        <v>0</v>
      </c>
      <c r="H141" s="15">
        <f t="shared" ref="H141:H147" si="22">G141+H140</f>
        <v>856</v>
      </c>
      <c r="I141" s="92"/>
    </row>
    <row r="142" spans="1:9" ht="12" customHeight="1" x14ac:dyDescent="0.2">
      <c r="A142" s="123">
        <v>44045</v>
      </c>
      <c r="B142" s="128">
        <v>0</v>
      </c>
      <c r="C142" s="128">
        <v>0</v>
      </c>
      <c r="D142" s="128">
        <v>0</v>
      </c>
      <c r="E142" s="128">
        <v>0</v>
      </c>
      <c r="F142" s="128">
        <v>0</v>
      </c>
      <c r="G142" s="13">
        <f t="shared" si="21"/>
        <v>0</v>
      </c>
      <c r="H142" s="15">
        <f t="shared" si="22"/>
        <v>856</v>
      </c>
      <c r="I142" s="92"/>
    </row>
    <row r="143" spans="1:9" ht="12" customHeight="1" x14ac:dyDescent="0.2">
      <c r="A143" s="123">
        <v>44046</v>
      </c>
      <c r="B143" s="128">
        <v>0</v>
      </c>
      <c r="C143" s="128">
        <v>0</v>
      </c>
      <c r="D143" s="128">
        <v>0</v>
      </c>
      <c r="E143" s="128">
        <v>0</v>
      </c>
      <c r="F143" s="128">
        <v>0</v>
      </c>
      <c r="G143" s="13">
        <f t="shared" si="21"/>
        <v>0</v>
      </c>
      <c r="H143" s="15">
        <f t="shared" si="22"/>
        <v>856</v>
      </c>
      <c r="I143" s="92"/>
    </row>
    <row r="144" spans="1:9" ht="12" customHeight="1" x14ac:dyDescent="0.2">
      <c r="A144" s="123">
        <v>44047</v>
      </c>
      <c r="B144" s="128">
        <v>1</v>
      </c>
      <c r="C144" s="128">
        <v>0</v>
      </c>
      <c r="D144" s="128">
        <v>0</v>
      </c>
      <c r="E144" s="128">
        <v>0</v>
      </c>
      <c r="F144" s="128">
        <v>1</v>
      </c>
      <c r="G144" s="13">
        <f t="shared" si="21"/>
        <v>2</v>
      </c>
      <c r="H144" s="15">
        <f t="shared" si="22"/>
        <v>858</v>
      </c>
      <c r="I144" s="92"/>
    </row>
    <row r="145" spans="1:9" ht="12" customHeight="1" x14ac:dyDescent="0.2">
      <c r="A145" s="123">
        <v>44048</v>
      </c>
      <c r="B145" s="128">
        <v>1</v>
      </c>
      <c r="C145" s="128">
        <v>0</v>
      </c>
      <c r="D145" s="128">
        <v>0</v>
      </c>
      <c r="E145" s="128">
        <v>0</v>
      </c>
      <c r="F145" s="128">
        <v>0</v>
      </c>
      <c r="G145" s="13">
        <f t="shared" si="21"/>
        <v>1</v>
      </c>
      <c r="H145" s="15">
        <f t="shared" si="22"/>
        <v>859</v>
      </c>
      <c r="I145" s="92"/>
    </row>
    <row r="146" spans="1:9" ht="12" customHeight="1" x14ac:dyDescent="0.2">
      <c r="A146" s="123">
        <v>44049</v>
      </c>
      <c r="B146" s="128">
        <v>1</v>
      </c>
      <c r="C146" s="128">
        <v>0</v>
      </c>
      <c r="D146" s="128">
        <v>0</v>
      </c>
      <c r="E146" s="128">
        <v>0</v>
      </c>
      <c r="F146" s="128">
        <v>0</v>
      </c>
      <c r="G146" s="13">
        <f t="shared" si="21"/>
        <v>1</v>
      </c>
      <c r="H146" s="15">
        <f t="shared" si="22"/>
        <v>860</v>
      </c>
      <c r="I146" s="92"/>
    </row>
    <row r="147" spans="1:9" ht="12" customHeight="1" x14ac:dyDescent="0.2">
      <c r="A147" s="123">
        <v>44050</v>
      </c>
      <c r="B147" s="128">
        <v>0</v>
      </c>
      <c r="C147" s="128">
        <v>0</v>
      </c>
      <c r="D147" s="128">
        <v>0</v>
      </c>
      <c r="E147" s="128">
        <v>0</v>
      </c>
      <c r="F147" s="128">
        <v>0</v>
      </c>
      <c r="G147" s="13">
        <f t="shared" si="21"/>
        <v>0</v>
      </c>
      <c r="H147" s="15">
        <f t="shared" si="22"/>
        <v>860</v>
      </c>
      <c r="I147" s="92"/>
    </row>
    <row r="148" spans="1:9" ht="12" customHeight="1" x14ac:dyDescent="0.2">
      <c r="A148" s="123">
        <v>44051</v>
      </c>
      <c r="B148" s="128">
        <v>1</v>
      </c>
      <c r="C148" s="128">
        <v>1</v>
      </c>
      <c r="D148" s="128">
        <v>0</v>
      </c>
      <c r="E148" s="128">
        <v>0</v>
      </c>
      <c r="F148" s="128">
        <v>0</v>
      </c>
      <c r="G148" s="13">
        <f t="shared" ref="G148:G154" si="23">SUM(B148:F148)</f>
        <v>2</v>
      </c>
      <c r="H148" s="15">
        <f t="shared" ref="H148:H154" si="24">G148+H147</f>
        <v>862</v>
      </c>
      <c r="I148" s="92"/>
    </row>
    <row r="149" spans="1:9" ht="12" customHeight="1" x14ac:dyDescent="0.2">
      <c r="A149" s="123">
        <v>44052</v>
      </c>
      <c r="B149" s="128">
        <v>1</v>
      </c>
      <c r="C149" s="128">
        <v>0</v>
      </c>
      <c r="D149" s="128">
        <v>0</v>
      </c>
      <c r="E149" s="128">
        <v>0</v>
      </c>
      <c r="F149" s="128">
        <v>0</v>
      </c>
      <c r="G149" s="13">
        <f t="shared" si="23"/>
        <v>1</v>
      </c>
      <c r="H149" s="15">
        <f t="shared" si="24"/>
        <v>863</v>
      </c>
      <c r="I149" s="92"/>
    </row>
    <row r="150" spans="1:9" ht="12" customHeight="1" x14ac:dyDescent="0.2">
      <c r="A150" s="123">
        <v>44053</v>
      </c>
      <c r="B150" s="128">
        <v>0</v>
      </c>
      <c r="C150" s="128">
        <v>0</v>
      </c>
      <c r="D150" s="128">
        <v>0</v>
      </c>
      <c r="E150" s="128">
        <v>0</v>
      </c>
      <c r="F150" s="128">
        <v>0</v>
      </c>
      <c r="G150" s="13">
        <f t="shared" si="23"/>
        <v>0</v>
      </c>
      <c r="H150" s="15">
        <f t="shared" si="24"/>
        <v>863</v>
      </c>
      <c r="I150" s="92"/>
    </row>
    <row r="151" spans="1:9" ht="12" customHeight="1" x14ac:dyDescent="0.2">
      <c r="A151" s="123">
        <v>44054</v>
      </c>
      <c r="B151" s="128">
        <v>0</v>
      </c>
      <c r="C151" s="128">
        <v>0</v>
      </c>
      <c r="D151" s="128">
        <v>0</v>
      </c>
      <c r="E151" s="128">
        <v>0</v>
      </c>
      <c r="F151" s="128">
        <v>0</v>
      </c>
      <c r="G151" s="13">
        <f t="shared" si="23"/>
        <v>0</v>
      </c>
      <c r="H151" s="15">
        <f t="shared" si="24"/>
        <v>863</v>
      </c>
      <c r="I151" s="92"/>
    </row>
    <row r="152" spans="1:9" ht="12" customHeight="1" x14ac:dyDescent="0.2">
      <c r="A152" s="123">
        <v>44055</v>
      </c>
      <c r="B152" s="128">
        <v>1</v>
      </c>
      <c r="C152" s="128">
        <v>0</v>
      </c>
      <c r="D152" s="128">
        <v>0</v>
      </c>
      <c r="E152" s="128">
        <v>1</v>
      </c>
      <c r="F152" s="128">
        <v>0</v>
      </c>
      <c r="G152" s="13">
        <f t="shared" si="23"/>
        <v>2</v>
      </c>
      <c r="H152" s="15">
        <f t="shared" si="24"/>
        <v>865</v>
      </c>
      <c r="I152" s="92"/>
    </row>
    <row r="153" spans="1:9" ht="12" customHeight="1" x14ac:dyDescent="0.2">
      <c r="A153" s="123">
        <v>44056</v>
      </c>
      <c r="B153" s="128">
        <v>2</v>
      </c>
      <c r="C153" s="128">
        <v>0</v>
      </c>
      <c r="D153" s="128">
        <v>0</v>
      </c>
      <c r="E153" s="128">
        <v>0</v>
      </c>
      <c r="F153" s="128">
        <v>0</v>
      </c>
      <c r="G153" s="13">
        <f t="shared" si="23"/>
        <v>2</v>
      </c>
      <c r="H153" s="15">
        <f t="shared" si="24"/>
        <v>867</v>
      </c>
      <c r="I153" s="92"/>
    </row>
    <row r="154" spans="1:9" ht="12" customHeight="1" x14ac:dyDescent="0.2">
      <c r="A154" s="123">
        <v>44057</v>
      </c>
      <c r="B154" s="128">
        <v>0</v>
      </c>
      <c r="C154" s="128">
        <v>1</v>
      </c>
      <c r="D154" s="128">
        <v>0</v>
      </c>
      <c r="E154" s="128">
        <v>0</v>
      </c>
      <c r="F154" s="128">
        <v>0</v>
      </c>
      <c r="G154" s="13">
        <f t="shared" si="23"/>
        <v>1</v>
      </c>
      <c r="H154" s="15">
        <f t="shared" si="24"/>
        <v>868</v>
      </c>
      <c r="I154" s="92"/>
    </row>
    <row r="155" spans="1:9" ht="12" customHeight="1" x14ac:dyDescent="0.2">
      <c r="A155" s="123">
        <v>44058</v>
      </c>
      <c r="B155" s="128">
        <v>1</v>
      </c>
      <c r="C155" s="128">
        <v>0</v>
      </c>
      <c r="D155" s="128">
        <v>0</v>
      </c>
      <c r="E155" s="128">
        <v>0</v>
      </c>
      <c r="F155" s="128">
        <v>0</v>
      </c>
      <c r="G155" s="13">
        <f t="shared" ref="G155:G161" si="25">SUM(B155:F155)</f>
        <v>1</v>
      </c>
      <c r="H155" s="15">
        <f t="shared" ref="H155:H161" si="26">G155+H154</f>
        <v>869</v>
      </c>
      <c r="I155" s="92"/>
    </row>
    <row r="156" spans="1:9" ht="12" customHeight="1" x14ac:dyDescent="0.2">
      <c r="A156" s="123">
        <v>44059</v>
      </c>
      <c r="B156" s="128">
        <v>1</v>
      </c>
      <c r="C156" s="128">
        <v>0</v>
      </c>
      <c r="D156" s="128">
        <v>0</v>
      </c>
      <c r="E156" s="128">
        <v>0</v>
      </c>
      <c r="F156" s="128">
        <v>0</v>
      </c>
      <c r="G156" s="13">
        <f t="shared" si="25"/>
        <v>1</v>
      </c>
      <c r="H156" s="15">
        <f t="shared" si="26"/>
        <v>870</v>
      </c>
      <c r="I156" s="92"/>
    </row>
    <row r="157" spans="1:9" ht="12" customHeight="1" x14ac:dyDescent="0.2">
      <c r="A157" s="123">
        <v>44060</v>
      </c>
      <c r="B157" s="128">
        <v>0</v>
      </c>
      <c r="C157" s="128">
        <v>0</v>
      </c>
      <c r="D157" s="128">
        <v>0</v>
      </c>
      <c r="E157" s="128">
        <v>0</v>
      </c>
      <c r="F157" s="128">
        <v>0</v>
      </c>
      <c r="G157" s="13">
        <f t="shared" si="25"/>
        <v>0</v>
      </c>
      <c r="H157" s="15">
        <f t="shared" si="26"/>
        <v>870</v>
      </c>
      <c r="I157" s="92"/>
    </row>
    <row r="158" spans="1:9" ht="12" customHeight="1" x14ac:dyDescent="0.2">
      <c r="A158" s="123">
        <v>44061</v>
      </c>
      <c r="B158" s="128">
        <v>1</v>
      </c>
      <c r="C158" s="128">
        <v>0</v>
      </c>
      <c r="D158" s="128">
        <v>0</v>
      </c>
      <c r="E158" s="128">
        <v>0</v>
      </c>
      <c r="F158" s="128">
        <v>0</v>
      </c>
      <c r="G158" s="13">
        <f t="shared" si="25"/>
        <v>1</v>
      </c>
      <c r="H158" s="15">
        <f t="shared" si="26"/>
        <v>871</v>
      </c>
      <c r="I158" s="92"/>
    </row>
    <row r="159" spans="1:9" ht="12" customHeight="1" x14ac:dyDescent="0.2">
      <c r="A159" s="123">
        <v>44062</v>
      </c>
      <c r="B159" s="128">
        <v>0</v>
      </c>
      <c r="C159" s="128">
        <v>0</v>
      </c>
      <c r="D159" s="128">
        <v>0</v>
      </c>
      <c r="E159" s="128">
        <v>0</v>
      </c>
      <c r="F159" s="128">
        <v>0</v>
      </c>
      <c r="G159" s="13">
        <f t="shared" si="25"/>
        <v>0</v>
      </c>
      <c r="H159" s="15">
        <f t="shared" si="26"/>
        <v>871</v>
      </c>
      <c r="I159" s="92"/>
    </row>
    <row r="160" spans="1:9" ht="12" customHeight="1" x14ac:dyDescent="0.2">
      <c r="A160" s="123">
        <v>44063</v>
      </c>
      <c r="B160" s="128">
        <v>0</v>
      </c>
      <c r="C160" s="128">
        <v>0</v>
      </c>
      <c r="D160" s="128">
        <v>0</v>
      </c>
      <c r="E160" s="128">
        <v>0</v>
      </c>
      <c r="F160" s="128">
        <v>0</v>
      </c>
      <c r="G160" s="13">
        <f t="shared" si="25"/>
        <v>0</v>
      </c>
      <c r="H160" s="15">
        <f t="shared" si="26"/>
        <v>871</v>
      </c>
      <c r="I160" s="92"/>
    </row>
    <row r="161" spans="1:9" ht="12" customHeight="1" x14ac:dyDescent="0.2">
      <c r="A161" s="123">
        <v>44064</v>
      </c>
      <c r="B161" s="128">
        <v>0</v>
      </c>
      <c r="C161" s="128">
        <v>0</v>
      </c>
      <c r="D161" s="128">
        <v>0</v>
      </c>
      <c r="E161" s="128">
        <v>0</v>
      </c>
      <c r="F161" s="128">
        <v>0</v>
      </c>
      <c r="G161" s="13">
        <f t="shared" si="25"/>
        <v>0</v>
      </c>
      <c r="H161" s="15">
        <f t="shared" si="26"/>
        <v>871</v>
      </c>
      <c r="I161" s="92"/>
    </row>
    <row r="162" spans="1:9" ht="12" customHeight="1" x14ac:dyDescent="0.2">
      <c r="A162" s="123">
        <v>44065</v>
      </c>
      <c r="B162" s="128">
        <v>0</v>
      </c>
      <c r="C162" s="128">
        <v>0</v>
      </c>
      <c r="D162" s="128">
        <v>0</v>
      </c>
      <c r="E162" s="128">
        <v>0</v>
      </c>
      <c r="F162" s="128">
        <v>0</v>
      </c>
      <c r="G162" s="13">
        <f t="shared" ref="G162:G168" si="27">SUM(B162:F162)</f>
        <v>0</v>
      </c>
      <c r="H162" s="15">
        <f t="shared" ref="H162:H168" si="28">G162+H161</f>
        <v>871</v>
      </c>
      <c r="I162" s="92"/>
    </row>
    <row r="163" spans="1:9" ht="12" customHeight="1" x14ac:dyDescent="0.2">
      <c r="A163" s="123">
        <v>44066</v>
      </c>
      <c r="B163" s="128">
        <v>0</v>
      </c>
      <c r="C163" s="128">
        <v>0</v>
      </c>
      <c r="D163" s="128">
        <v>0</v>
      </c>
      <c r="E163" s="128">
        <v>0</v>
      </c>
      <c r="F163" s="128">
        <v>0</v>
      </c>
      <c r="G163" s="13">
        <f t="shared" si="27"/>
        <v>0</v>
      </c>
      <c r="H163" s="15">
        <f t="shared" si="28"/>
        <v>871</v>
      </c>
      <c r="I163" s="92"/>
    </row>
    <row r="164" spans="1:9" ht="12" customHeight="1" x14ac:dyDescent="0.2">
      <c r="A164" s="123">
        <v>44067</v>
      </c>
      <c r="B164" s="128">
        <v>1</v>
      </c>
      <c r="C164" s="128">
        <v>0</v>
      </c>
      <c r="D164" s="128">
        <v>0</v>
      </c>
      <c r="E164" s="128">
        <v>0</v>
      </c>
      <c r="F164" s="128">
        <v>0</v>
      </c>
      <c r="G164" s="13">
        <f t="shared" si="27"/>
        <v>1</v>
      </c>
      <c r="H164" s="15">
        <f t="shared" si="28"/>
        <v>872</v>
      </c>
      <c r="I164" s="92"/>
    </row>
    <row r="165" spans="1:9" ht="12" customHeight="1" x14ac:dyDescent="0.2">
      <c r="A165" s="123">
        <v>44068</v>
      </c>
      <c r="B165" s="128">
        <v>1</v>
      </c>
      <c r="C165" s="128">
        <v>0</v>
      </c>
      <c r="D165" s="128">
        <v>0</v>
      </c>
      <c r="E165" s="128">
        <v>0</v>
      </c>
      <c r="F165" s="128">
        <v>0</v>
      </c>
      <c r="G165" s="13">
        <f t="shared" si="27"/>
        <v>1</v>
      </c>
      <c r="H165" s="15">
        <f t="shared" si="28"/>
        <v>873</v>
      </c>
      <c r="I165" s="92"/>
    </row>
    <row r="166" spans="1:9" ht="12" customHeight="1" x14ac:dyDescent="0.2">
      <c r="A166" s="123">
        <v>44069</v>
      </c>
      <c r="B166" s="128">
        <v>0</v>
      </c>
      <c r="C166" s="128">
        <v>0</v>
      </c>
      <c r="D166" s="128">
        <v>0</v>
      </c>
      <c r="E166" s="128">
        <v>0</v>
      </c>
      <c r="F166" s="128">
        <v>0</v>
      </c>
      <c r="G166" s="13">
        <f t="shared" si="27"/>
        <v>0</v>
      </c>
      <c r="H166" s="15">
        <f t="shared" si="28"/>
        <v>873</v>
      </c>
      <c r="I166" s="92"/>
    </row>
    <row r="167" spans="1:9" ht="12" customHeight="1" x14ac:dyDescent="0.2">
      <c r="A167" s="123">
        <v>44070</v>
      </c>
      <c r="B167" s="128">
        <v>0</v>
      </c>
      <c r="C167" s="128">
        <v>0</v>
      </c>
      <c r="D167" s="128">
        <v>0</v>
      </c>
      <c r="E167" s="128">
        <v>0</v>
      </c>
      <c r="F167" s="128">
        <v>0</v>
      </c>
      <c r="G167" s="13">
        <f t="shared" si="27"/>
        <v>0</v>
      </c>
      <c r="H167" s="15">
        <f t="shared" si="28"/>
        <v>873</v>
      </c>
      <c r="I167" s="92"/>
    </row>
    <row r="168" spans="1:9" ht="12" customHeight="1" x14ac:dyDescent="0.2">
      <c r="A168" s="123">
        <v>44071</v>
      </c>
      <c r="B168" s="128">
        <v>0</v>
      </c>
      <c r="C168" s="128">
        <v>0</v>
      </c>
      <c r="D168" s="128">
        <v>0</v>
      </c>
      <c r="E168" s="128">
        <v>0</v>
      </c>
      <c r="F168" s="128">
        <v>0</v>
      </c>
      <c r="G168" s="13">
        <f t="shared" si="27"/>
        <v>0</v>
      </c>
      <c r="H168" s="15">
        <f t="shared" si="28"/>
        <v>873</v>
      </c>
      <c r="I168" s="92"/>
    </row>
    <row r="169" spans="1:9" ht="12" customHeight="1" x14ac:dyDescent="0.2">
      <c r="A169" s="123">
        <v>44072</v>
      </c>
      <c r="B169" s="128">
        <v>0</v>
      </c>
      <c r="C169" s="128">
        <v>0</v>
      </c>
      <c r="D169" s="128">
        <v>0</v>
      </c>
      <c r="E169" s="128">
        <v>0</v>
      </c>
      <c r="F169" s="128">
        <v>0</v>
      </c>
      <c r="G169" s="13">
        <f t="shared" ref="G169:G175" si="29">SUM(B169:F169)</f>
        <v>0</v>
      </c>
      <c r="H169" s="15">
        <f t="shared" ref="H169:H175" si="30">G169+H168</f>
        <v>873</v>
      </c>
      <c r="I169" s="92"/>
    </row>
    <row r="170" spans="1:9" ht="12" customHeight="1" x14ac:dyDescent="0.2">
      <c r="A170" s="123">
        <v>44073</v>
      </c>
      <c r="B170" s="128">
        <v>0</v>
      </c>
      <c r="C170" s="128">
        <v>0</v>
      </c>
      <c r="D170" s="128">
        <v>0</v>
      </c>
      <c r="E170" s="128">
        <v>1</v>
      </c>
      <c r="F170" s="128">
        <v>0</v>
      </c>
      <c r="G170" s="13">
        <f t="shared" si="29"/>
        <v>1</v>
      </c>
      <c r="H170" s="15">
        <f t="shared" si="30"/>
        <v>874</v>
      </c>
      <c r="I170" s="92"/>
    </row>
    <row r="171" spans="1:9" ht="12" customHeight="1" x14ac:dyDescent="0.2">
      <c r="A171" s="123">
        <v>44074</v>
      </c>
      <c r="B171" s="128">
        <v>1</v>
      </c>
      <c r="C171" s="128">
        <v>0</v>
      </c>
      <c r="D171" s="128">
        <v>0</v>
      </c>
      <c r="E171" s="128">
        <v>0</v>
      </c>
      <c r="F171" s="128">
        <v>0</v>
      </c>
      <c r="G171" s="13">
        <f t="shared" si="29"/>
        <v>1</v>
      </c>
      <c r="H171" s="15">
        <f t="shared" si="30"/>
        <v>875</v>
      </c>
      <c r="I171" s="92"/>
    </row>
    <row r="172" spans="1:9" ht="12" customHeight="1" x14ac:dyDescent="0.2">
      <c r="A172" s="123">
        <v>44075</v>
      </c>
      <c r="B172" s="128">
        <v>1</v>
      </c>
      <c r="C172" s="128">
        <v>0</v>
      </c>
      <c r="D172" s="128">
        <v>0</v>
      </c>
      <c r="E172" s="128">
        <v>0</v>
      </c>
      <c r="F172" s="128">
        <v>0</v>
      </c>
      <c r="G172" s="13">
        <f t="shared" si="29"/>
        <v>1</v>
      </c>
      <c r="H172" s="15">
        <f t="shared" si="30"/>
        <v>876</v>
      </c>
      <c r="I172" s="92"/>
    </row>
    <row r="173" spans="1:9" ht="12" customHeight="1" x14ac:dyDescent="0.2">
      <c r="A173" s="123">
        <v>44076</v>
      </c>
      <c r="B173" s="128">
        <v>1</v>
      </c>
      <c r="C173" s="128">
        <v>0</v>
      </c>
      <c r="D173" s="128">
        <v>0</v>
      </c>
      <c r="E173" s="128">
        <v>0</v>
      </c>
      <c r="F173" s="128">
        <v>0</v>
      </c>
      <c r="G173" s="13">
        <f t="shared" si="29"/>
        <v>1</v>
      </c>
      <c r="H173" s="15">
        <f t="shared" si="30"/>
        <v>877</v>
      </c>
      <c r="I173" s="92"/>
    </row>
    <row r="174" spans="1:9" ht="12" customHeight="1" x14ac:dyDescent="0.2">
      <c r="A174" s="123">
        <v>44077</v>
      </c>
      <c r="B174" s="128">
        <v>2</v>
      </c>
      <c r="C174" s="128">
        <v>0</v>
      </c>
      <c r="D174" s="128">
        <v>0</v>
      </c>
      <c r="E174" s="128">
        <v>0</v>
      </c>
      <c r="F174" s="128">
        <v>0</v>
      </c>
      <c r="G174" s="13">
        <f t="shared" si="29"/>
        <v>2</v>
      </c>
      <c r="H174" s="15">
        <f t="shared" si="30"/>
        <v>879</v>
      </c>
      <c r="I174" s="92"/>
    </row>
    <row r="175" spans="1:9" ht="12" customHeight="1" x14ac:dyDescent="0.2">
      <c r="A175" s="123">
        <v>44078</v>
      </c>
      <c r="B175" s="128">
        <v>0</v>
      </c>
      <c r="C175" s="128">
        <v>0</v>
      </c>
      <c r="D175" s="128">
        <v>0</v>
      </c>
      <c r="E175" s="128">
        <v>0</v>
      </c>
      <c r="F175" s="128">
        <v>0</v>
      </c>
      <c r="G175" s="13">
        <f t="shared" si="29"/>
        <v>0</v>
      </c>
      <c r="H175" s="15">
        <f t="shared" si="30"/>
        <v>879</v>
      </c>
      <c r="I175" s="92"/>
    </row>
    <row r="176" spans="1:9" ht="12" customHeight="1" x14ac:dyDescent="0.2">
      <c r="A176" s="123">
        <v>44079</v>
      </c>
      <c r="B176" s="128">
        <v>1</v>
      </c>
      <c r="C176" s="128">
        <v>0</v>
      </c>
      <c r="D176" s="128">
        <v>0</v>
      </c>
      <c r="E176" s="128">
        <v>0</v>
      </c>
      <c r="F176" s="128">
        <v>0</v>
      </c>
      <c r="G176" s="13">
        <f t="shared" ref="G176:G182" si="31">SUM(B176:F176)</f>
        <v>1</v>
      </c>
      <c r="H176" s="15">
        <f t="shared" ref="H176:H182" si="32">G176+H175</f>
        <v>880</v>
      </c>
      <c r="I176" s="92"/>
    </row>
    <row r="177" spans="1:9" ht="12" customHeight="1" x14ac:dyDescent="0.2">
      <c r="A177" s="123">
        <v>44080</v>
      </c>
      <c r="B177" s="128">
        <v>0</v>
      </c>
      <c r="C177" s="128">
        <v>0</v>
      </c>
      <c r="D177" s="128">
        <v>0</v>
      </c>
      <c r="E177" s="128">
        <v>0</v>
      </c>
      <c r="F177" s="128">
        <v>0</v>
      </c>
      <c r="G177" s="13">
        <f t="shared" si="31"/>
        <v>0</v>
      </c>
      <c r="H177" s="15">
        <f t="shared" si="32"/>
        <v>880</v>
      </c>
      <c r="I177" s="92"/>
    </row>
    <row r="178" spans="1:9" ht="12" customHeight="1" x14ac:dyDescent="0.2">
      <c r="A178" s="123">
        <v>44081</v>
      </c>
      <c r="B178" s="128">
        <v>2</v>
      </c>
      <c r="C178" s="128">
        <v>0</v>
      </c>
      <c r="D178" s="128">
        <v>0</v>
      </c>
      <c r="E178" s="128">
        <v>1</v>
      </c>
      <c r="F178" s="128">
        <v>0</v>
      </c>
      <c r="G178" s="13">
        <f t="shared" si="31"/>
        <v>3</v>
      </c>
      <c r="H178" s="15">
        <f t="shared" si="32"/>
        <v>883</v>
      </c>
      <c r="I178" s="92"/>
    </row>
    <row r="179" spans="1:9" ht="12" customHeight="1" x14ac:dyDescent="0.2">
      <c r="A179" s="123">
        <v>44082</v>
      </c>
      <c r="B179" s="128">
        <v>0</v>
      </c>
      <c r="C179" s="128">
        <v>1</v>
      </c>
      <c r="D179" s="128">
        <v>0</v>
      </c>
      <c r="E179" s="128">
        <v>0</v>
      </c>
      <c r="F179" s="128">
        <v>0</v>
      </c>
      <c r="G179" s="13">
        <f t="shared" si="31"/>
        <v>1</v>
      </c>
      <c r="H179" s="15">
        <f t="shared" si="32"/>
        <v>884</v>
      </c>
      <c r="I179" s="92"/>
    </row>
    <row r="180" spans="1:9" ht="12" customHeight="1" x14ac:dyDescent="0.2">
      <c r="A180" s="123">
        <v>44083</v>
      </c>
      <c r="B180" s="128">
        <v>0</v>
      </c>
      <c r="C180" s="128">
        <v>0</v>
      </c>
      <c r="D180" s="128">
        <v>0</v>
      </c>
      <c r="E180" s="128">
        <v>0</v>
      </c>
      <c r="F180" s="128">
        <v>0</v>
      </c>
      <c r="G180" s="13">
        <f t="shared" si="31"/>
        <v>0</v>
      </c>
      <c r="H180" s="15">
        <f t="shared" si="32"/>
        <v>884</v>
      </c>
      <c r="I180" s="92"/>
    </row>
    <row r="181" spans="1:9" ht="12" customHeight="1" x14ac:dyDescent="0.2">
      <c r="A181" s="123">
        <v>44084</v>
      </c>
      <c r="B181" s="128">
        <v>1</v>
      </c>
      <c r="C181" s="128">
        <v>0</v>
      </c>
      <c r="D181" s="128">
        <v>0</v>
      </c>
      <c r="E181" s="128">
        <v>0</v>
      </c>
      <c r="F181" s="128">
        <v>0</v>
      </c>
      <c r="G181" s="13">
        <f t="shared" si="31"/>
        <v>1</v>
      </c>
      <c r="H181" s="15">
        <f t="shared" si="32"/>
        <v>885</v>
      </c>
      <c r="I181" s="92"/>
    </row>
    <row r="182" spans="1:9" ht="12" customHeight="1" x14ac:dyDescent="0.2">
      <c r="A182" s="123">
        <v>44085</v>
      </c>
      <c r="B182" s="128">
        <v>2</v>
      </c>
      <c r="C182" s="128">
        <v>0</v>
      </c>
      <c r="D182" s="128">
        <v>0</v>
      </c>
      <c r="E182" s="128">
        <v>0</v>
      </c>
      <c r="F182" s="128">
        <v>0</v>
      </c>
      <c r="G182" s="13">
        <f t="shared" si="31"/>
        <v>2</v>
      </c>
      <c r="H182" s="15">
        <f t="shared" si="32"/>
        <v>887</v>
      </c>
      <c r="I182" s="92"/>
    </row>
    <row r="183" spans="1:9" ht="12" customHeight="1" x14ac:dyDescent="0.2">
      <c r="A183" s="123">
        <v>44086</v>
      </c>
      <c r="B183" s="128">
        <v>0</v>
      </c>
      <c r="C183" s="128">
        <v>0</v>
      </c>
      <c r="D183" s="128">
        <v>0</v>
      </c>
      <c r="E183" s="128">
        <v>0</v>
      </c>
      <c r="F183" s="128">
        <v>0</v>
      </c>
      <c r="G183" s="13">
        <f t="shared" ref="G183:G189" si="33">SUM(B183:F183)</f>
        <v>0</v>
      </c>
      <c r="H183" s="15">
        <f t="shared" ref="H183:H189" si="34">G183+H182</f>
        <v>887</v>
      </c>
      <c r="I183" s="92"/>
    </row>
    <row r="184" spans="1:9" ht="12" customHeight="1" x14ac:dyDescent="0.2">
      <c r="A184" s="123">
        <v>44087</v>
      </c>
      <c r="B184" s="128">
        <v>0</v>
      </c>
      <c r="C184" s="128">
        <v>0</v>
      </c>
      <c r="D184" s="128">
        <v>0</v>
      </c>
      <c r="E184" s="128">
        <v>0</v>
      </c>
      <c r="F184" s="128">
        <v>0</v>
      </c>
      <c r="G184" s="13">
        <f t="shared" si="33"/>
        <v>0</v>
      </c>
      <c r="H184" s="15">
        <f t="shared" si="34"/>
        <v>887</v>
      </c>
      <c r="I184" s="92"/>
    </row>
    <row r="185" spans="1:9" ht="12" customHeight="1" x14ac:dyDescent="0.2">
      <c r="A185" s="123">
        <v>44088</v>
      </c>
      <c r="B185" s="128">
        <v>1</v>
      </c>
      <c r="C185" s="128">
        <v>0</v>
      </c>
      <c r="D185" s="128">
        <v>0</v>
      </c>
      <c r="E185" s="128">
        <v>0</v>
      </c>
      <c r="F185" s="128">
        <v>0</v>
      </c>
      <c r="G185" s="13">
        <f t="shared" si="33"/>
        <v>1</v>
      </c>
      <c r="H185" s="15">
        <f t="shared" si="34"/>
        <v>888</v>
      </c>
      <c r="I185" s="92"/>
    </row>
    <row r="186" spans="1:9" ht="12" customHeight="1" x14ac:dyDescent="0.2">
      <c r="A186" s="123">
        <v>44089</v>
      </c>
      <c r="B186" s="128">
        <v>1</v>
      </c>
      <c r="C186" s="128">
        <v>1</v>
      </c>
      <c r="D186" s="128">
        <v>0</v>
      </c>
      <c r="E186" s="128">
        <v>0</v>
      </c>
      <c r="F186" s="128">
        <v>0</v>
      </c>
      <c r="G186" s="13">
        <f t="shared" si="33"/>
        <v>2</v>
      </c>
      <c r="H186" s="15">
        <f t="shared" si="34"/>
        <v>890</v>
      </c>
      <c r="I186" s="92"/>
    </row>
    <row r="187" spans="1:9" ht="12" customHeight="1" x14ac:dyDescent="0.2">
      <c r="A187" s="123">
        <v>44090</v>
      </c>
      <c r="B187" s="128">
        <v>2</v>
      </c>
      <c r="C187" s="128">
        <v>1</v>
      </c>
      <c r="D187" s="128">
        <v>0</v>
      </c>
      <c r="E187" s="128">
        <v>0</v>
      </c>
      <c r="F187" s="128">
        <v>0</v>
      </c>
      <c r="G187" s="13">
        <f t="shared" si="33"/>
        <v>3</v>
      </c>
      <c r="H187" s="15">
        <f t="shared" si="34"/>
        <v>893</v>
      </c>
      <c r="I187" s="92"/>
    </row>
    <row r="188" spans="1:9" ht="12" customHeight="1" x14ac:dyDescent="0.2">
      <c r="A188" s="123">
        <v>44091</v>
      </c>
      <c r="B188" s="128">
        <v>0</v>
      </c>
      <c r="C188" s="128">
        <v>1</v>
      </c>
      <c r="D188" s="128">
        <v>0</v>
      </c>
      <c r="E188" s="128">
        <v>0</v>
      </c>
      <c r="F188" s="128">
        <v>0</v>
      </c>
      <c r="G188" s="13">
        <f t="shared" si="33"/>
        <v>1</v>
      </c>
      <c r="H188" s="15">
        <f t="shared" si="34"/>
        <v>894</v>
      </c>
      <c r="I188" s="92"/>
    </row>
    <row r="189" spans="1:9" ht="12" customHeight="1" x14ac:dyDescent="0.2">
      <c r="A189" s="123">
        <v>44092</v>
      </c>
      <c r="B189" s="128">
        <v>2</v>
      </c>
      <c r="C189" s="128">
        <v>0</v>
      </c>
      <c r="D189" s="128">
        <v>0</v>
      </c>
      <c r="E189" s="128">
        <v>0</v>
      </c>
      <c r="F189" s="128">
        <v>0</v>
      </c>
      <c r="G189" s="13">
        <f t="shared" si="33"/>
        <v>2</v>
      </c>
      <c r="H189" s="15">
        <f t="shared" si="34"/>
        <v>896</v>
      </c>
      <c r="I189" s="92"/>
    </row>
    <row r="190" spans="1:9" ht="12" customHeight="1" x14ac:dyDescent="0.2">
      <c r="A190" s="123">
        <v>44093</v>
      </c>
      <c r="B190" s="128">
        <v>2</v>
      </c>
      <c r="C190" s="128">
        <v>1</v>
      </c>
      <c r="D190" s="128">
        <v>0</v>
      </c>
      <c r="E190" s="128">
        <v>0</v>
      </c>
      <c r="F190" s="128">
        <v>0</v>
      </c>
      <c r="G190" s="13">
        <f t="shared" ref="G190:G196" si="35">SUM(B190:F190)</f>
        <v>3</v>
      </c>
      <c r="H190" s="15">
        <f t="shared" ref="H190:H196" si="36">G190+H189</f>
        <v>899</v>
      </c>
      <c r="I190" s="92"/>
    </row>
    <row r="191" spans="1:9" ht="12" customHeight="1" x14ac:dyDescent="0.2">
      <c r="A191" s="123">
        <v>44094</v>
      </c>
      <c r="B191" s="128">
        <v>0</v>
      </c>
      <c r="C191" s="128">
        <v>0</v>
      </c>
      <c r="D191" s="128">
        <v>0</v>
      </c>
      <c r="E191" s="128">
        <v>0</v>
      </c>
      <c r="F191" s="128">
        <v>0</v>
      </c>
      <c r="G191" s="13">
        <f t="shared" si="35"/>
        <v>0</v>
      </c>
      <c r="H191" s="15">
        <f t="shared" si="36"/>
        <v>899</v>
      </c>
      <c r="I191" s="92"/>
    </row>
    <row r="192" spans="1:9" ht="12" customHeight="1" x14ac:dyDescent="0.2">
      <c r="A192" s="123">
        <v>44095</v>
      </c>
      <c r="B192" s="128">
        <v>0</v>
      </c>
      <c r="C192" s="128">
        <v>0</v>
      </c>
      <c r="D192" s="128">
        <v>0</v>
      </c>
      <c r="E192" s="128">
        <v>0</v>
      </c>
      <c r="F192" s="128">
        <v>0</v>
      </c>
      <c r="G192" s="13">
        <f t="shared" si="35"/>
        <v>0</v>
      </c>
      <c r="H192" s="15">
        <f t="shared" si="36"/>
        <v>899</v>
      </c>
      <c r="I192" s="92"/>
    </row>
    <row r="193" spans="1:9" ht="12" customHeight="1" x14ac:dyDescent="0.2">
      <c r="A193" s="123">
        <v>44096</v>
      </c>
      <c r="B193" s="128">
        <v>0</v>
      </c>
      <c r="C193" s="128">
        <v>0</v>
      </c>
      <c r="D193" s="128">
        <v>0</v>
      </c>
      <c r="E193" s="128">
        <v>0</v>
      </c>
      <c r="F193" s="128">
        <v>0</v>
      </c>
      <c r="G193" s="13">
        <f t="shared" si="35"/>
        <v>0</v>
      </c>
      <c r="H193" s="15">
        <f t="shared" si="36"/>
        <v>899</v>
      </c>
      <c r="I193" s="92"/>
    </row>
    <row r="194" spans="1:9" ht="12" customHeight="1" x14ac:dyDescent="0.2">
      <c r="A194" s="123">
        <v>44097</v>
      </c>
      <c r="B194" s="128">
        <v>1</v>
      </c>
      <c r="C194" s="128">
        <v>0</v>
      </c>
      <c r="D194" s="128">
        <v>0</v>
      </c>
      <c r="E194" s="128">
        <v>0</v>
      </c>
      <c r="F194" s="128">
        <v>0</v>
      </c>
      <c r="G194" s="13">
        <f t="shared" si="35"/>
        <v>1</v>
      </c>
      <c r="H194" s="15">
        <f t="shared" si="36"/>
        <v>900</v>
      </c>
      <c r="I194" s="92"/>
    </row>
    <row r="195" spans="1:9" ht="12" customHeight="1" x14ac:dyDescent="0.2">
      <c r="A195" s="123">
        <v>44098</v>
      </c>
      <c r="B195" s="128">
        <v>0</v>
      </c>
      <c r="C195" s="128">
        <v>0</v>
      </c>
      <c r="D195" s="128">
        <v>0</v>
      </c>
      <c r="E195" s="128">
        <v>0</v>
      </c>
      <c r="F195" s="128">
        <v>0</v>
      </c>
      <c r="G195" s="13">
        <f t="shared" si="35"/>
        <v>0</v>
      </c>
      <c r="H195" s="15">
        <f t="shared" si="36"/>
        <v>900</v>
      </c>
      <c r="I195" s="92"/>
    </row>
    <row r="196" spans="1:9" ht="12" customHeight="1" x14ac:dyDescent="0.2">
      <c r="A196" s="123">
        <v>44099</v>
      </c>
      <c r="B196" s="128">
        <v>2</v>
      </c>
      <c r="C196" s="128">
        <v>0</v>
      </c>
      <c r="D196" s="128">
        <v>0</v>
      </c>
      <c r="E196" s="128">
        <v>0</v>
      </c>
      <c r="F196" s="128">
        <v>0</v>
      </c>
      <c r="G196" s="13">
        <f t="shared" si="35"/>
        <v>2</v>
      </c>
      <c r="H196" s="15">
        <f t="shared" si="36"/>
        <v>902</v>
      </c>
      <c r="I196" s="92"/>
    </row>
    <row r="197" spans="1:9" ht="12" customHeight="1" x14ac:dyDescent="0.2">
      <c r="A197" s="123">
        <v>44100</v>
      </c>
      <c r="B197" s="128">
        <v>0</v>
      </c>
      <c r="C197" s="128">
        <v>0</v>
      </c>
      <c r="D197" s="128">
        <v>0</v>
      </c>
      <c r="E197" s="128">
        <v>0</v>
      </c>
      <c r="F197" s="128">
        <v>0</v>
      </c>
      <c r="G197" s="13">
        <f t="shared" ref="G197:G203" si="37">SUM(B197:F197)</f>
        <v>0</v>
      </c>
      <c r="H197" s="15">
        <f t="shared" ref="H197:H203" si="38">G197+H196</f>
        <v>902</v>
      </c>
      <c r="I197" s="92"/>
    </row>
    <row r="198" spans="1:9" ht="12" customHeight="1" x14ac:dyDescent="0.2">
      <c r="A198" s="123">
        <v>44101</v>
      </c>
      <c r="B198" s="128">
        <v>0</v>
      </c>
      <c r="C198" s="128">
        <v>0</v>
      </c>
      <c r="D198" s="128">
        <v>0</v>
      </c>
      <c r="E198" s="128">
        <v>0</v>
      </c>
      <c r="F198" s="128">
        <v>0</v>
      </c>
      <c r="G198" s="13">
        <f t="shared" si="37"/>
        <v>0</v>
      </c>
      <c r="H198" s="15">
        <f t="shared" si="38"/>
        <v>902</v>
      </c>
      <c r="I198" s="92"/>
    </row>
    <row r="199" spans="1:9" ht="12" customHeight="1" x14ac:dyDescent="0.2">
      <c r="A199" s="123">
        <v>44102</v>
      </c>
      <c r="B199" s="128">
        <v>1</v>
      </c>
      <c r="C199" s="128">
        <v>0</v>
      </c>
      <c r="D199" s="128">
        <v>0</v>
      </c>
      <c r="E199" s="128">
        <v>0</v>
      </c>
      <c r="F199" s="128">
        <v>0</v>
      </c>
      <c r="G199" s="13">
        <f t="shared" si="37"/>
        <v>1</v>
      </c>
      <c r="H199" s="15">
        <f t="shared" si="38"/>
        <v>903</v>
      </c>
      <c r="I199" s="92"/>
    </row>
    <row r="200" spans="1:9" ht="12" customHeight="1" x14ac:dyDescent="0.2">
      <c r="A200" s="123">
        <v>44103</v>
      </c>
      <c r="B200" s="128">
        <v>0</v>
      </c>
      <c r="C200" s="128">
        <v>0</v>
      </c>
      <c r="D200" s="128">
        <v>0</v>
      </c>
      <c r="E200" s="128">
        <v>0</v>
      </c>
      <c r="F200" s="128">
        <v>0</v>
      </c>
      <c r="G200" s="13">
        <f t="shared" si="37"/>
        <v>0</v>
      </c>
      <c r="H200" s="15">
        <f t="shared" si="38"/>
        <v>903</v>
      </c>
      <c r="I200" s="92"/>
    </row>
    <row r="201" spans="1:9" ht="12" customHeight="1" x14ac:dyDescent="0.2">
      <c r="A201" s="123">
        <v>44104</v>
      </c>
      <c r="B201" s="128">
        <v>1</v>
      </c>
      <c r="C201" s="128">
        <v>0</v>
      </c>
      <c r="D201" s="128">
        <v>0</v>
      </c>
      <c r="E201" s="128">
        <v>0</v>
      </c>
      <c r="F201" s="128">
        <v>0</v>
      </c>
      <c r="G201" s="13">
        <f t="shared" si="37"/>
        <v>1</v>
      </c>
      <c r="H201" s="15">
        <f t="shared" si="38"/>
        <v>904</v>
      </c>
      <c r="I201" s="92"/>
    </row>
    <row r="202" spans="1:9" ht="12" customHeight="1" x14ac:dyDescent="0.2">
      <c r="A202" s="123">
        <v>44105</v>
      </c>
      <c r="B202" s="128">
        <v>2</v>
      </c>
      <c r="C202" s="128">
        <v>0</v>
      </c>
      <c r="D202" s="128">
        <v>0</v>
      </c>
      <c r="E202" s="128">
        <v>0</v>
      </c>
      <c r="F202" s="128">
        <v>0</v>
      </c>
      <c r="G202" s="13">
        <f t="shared" si="37"/>
        <v>2</v>
      </c>
      <c r="H202" s="15">
        <f t="shared" si="38"/>
        <v>906</v>
      </c>
      <c r="I202" s="92"/>
    </row>
    <row r="203" spans="1:9" ht="12" customHeight="1" x14ac:dyDescent="0.2">
      <c r="A203" s="123">
        <v>44106</v>
      </c>
      <c r="B203" s="128">
        <v>2</v>
      </c>
      <c r="C203" s="128">
        <v>0</v>
      </c>
      <c r="D203" s="128">
        <v>0</v>
      </c>
      <c r="E203" s="128">
        <v>0</v>
      </c>
      <c r="F203" s="128">
        <v>0</v>
      </c>
      <c r="G203" s="13">
        <f t="shared" si="37"/>
        <v>2</v>
      </c>
      <c r="H203" s="15">
        <f t="shared" si="38"/>
        <v>908</v>
      </c>
      <c r="I203" s="92"/>
    </row>
    <row r="204" spans="1:9" ht="12" customHeight="1" x14ac:dyDescent="0.2">
      <c r="A204" s="123">
        <v>44107</v>
      </c>
      <c r="B204" s="128">
        <v>1</v>
      </c>
      <c r="C204" s="128">
        <v>0</v>
      </c>
      <c r="D204" s="128">
        <v>0</v>
      </c>
      <c r="E204" s="128">
        <v>1</v>
      </c>
      <c r="F204" s="128">
        <v>0</v>
      </c>
      <c r="G204" s="13">
        <f t="shared" ref="G204:G209" si="39">SUM(B204:F204)</f>
        <v>2</v>
      </c>
      <c r="H204" s="15">
        <f t="shared" ref="H204:H209" si="40">G204+H203</f>
        <v>910</v>
      </c>
      <c r="I204" s="92"/>
    </row>
    <row r="205" spans="1:9" ht="12" customHeight="1" x14ac:dyDescent="0.2">
      <c r="A205" s="123">
        <v>44108</v>
      </c>
      <c r="B205" s="128">
        <v>0</v>
      </c>
      <c r="C205" s="128">
        <v>0</v>
      </c>
      <c r="D205" s="128">
        <v>0</v>
      </c>
      <c r="E205" s="128">
        <v>0</v>
      </c>
      <c r="F205" s="128">
        <v>0</v>
      </c>
      <c r="G205" s="13">
        <f t="shared" si="39"/>
        <v>0</v>
      </c>
      <c r="H205" s="15">
        <f t="shared" si="40"/>
        <v>910</v>
      </c>
      <c r="I205" s="92"/>
    </row>
    <row r="206" spans="1:9" ht="12" customHeight="1" x14ac:dyDescent="0.2">
      <c r="A206" s="123">
        <v>44109</v>
      </c>
      <c r="B206" s="128">
        <v>1</v>
      </c>
      <c r="C206" s="128">
        <v>0</v>
      </c>
      <c r="D206" s="128">
        <v>0</v>
      </c>
      <c r="E206" s="128">
        <v>1</v>
      </c>
      <c r="F206" s="128">
        <v>0</v>
      </c>
      <c r="G206" s="13">
        <f t="shared" si="39"/>
        <v>2</v>
      </c>
      <c r="H206" s="15">
        <f t="shared" si="40"/>
        <v>912</v>
      </c>
      <c r="I206" s="92"/>
    </row>
    <row r="207" spans="1:9" ht="12" customHeight="1" x14ac:dyDescent="0.2">
      <c r="A207" s="123">
        <v>44110</v>
      </c>
      <c r="B207" s="128">
        <v>1</v>
      </c>
      <c r="C207" s="128">
        <v>0</v>
      </c>
      <c r="D207" s="128">
        <v>0</v>
      </c>
      <c r="E207" s="128">
        <v>0</v>
      </c>
      <c r="F207" s="128">
        <v>0</v>
      </c>
      <c r="G207" s="13">
        <f t="shared" si="39"/>
        <v>1</v>
      </c>
      <c r="H207" s="15">
        <f t="shared" si="40"/>
        <v>913</v>
      </c>
      <c r="I207" s="92"/>
    </row>
    <row r="208" spans="1:9" ht="12" customHeight="1" x14ac:dyDescent="0.2">
      <c r="A208" s="123">
        <v>44111</v>
      </c>
      <c r="B208" s="128">
        <v>2</v>
      </c>
      <c r="C208" s="128">
        <v>0</v>
      </c>
      <c r="D208" s="128">
        <v>0</v>
      </c>
      <c r="E208" s="128">
        <v>0</v>
      </c>
      <c r="F208" s="128">
        <v>0</v>
      </c>
      <c r="G208" s="13">
        <f t="shared" si="39"/>
        <v>2</v>
      </c>
      <c r="H208" s="15">
        <f t="shared" si="40"/>
        <v>915</v>
      </c>
      <c r="I208" s="92"/>
    </row>
    <row r="209" spans="1:9" ht="12" customHeight="1" x14ac:dyDescent="0.2">
      <c r="A209" s="123">
        <v>44112</v>
      </c>
      <c r="B209" s="128">
        <v>0</v>
      </c>
      <c r="C209" s="128">
        <v>0</v>
      </c>
      <c r="D209" s="128">
        <v>0</v>
      </c>
      <c r="E209" s="128">
        <v>0</v>
      </c>
      <c r="F209" s="128">
        <v>0</v>
      </c>
      <c r="G209" s="13">
        <f t="shared" si="39"/>
        <v>0</v>
      </c>
      <c r="H209" s="15">
        <f t="shared" si="40"/>
        <v>915</v>
      </c>
      <c r="I209" s="92"/>
    </row>
    <row r="210" spans="1:9" ht="12" customHeight="1" x14ac:dyDescent="0.2">
      <c r="A210" s="123">
        <v>44113</v>
      </c>
      <c r="B210" s="128">
        <v>0</v>
      </c>
      <c r="C210" s="128">
        <v>0</v>
      </c>
      <c r="D210" s="128">
        <v>0</v>
      </c>
      <c r="E210" s="128">
        <v>0</v>
      </c>
      <c r="F210" s="128">
        <v>0</v>
      </c>
      <c r="G210" s="13">
        <f>SUM(B210:F210)</f>
        <v>0</v>
      </c>
      <c r="H210" s="15">
        <f>G210+H209</f>
        <v>915</v>
      </c>
      <c r="I210" s="92"/>
    </row>
    <row r="211" spans="1:9" ht="12" customHeight="1" x14ac:dyDescent="0.2">
      <c r="A211" s="123">
        <v>44114</v>
      </c>
      <c r="B211" s="128">
        <v>1</v>
      </c>
      <c r="C211" s="128">
        <v>0</v>
      </c>
      <c r="D211" s="128">
        <v>0</v>
      </c>
      <c r="E211" s="128">
        <v>1</v>
      </c>
      <c r="F211" s="128">
        <v>0</v>
      </c>
      <c r="G211" s="13">
        <f t="shared" ref="G211:G216" si="41">SUM(B211:F211)</f>
        <v>2</v>
      </c>
      <c r="H211" s="15">
        <f t="shared" ref="H211:H216" si="42">G211+H210</f>
        <v>917</v>
      </c>
      <c r="I211" s="92"/>
    </row>
    <row r="212" spans="1:9" ht="12" customHeight="1" x14ac:dyDescent="0.2">
      <c r="A212" s="123">
        <v>44115</v>
      </c>
      <c r="B212" s="128">
        <v>6</v>
      </c>
      <c r="C212" s="128">
        <v>0</v>
      </c>
      <c r="D212" s="128">
        <v>0</v>
      </c>
      <c r="E212" s="128">
        <v>0</v>
      </c>
      <c r="F212" s="128">
        <v>0</v>
      </c>
      <c r="G212" s="13">
        <f t="shared" si="41"/>
        <v>6</v>
      </c>
      <c r="H212" s="15">
        <f t="shared" si="42"/>
        <v>923</v>
      </c>
      <c r="I212" s="92"/>
    </row>
    <row r="213" spans="1:9" ht="12" customHeight="1" x14ac:dyDescent="0.2">
      <c r="A213" s="123">
        <v>44116</v>
      </c>
      <c r="B213" s="128">
        <v>5</v>
      </c>
      <c r="C213" s="128">
        <v>1</v>
      </c>
      <c r="D213" s="128">
        <v>0</v>
      </c>
      <c r="E213" s="128">
        <v>0</v>
      </c>
      <c r="F213" s="128">
        <v>0</v>
      </c>
      <c r="G213" s="13">
        <f t="shared" si="41"/>
        <v>6</v>
      </c>
      <c r="H213" s="15">
        <f t="shared" si="42"/>
        <v>929</v>
      </c>
      <c r="I213" s="92"/>
    </row>
    <row r="214" spans="1:9" ht="12" customHeight="1" x14ac:dyDescent="0.2">
      <c r="A214" s="123">
        <v>44117</v>
      </c>
      <c r="B214" s="128">
        <v>5</v>
      </c>
      <c r="C214" s="128">
        <v>0</v>
      </c>
      <c r="D214" s="128">
        <v>0</v>
      </c>
      <c r="E214" s="128">
        <v>0</v>
      </c>
      <c r="F214" s="128">
        <v>0</v>
      </c>
      <c r="G214" s="13">
        <f t="shared" si="41"/>
        <v>5</v>
      </c>
      <c r="H214" s="15">
        <f t="shared" si="42"/>
        <v>934</v>
      </c>
      <c r="I214" s="92"/>
    </row>
    <row r="215" spans="1:9" ht="12" customHeight="1" x14ac:dyDescent="0.2">
      <c r="A215" s="123">
        <v>44118</v>
      </c>
      <c r="B215" s="128">
        <v>3</v>
      </c>
      <c r="C215" s="128">
        <v>0</v>
      </c>
      <c r="D215" s="128">
        <v>0</v>
      </c>
      <c r="E215" s="128">
        <v>1</v>
      </c>
      <c r="F215" s="128">
        <v>0</v>
      </c>
      <c r="G215" s="13">
        <f t="shared" si="41"/>
        <v>4</v>
      </c>
      <c r="H215" s="15">
        <f t="shared" si="42"/>
        <v>938</v>
      </c>
      <c r="I215" s="92"/>
    </row>
    <row r="216" spans="1:9" ht="12" customHeight="1" x14ac:dyDescent="0.2">
      <c r="A216" s="123">
        <v>44119</v>
      </c>
      <c r="B216" s="128">
        <v>2</v>
      </c>
      <c r="C216" s="128">
        <v>0</v>
      </c>
      <c r="D216" s="128">
        <v>0</v>
      </c>
      <c r="E216" s="128">
        <v>0</v>
      </c>
      <c r="F216" s="128">
        <v>0</v>
      </c>
      <c r="G216" s="13">
        <f t="shared" si="41"/>
        <v>2</v>
      </c>
      <c r="H216" s="15">
        <f t="shared" si="42"/>
        <v>940</v>
      </c>
      <c r="I216" s="92"/>
    </row>
    <row r="217" spans="1:9" ht="12" customHeight="1" x14ac:dyDescent="0.2">
      <c r="A217" s="123">
        <v>44120</v>
      </c>
      <c r="B217" s="128">
        <v>2</v>
      </c>
      <c r="C217" s="128">
        <v>0</v>
      </c>
      <c r="D217" s="128">
        <v>0</v>
      </c>
      <c r="E217" s="128">
        <v>0</v>
      </c>
      <c r="F217" s="128">
        <v>0</v>
      </c>
      <c r="G217" s="13">
        <f>SUM(B217:F217)</f>
        <v>2</v>
      </c>
      <c r="H217" s="15">
        <f>G217+H216</f>
        <v>942</v>
      </c>
      <c r="I217" s="92"/>
    </row>
    <row r="218" spans="1:9" ht="12" customHeight="1" x14ac:dyDescent="0.2">
      <c r="A218" s="123">
        <v>44121</v>
      </c>
      <c r="B218" s="128">
        <v>3</v>
      </c>
      <c r="C218" s="128">
        <v>0</v>
      </c>
      <c r="D218" s="128">
        <v>0</v>
      </c>
      <c r="E218" s="128">
        <v>1</v>
      </c>
      <c r="F218" s="128">
        <v>0</v>
      </c>
      <c r="G218" s="13">
        <f t="shared" ref="G218:G273" si="43">SUM(B218:F218)</f>
        <v>4</v>
      </c>
      <c r="H218" s="15">
        <f t="shared" ref="H218:H273" si="44">G218+H217</f>
        <v>946</v>
      </c>
      <c r="I218" s="92"/>
    </row>
    <row r="219" spans="1:9" ht="12" customHeight="1" x14ac:dyDescent="0.2">
      <c r="A219" s="123">
        <v>44122</v>
      </c>
      <c r="B219" s="128">
        <v>7</v>
      </c>
      <c r="C219" s="128">
        <v>1</v>
      </c>
      <c r="D219" s="128">
        <v>0</v>
      </c>
      <c r="E219" s="128">
        <v>1</v>
      </c>
      <c r="F219" s="128">
        <v>0</v>
      </c>
      <c r="G219" s="13">
        <f t="shared" si="43"/>
        <v>9</v>
      </c>
      <c r="H219" s="15">
        <f t="shared" si="44"/>
        <v>955</v>
      </c>
      <c r="I219" s="92"/>
    </row>
    <row r="220" spans="1:9" ht="12" customHeight="1" x14ac:dyDescent="0.2">
      <c r="A220" s="123">
        <v>44123</v>
      </c>
      <c r="B220" s="128">
        <v>4</v>
      </c>
      <c r="C220" s="128">
        <v>4</v>
      </c>
      <c r="D220" s="128">
        <v>0</v>
      </c>
      <c r="E220" s="128">
        <v>0</v>
      </c>
      <c r="F220" s="128">
        <v>0</v>
      </c>
      <c r="G220" s="13">
        <f t="shared" si="43"/>
        <v>8</v>
      </c>
      <c r="H220" s="15">
        <f t="shared" si="44"/>
        <v>963</v>
      </c>
      <c r="I220" s="92"/>
    </row>
    <row r="221" spans="1:9" ht="12" customHeight="1" x14ac:dyDescent="0.2">
      <c r="A221" s="123">
        <v>44124</v>
      </c>
      <c r="B221" s="128">
        <v>3</v>
      </c>
      <c r="C221" s="128">
        <v>1</v>
      </c>
      <c r="D221" s="128">
        <v>0</v>
      </c>
      <c r="E221" s="128">
        <v>0</v>
      </c>
      <c r="F221" s="128">
        <v>1</v>
      </c>
      <c r="G221" s="13">
        <f t="shared" si="43"/>
        <v>5</v>
      </c>
      <c r="H221" s="15">
        <f t="shared" si="44"/>
        <v>968</v>
      </c>
      <c r="I221" s="92"/>
    </row>
    <row r="222" spans="1:9" ht="12" customHeight="1" x14ac:dyDescent="0.2">
      <c r="A222" s="123">
        <v>44125</v>
      </c>
      <c r="B222" s="128">
        <v>7</v>
      </c>
      <c r="C222" s="128">
        <v>0</v>
      </c>
      <c r="D222" s="128">
        <v>0</v>
      </c>
      <c r="E222" s="128">
        <v>0</v>
      </c>
      <c r="F222" s="128">
        <v>0</v>
      </c>
      <c r="G222" s="13">
        <f t="shared" si="43"/>
        <v>7</v>
      </c>
      <c r="H222" s="15">
        <f t="shared" si="44"/>
        <v>975</v>
      </c>
      <c r="I222" s="92"/>
    </row>
    <row r="223" spans="1:9" ht="12" customHeight="1" x14ac:dyDescent="0.2">
      <c r="A223" s="123">
        <v>44126</v>
      </c>
      <c r="B223" s="128">
        <v>4</v>
      </c>
      <c r="C223" s="128">
        <v>1</v>
      </c>
      <c r="D223" s="128">
        <v>0</v>
      </c>
      <c r="E223" s="128">
        <v>2</v>
      </c>
      <c r="F223" s="128">
        <v>0</v>
      </c>
      <c r="G223" s="13">
        <f t="shared" si="43"/>
        <v>7</v>
      </c>
      <c r="H223" s="15">
        <f t="shared" si="44"/>
        <v>982</v>
      </c>
      <c r="I223" s="92"/>
    </row>
    <row r="224" spans="1:9" ht="12" customHeight="1" x14ac:dyDescent="0.2">
      <c r="A224" s="123">
        <v>44127</v>
      </c>
      <c r="B224" s="128">
        <v>6</v>
      </c>
      <c r="C224" s="128">
        <v>1</v>
      </c>
      <c r="D224" s="128">
        <v>0</v>
      </c>
      <c r="E224" s="128">
        <v>0</v>
      </c>
      <c r="F224" s="128">
        <v>0</v>
      </c>
      <c r="G224" s="13">
        <f t="shared" si="43"/>
        <v>7</v>
      </c>
      <c r="H224" s="15">
        <f t="shared" si="44"/>
        <v>989</v>
      </c>
      <c r="I224" s="92"/>
    </row>
    <row r="225" spans="1:9" ht="12" customHeight="1" x14ac:dyDescent="0.2">
      <c r="A225" s="123">
        <v>44128</v>
      </c>
      <c r="B225" s="128">
        <v>9</v>
      </c>
      <c r="C225" s="128">
        <v>0</v>
      </c>
      <c r="D225" s="128">
        <v>0</v>
      </c>
      <c r="E225" s="128">
        <v>0</v>
      </c>
      <c r="F225" s="128">
        <v>0</v>
      </c>
      <c r="G225" s="13">
        <f t="shared" si="43"/>
        <v>9</v>
      </c>
      <c r="H225" s="15">
        <f t="shared" si="44"/>
        <v>998</v>
      </c>
      <c r="I225" s="92"/>
    </row>
    <row r="226" spans="1:9" ht="12" customHeight="1" x14ac:dyDescent="0.2">
      <c r="A226" s="123">
        <v>44129</v>
      </c>
      <c r="B226" s="128">
        <v>5</v>
      </c>
      <c r="C226" s="128">
        <v>1</v>
      </c>
      <c r="D226" s="128">
        <v>0</v>
      </c>
      <c r="E226" s="128">
        <v>2</v>
      </c>
      <c r="F226" s="128">
        <v>0</v>
      </c>
      <c r="G226" s="13">
        <f t="shared" si="43"/>
        <v>8</v>
      </c>
      <c r="H226" s="15">
        <f t="shared" si="44"/>
        <v>1006</v>
      </c>
      <c r="I226" s="92"/>
    </row>
    <row r="227" spans="1:9" ht="12" customHeight="1" x14ac:dyDescent="0.2">
      <c r="A227" s="123">
        <v>44130</v>
      </c>
      <c r="B227" s="128">
        <v>10</v>
      </c>
      <c r="C227" s="128">
        <v>2</v>
      </c>
      <c r="D227" s="128">
        <v>0</v>
      </c>
      <c r="E227" s="128">
        <v>2</v>
      </c>
      <c r="F227" s="128">
        <v>0</v>
      </c>
      <c r="G227" s="13">
        <f t="shared" si="43"/>
        <v>14</v>
      </c>
      <c r="H227" s="15">
        <f t="shared" si="44"/>
        <v>1020</v>
      </c>
      <c r="I227" s="92"/>
    </row>
    <row r="228" spans="1:9" ht="12" customHeight="1" x14ac:dyDescent="0.2">
      <c r="A228" s="123">
        <v>44131</v>
      </c>
      <c r="B228" s="128">
        <v>9</v>
      </c>
      <c r="C228" s="128">
        <v>3</v>
      </c>
      <c r="D228" s="128">
        <v>0</v>
      </c>
      <c r="E228" s="128">
        <v>0</v>
      </c>
      <c r="F228" s="128">
        <v>0</v>
      </c>
      <c r="G228" s="13">
        <f t="shared" si="43"/>
        <v>12</v>
      </c>
      <c r="H228" s="15">
        <f t="shared" si="44"/>
        <v>1032</v>
      </c>
      <c r="I228" s="92"/>
    </row>
    <row r="229" spans="1:9" ht="12" customHeight="1" x14ac:dyDescent="0.2">
      <c r="A229" s="123">
        <v>44132</v>
      </c>
      <c r="B229" s="128">
        <v>7</v>
      </c>
      <c r="C229" s="128">
        <v>1</v>
      </c>
      <c r="D229" s="128">
        <v>0</v>
      </c>
      <c r="E229" s="128">
        <v>0</v>
      </c>
      <c r="F229" s="128">
        <v>0</v>
      </c>
      <c r="G229" s="13">
        <f t="shared" si="43"/>
        <v>8</v>
      </c>
      <c r="H229" s="15">
        <f t="shared" si="44"/>
        <v>1040</v>
      </c>
      <c r="I229" s="92"/>
    </row>
    <row r="230" spans="1:9" ht="12" customHeight="1" x14ac:dyDescent="0.2">
      <c r="A230" s="123">
        <v>44133</v>
      </c>
      <c r="B230" s="128">
        <v>11</v>
      </c>
      <c r="C230" s="128">
        <v>2</v>
      </c>
      <c r="D230" s="128">
        <v>1</v>
      </c>
      <c r="E230" s="128">
        <v>1</v>
      </c>
      <c r="F230" s="128">
        <v>0</v>
      </c>
      <c r="G230" s="13">
        <f t="shared" si="43"/>
        <v>15</v>
      </c>
      <c r="H230" s="15">
        <f t="shared" si="44"/>
        <v>1055</v>
      </c>
      <c r="I230" s="92"/>
    </row>
    <row r="231" spans="1:9" ht="12" customHeight="1" x14ac:dyDescent="0.2">
      <c r="A231" s="123">
        <v>44134</v>
      </c>
      <c r="B231" s="128">
        <v>9</v>
      </c>
      <c r="C231" s="128">
        <v>4</v>
      </c>
      <c r="D231" s="128">
        <v>0</v>
      </c>
      <c r="E231" s="128">
        <v>1</v>
      </c>
      <c r="F231" s="128">
        <v>0</v>
      </c>
      <c r="G231" s="13">
        <f t="shared" si="43"/>
        <v>14</v>
      </c>
      <c r="H231" s="15">
        <f t="shared" si="44"/>
        <v>1069</v>
      </c>
      <c r="I231" s="92"/>
    </row>
    <row r="232" spans="1:9" ht="12" customHeight="1" x14ac:dyDescent="0.2">
      <c r="A232" s="123">
        <v>44135</v>
      </c>
      <c r="B232" s="128">
        <v>8</v>
      </c>
      <c r="C232" s="128">
        <v>2</v>
      </c>
      <c r="D232" s="128">
        <v>0</v>
      </c>
      <c r="E232" s="128">
        <v>0</v>
      </c>
      <c r="F232" s="128">
        <v>0</v>
      </c>
      <c r="G232" s="13">
        <f t="shared" si="43"/>
        <v>10</v>
      </c>
      <c r="H232" s="15">
        <f t="shared" si="44"/>
        <v>1079</v>
      </c>
      <c r="I232" s="92"/>
    </row>
    <row r="233" spans="1:9" ht="12" customHeight="1" x14ac:dyDescent="0.2">
      <c r="A233" s="123">
        <v>44136</v>
      </c>
      <c r="B233" s="128">
        <v>9</v>
      </c>
      <c r="C233" s="128">
        <v>1</v>
      </c>
      <c r="D233" s="128">
        <v>0</v>
      </c>
      <c r="E233" s="128">
        <v>2</v>
      </c>
      <c r="F233" s="128">
        <v>0</v>
      </c>
      <c r="G233" s="13">
        <f t="shared" si="43"/>
        <v>12</v>
      </c>
      <c r="H233" s="15">
        <f t="shared" si="44"/>
        <v>1091</v>
      </c>
      <c r="I233" s="92"/>
    </row>
    <row r="234" spans="1:9" ht="12" customHeight="1" x14ac:dyDescent="0.2">
      <c r="A234" s="123">
        <v>44137</v>
      </c>
      <c r="B234" s="128">
        <v>5</v>
      </c>
      <c r="C234" s="128">
        <v>1</v>
      </c>
      <c r="D234" s="128">
        <v>0</v>
      </c>
      <c r="E234" s="128">
        <v>1</v>
      </c>
      <c r="F234" s="128">
        <v>0</v>
      </c>
      <c r="G234" s="13">
        <f t="shared" si="43"/>
        <v>7</v>
      </c>
      <c r="H234" s="15">
        <f t="shared" si="44"/>
        <v>1098</v>
      </c>
      <c r="I234" s="92"/>
    </row>
    <row r="235" spans="1:9" ht="12" customHeight="1" x14ac:dyDescent="0.2">
      <c r="A235" s="123">
        <v>44138</v>
      </c>
      <c r="B235" s="128">
        <v>9</v>
      </c>
      <c r="C235" s="128">
        <v>6</v>
      </c>
      <c r="D235" s="128">
        <v>0</v>
      </c>
      <c r="E235" s="128">
        <v>0</v>
      </c>
      <c r="F235" s="128">
        <v>0</v>
      </c>
      <c r="G235" s="13">
        <f t="shared" si="43"/>
        <v>15</v>
      </c>
      <c r="H235" s="15">
        <f t="shared" si="44"/>
        <v>1113</v>
      </c>
      <c r="I235" s="92"/>
    </row>
    <row r="236" spans="1:9" ht="12" customHeight="1" x14ac:dyDescent="0.2">
      <c r="A236" s="123">
        <v>44139</v>
      </c>
      <c r="B236" s="128">
        <v>9</v>
      </c>
      <c r="C236" s="128">
        <v>2</v>
      </c>
      <c r="D236" s="128">
        <v>0</v>
      </c>
      <c r="E236" s="128">
        <v>0</v>
      </c>
      <c r="F236" s="128">
        <v>0</v>
      </c>
      <c r="G236" s="13">
        <f t="shared" si="43"/>
        <v>11</v>
      </c>
      <c r="H236" s="15">
        <f t="shared" si="44"/>
        <v>1124</v>
      </c>
      <c r="I236" s="92"/>
    </row>
    <row r="237" spans="1:9" ht="12" customHeight="1" x14ac:dyDescent="0.2">
      <c r="A237" s="123">
        <v>44140</v>
      </c>
      <c r="B237" s="128">
        <v>5</v>
      </c>
      <c r="C237" s="128">
        <v>2</v>
      </c>
      <c r="D237" s="128">
        <v>0</v>
      </c>
      <c r="E237" s="128">
        <v>1</v>
      </c>
      <c r="F237" s="128">
        <v>0</v>
      </c>
      <c r="G237" s="13">
        <f t="shared" si="43"/>
        <v>8</v>
      </c>
      <c r="H237" s="15">
        <f t="shared" si="44"/>
        <v>1132</v>
      </c>
      <c r="I237" s="92"/>
    </row>
    <row r="238" spans="1:9" ht="12" customHeight="1" x14ac:dyDescent="0.2">
      <c r="A238" s="123">
        <v>44141</v>
      </c>
      <c r="B238" s="128">
        <v>13</v>
      </c>
      <c r="C238" s="128">
        <v>5</v>
      </c>
      <c r="D238" s="128">
        <v>0</v>
      </c>
      <c r="E238" s="128">
        <v>3</v>
      </c>
      <c r="F238" s="128">
        <v>0</v>
      </c>
      <c r="G238" s="13">
        <f t="shared" si="43"/>
        <v>21</v>
      </c>
      <c r="H238" s="15">
        <f t="shared" si="44"/>
        <v>1153</v>
      </c>
      <c r="I238" s="92"/>
    </row>
    <row r="239" spans="1:9" ht="12" customHeight="1" x14ac:dyDescent="0.2">
      <c r="A239" s="123">
        <v>44142</v>
      </c>
      <c r="B239" s="128">
        <v>7</v>
      </c>
      <c r="C239" s="128">
        <v>4</v>
      </c>
      <c r="D239" s="128">
        <v>0</v>
      </c>
      <c r="E239" s="128">
        <v>1</v>
      </c>
      <c r="F239" s="128">
        <v>0</v>
      </c>
      <c r="G239" s="13">
        <f t="shared" si="43"/>
        <v>12</v>
      </c>
      <c r="H239" s="15">
        <f t="shared" si="44"/>
        <v>1165</v>
      </c>
      <c r="I239" s="92"/>
    </row>
    <row r="240" spans="1:9" ht="12" customHeight="1" x14ac:dyDescent="0.2">
      <c r="A240" s="123">
        <v>44143</v>
      </c>
      <c r="B240" s="128">
        <v>9</v>
      </c>
      <c r="C240" s="128">
        <v>3</v>
      </c>
      <c r="D240" s="128">
        <v>0</v>
      </c>
      <c r="E240" s="128">
        <v>1</v>
      </c>
      <c r="F240" s="128">
        <v>0</v>
      </c>
      <c r="G240" s="13">
        <f t="shared" si="43"/>
        <v>13</v>
      </c>
      <c r="H240" s="15">
        <f t="shared" si="44"/>
        <v>1178</v>
      </c>
      <c r="I240" s="92"/>
    </row>
    <row r="241" spans="1:9" ht="12" customHeight="1" x14ac:dyDescent="0.2">
      <c r="A241" s="123">
        <v>44144</v>
      </c>
      <c r="B241" s="128">
        <v>5</v>
      </c>
      <c r="C241" s="128">
        <v>3</v>
      </c>
      <c r="D241" s="128">
        <v>0</v>
      </c>
      <c r="E241" s="128">
        <v>1</v>
      </c>
      <c r="F241" s="128">
        <v>0</v>
      </c>
      <c r="G241" s="13">
        <f t="shared" si="43"/>
        <v>9</v>
      </c>
      <c r="H241" s="15">
        <f t="shared" si="44"/>
        <v>1187</v>
      </c>
      <c r="I241" s="92"/>
    </row>
    <row r="242" spans="1:9" ht="12" customHeight="1" x14ac:dyDescent="0.2">
      <c r="A242" s="123">
        <v>44145</v>
      </c>
      <c r="B242" s="128">
        <v>8</v>
      </c>
      <c r="C242" s="128">
        <v>4</v>
      </c>
      <c r="D242" s="128">
        <v>0</v>
      </c>
      <c r="E242" s="128">
        <v>0</v>
      </c>
      <c r="F242" s="128">
        <v>0</v>
      </c>
      <c r="G242" s="13">
        <f t="shared" si="43"/>
        <v>12</v>
      </c>
      <c r="H242" s="15">
        <f t="shared" si="44"/>
        <v>1199</v>
      </c>
      <c r="I242" s="92"/>
    </row>
    <row r="243" spans="1:9" ht="12" customHeight="1" x14ac:dyDescent="0.2">
      <c r="A243" s="123">
        <v>44146</v>
      </c>
      <c r="B243" s="128">
        <v>12</v>
      </c>
      <c r="C243" s="128">
        <v>5</v>
      </c>
      <c r="D243" s="128">
        <v>0</v>
      </c>
      <c r="E243" s="128">
        <v>0</v>
      </c>
      <c r="F243" s="128">
        <v>0</v>
      </c>
      <c r="G243" s="13">
        <f t="shared" si="43"/>
        <v>17</v>
      </c>
      <c r="H243" s="15">
        <f t="shared" si="44"/>
        <v>1216</v>
      </c>
      <c r="I243" s="92"/>
    </row>
    <row r="244" spans="1:9" ht="12" customHeight="1" x14ac:dyDescent="0.2">
      <c r="A244" s="123">
        <v>44147</v>
      </c>
      <c r="B244" s="128">
        <v>6</v>
      </c>
      <c r="C244" s="128">
        <v>2</v>
      </c>
      <c r="D244" s="128">
        <v>0</v>
      </c>
      <c r="E244" s="128">
        <v>1</v>
      </c>
      <c r="F244" s="128">
        <v>0</v>
      </c>
      <c r="G244" s="13">
        <f t="shared" si="43"/>
        <v>9</v>
      </c>
      <c r="H244" s="15">
        <f t="shared" si="44"/>
        <v>1225</v>
      </c>
      <c r="I244" s="92"/>
    </row>
    <row r="245" spans="1:9" ht="12" customHeight="1" x14ac:dyDescent="0.2">
      <c r="A245" s="123">
        <v>44148</v>
      </c>
      <c r="B245" s="128">
        <v>9</v>
      </c>
      <c r="C245" s="128">
        <v>9</v>
      </c>
      <c r="D245" s="128">
        <v>0</v>
      </c>
      <c r="E245" s="128">
        <v>2</v>
      </c>
      <c r="F245" s="128">
        <v>0</v>
      </c>
      <c r="G245" s="13">
        <f t="shared" si="43"/>
        <v>20</v>
      </c>
      <c r="H245" s="15">
        <f t="shared" si="44"/>
        <v>1245</v>
      </c>
      <c r="I245" s="92"/>
    </row>
    <row r="246" spans="1:9" ht="12" customHeight="1" x14ac:dyDescent="0.2">
      <c r="A246" s="123">
        <v>44149</v>
      </c>
      <c r="B246" s="128">
        <v>14</v>
      </c>
      <c r="C246" s="128">
        <v>2</v>
      </c>
      <c r="D246" s="128">
        <v>0</v>
      </c>
      <c r="E246" s="128">
        <v>0</v>
      </c>
      <c r="F246" s="128">
        <v>0</v>
      </c>
      <c r="G246" s="13">
        <f t="shared" si="43"/>
        <v>16</v>
      </c>
      <c r="H246" s="15">
        <f t="shared" si="44"/>
        <v>1261</v>
      </c>
      <c r="I246" s="92"/>
    </row>
    <row r="247" spans="1:9" ht="12" customHeight="1" x14ac:dyDescent="0.2">
      <c r="A247" s="123">
        <v>44150</v>
      </c>
      <c r="B247" s="128">
        <v>12</v>
      </c>
      <c r="C247" s="128">
        <v>2</v>
      </c>
      <c r="D247" s="128">
        <v>0</v>
      </c>
      <c r="E247" s="128">
        <v>3</v>
      </c>
      <c r="F247" s="128">
        <v>0</v>
      </c>
      <c r="G247" s="13">
        <f t="shared" si="43"/>
        <v>17</v>
      </c>
      <c r="H247" s="15">
        <f t="shared" si="44"/>
        <v>1278</v>
      </c>
      <c r="I247" s="92"/>
    </row>
    <row r="248" spans="1:9" ht="12" customHeight="1" x14ac:dyDescent="0.2">
      <c r="A248" s="123">
        <v>44151</v>
      </c>
      <c r="B248" s="128">
        <v>5</v>
      </c>
      <c r="C248" s="128">
        <v>3</v>
      </c>
      <c r="D248" s="128">
        <v>0</v>
      </c>
      <c r="E248" s="128">
        <v>1</v>
      </c>
      <c r="F248" s="128">
        <v>0</v>
      </c>
      <c r="G248" s="13">
        <f t="shared" si="43"/>
        <v>9</v>
      </c>
      <c r="H248" s="15">
        <f t="shared" si="44"/>
        <v>1287</v>
      </c>
      <c r="I248" s="92"/>
    </row>
    <row r="249" spans="1:9" ht="12" customHeight="1" x14ac:dyDescent="0.2">
      <c r="A249" s="123">
        <v>44152</v>
      </c>
      <c r="B249" s="128">
        <v>10</v>
      </c>
      <c r="C249" s="128">
        <v>7</v>
      </c>
      <c r="D249" s="128">
        <v>0</v>
      </c>
      <c r="E249" s="128">
        <v>0</v>
      </c>
      <c r="F249" s="128">
        <v>0</v>
      </c>
      <c r="G249" s="13">
        <f t="shared" si="43"/>
        <v>17</v>
      </c>
      <c r="H249" s="15">
        <f t="shared" si="44"/>
        <v>1304</v>
      </c>
      <c r="I249" s="92"/>
    </row>
    <row r="250" spans="1:9" ht="12" customHeight="1" x14ac:dyDescent="0.2">
      <c r="A250" s="123">
        <v>44153</v>
      </c>
      <c r="B250" s="128">
        <v>9</v>
      </c>
      <c r="C250" s="128">
        <v>2</v>
      </c>
      <c r="D250" s="128">
        <v>0</v>
      </c>
      <c r="E250" s="128">
        <v>3</v>
      </c>
      <c r="F250" s="128">
        <v>0</v>
      </c>
      <c r="G250" s="13">
        <f t="shared" si="43"/>
        <v>14</v>
      </c>
      <c r="H250" s="15">
        <f t="shared" si="44"/>
        <v>1318</v>
      </c>
      <c r="I250" s="92"/>
    </row>
    <row r="251" spans="1:9" ht="12" customHeight="1" x14ac:dyDescent="0.2">
      <c r="A251" s="123">
        <v>44154</v>
      </c>
      <c r="B251" s="128">
        <v>10</v>
      </c>
      <c r="C251" s="128">
        <v>4</v>
      </c>
      <c r="D251" s="128">
        <v>0</v>
      </c>
      <c r="E251" s="128">
        <v>2</v>
      </c>
      <c r="F251" s="128">
        <v>0</v>
      </c>
      <c r="G251" s="13">
        <f t="shared" si="43"/>
        <v>16</v>
      </c>
      <c r="H251" s="15">
        <f t="shared" si="44"/>
        <v>1334</v>
      </c>
      <c r="I251" s="92"/>
    </row>
    <row r="252" spans="1:9" ht="12" customHeight="1" x14ac:dyDescent="0.2">
      <c r="A252" s="123">
        <v>44155</v>
      </c>
      <c r="B252" s="128">
        <v>12</v>
      </c>
      <c r="C252" s="128">
        <v>4</v>
      </c>
      <c r="D252" s="128">
        <v>0</v>
      </c>
      <c r="E252" s="128">
        <v>1</v>
      </c>
      <c r="F252" s="128">
        <v>0</v>
      </c>
      <c r="G252" s="13">
        <f t="shared" si="43"/>
        <v>17</v>
      </c>
      <c r="H252" s="15">
        <f t="shared" si="44"/>
        <v>1351</v>
      </c>
      <c r="I252" s="92"/>
    </row>
    <row r="253" spans="1:9" ht="12" customHeight="1" x14ac:dyDescent="0.2">
      <c r="A253" s="123">
        <v>44156</v>
      </c>
      <c r="B253" s="128">
        <v>7</v>
      </c>
      <c r="C253" s="128">
        <v>2</v>
      </c>
      <c r="D253" s="128">
        <v>0</v>
      </c>
      <c r="E253" s="128">
        <v>0</v>
      </c>
      <c r="F253" s="128">
        <v>0</v>
      </c>
      <c r="G253" s="13">
        <f t="shared" si="43"/>
        <v>9</v>
      </c>
      <c r="H253" s="15">
        <f t="shared" si="44"/>
        <v>1360</v>
      </c>
      <c r="I253" s="92"/>
    </row>
    <row r="254" spans="1:9" ht="12" customHeight="1" x14ac:dyDescent="0.2">
      <c r="A254" s="123">
        <v>44157</v>
      </c>
      <c r="B254" s="128">
        <v>6</v>
      </c>
      <c r="C254" s="128">
        <v>7</v>
      </c>
      <c r="D254" s="128">
        <v>0</v>
      </c>
      <c r="E254" s="128">
        <v>1</v>
      </c>
      <c r="F254" s="128">
        <v>0</v>
      </c>
      <c r="G254" s="13">
        <f t="shared" si="43"/>
        <v>14</v>
      </c>
      <c r="H254" s="15">
        <f t="shared" si="44"/>
        <v>1374</v>
      </c>
      <c r="I254" s="92"/>
    </row>
    <row r="255" spans="1:9" ht="12" customHeight="1" x14ac:dyDescent="0.2">
      <c r="A255" s="123">
        <v>44158</v>
      </c>
      <c r="B255" s="128">
        <v>5</v>
      </c>
      <c r="C255" s="128">
        <v>3</v>
      </c>
      <c r="D255" s="128">
        <v>0</v>
      </c>
      <c r="E255" s="128">
        <v>1</v>
      </c>
      <c r="F255" s="128">
        <v>0</v>
      </c>
      <c r="G255" s="13">
        <f t="shared" si="43"/>
        <v>9</v>
      </c>
      <c r="H255" s="15">
        <f t="shared" si="44"/>
        <v>1383</v>
      </c>
      <c r="I255" s="92"/>
    </row>
    <row r="256" spans="1:9" ht="12" customHeight="1" x14ac:dyDescent="0.2">
      <c r="A256" s="123">
        <v>44159</v>
      </c>
      <c r="B256" s="128">
        <v>5</v>
      </c>
      <c r="C256" s="128">
        <v>4</v>
      </c>
      <c r="D256" s="128">
        <v>0</v>
      </c>
      <c r="E256" s="128">
        <v>1</v>
      </c>
      <c r="F256" s="128">
        <v>0</v>
      </c>
      <c r="G256" s="13">
        <f t="shared" si="43"/>
        <v>10</v>
      </c>
      <c r="H256" s="15">
        <f t="shared" si="44"/>
        <v>1393</v>
      </c>
      <c r="I256" s="92"/>
    </row>
    <row r="257" spans="1:9" ht="12" customHeight="1" x14ac:dyDescent="0.2">
      <c r="A257" s="123">
        <v>44160</v>
      </c>
      <c r="B257" s="128">
        <v>5</v>
      </c>
      <c r="C257" s="128">
        <v>1</v>
      </c>
      <c r="D257" s="128">
        <v>0</v>
      </c>
      <c r="E257" s="128">
        <v>0</v>
      </c>
      <c r="F257" s="128">
        <v>0</v>
      </c>
      <c r="G257" s="13">
        <f t="shared" si="43"/>
        <v>6</v>
      </c>
      <c r="H257" s="15">
        <f t="shared" si="44"/>
        <v>1399</v>
      </c>
      <c r="I257" s="92"/>
    </row>
    <row r="258" spans="1:9" ht="12" customHeight="1" x14ac:dyDescent="0.2">
      <c r="A258" s="123">
        <v>44161</v>
      </c>
      <c r="B258" s="128">
        <v>7</v>
      </c>
      <c r="C258" s="128">
        <v>5</v>
      </c>
      <c r="D258" s="128">
        <v>0</v>
      </c>
      <c r="E258" s="128">
        <v>2</v>
      </c>
      <c r="F258" s="128">
        <v>0</v>
      </c>
      <c r="G258" s="13">
        <f t="shared" si="43"/>
        <v>14</v>
      </c>
      <c r="H258" s="15">
        <f t="shared" si="44"/>
        <v>1413</v>
      </c>
      <c r="I258" s="92"/>
    </row>
    <row r="259" spans="1:9" ht="12" customHeight="1" x14ac:dyDescent="0.2">
      <c r="A259" s="123">
        <v>44162</v>
      </c>
      <c r="B259" s="128">
        <v>8</v>
      </c>
      <c r="C259" s="128">
        <v>5</v>
      </c>
      <c r="D259" s="128">
        <v>0</v>
      </c>
      <c r="E259" s="128">
        <v>2</v>
      </c>
      <c r="F259" s="128">
        <v>0</v>
      </c>
      <c r="G259" s="13">
        <f t="shared" si="43"/>
        <v>15</v>
      </c>
      <c r="H259" s="15">
        <f t="shared" si="44"/>
        <v>1428</v>
      </c>
      <c r="I259" s="92"/>
    </row>
    <row r="260" spans="1:9" ht="12" customHeight="1" x14ac:dyDescent="0.2">
      <c r="A260" s="123">
        <v>44163</v>
      </c>
      <c r="B260" s="128">
        <v>9</v>
      </c>
      <c r="C260" s="128">
        <v>4</v>
      </c>
      <c r="D260" s="128">
        <v>0</v>
      </c>
      <c r="E260" s="128">
        <v>1</v>
      </c>
      <c r="F260" s="128">
        <v>0</v>
      </c>
      <c r="G260" s="13">
        <f t="shared" si="43"/>
        <v>14</v>
      </c>
      <c r="H260" s="15">
        <f t="shared" si="44"/>
        <v>1442</v>
      </c>
      <c r="I260" s="92"/>
    </row>
    <row r="261" spans="1:9" ht="12" customHeight="1" x14ac:dyDescent="0.2">
      <c r="A261" s="123">
        <v>44164</v>
      </c>
      <c r="B261" s="128">
        <v>6</v>
      </c>
      <c r="C261" s="128">
        <v>5</v>
      </c>
      <c r="D261" s="128">
        <v>0</v>
      </c>
      <c r="E261" s="128">
        <v>1</v>
      </c>
      <c r="F261" s="128">
        <v>0</v>
      </c>
      <c r="G261" s="13">
        <f t="shared" si="43"/>
        <v>12</v>
      </c>
      <c r="H261" s="15">
        <f t="shared" si="44"/>
        <v>1454</v>
      </c>
      <c r="I261" s="92"/>
    </row>
    <row r="262" spans="1:9" ht="12" customHeight="1" x14ac:dyDescent="0.2">
      <c r="A262" s="123">
        <v>44165</v>
      </c>
      <c r="B262" s="128">
        <v>8</v>
      </c>
      <c r="C262" s="128">
        <v>7</v>
      </c>
      <c r="D262" s="128">
        <v>0</v>
      </c>
      <c r="E262" s="128">
        <v>0</v>
      </c>
      <c r="F262" s="128">
        <v>0</v>
      </c>
      <c r="G262" s="13">
        <f t="shared" si="43"/>
        <v>15</v>
      </c>
      <c r="H262" s="15">
        <f t="shared" si="44"/>
        <v>1469</v>
      </c>
      <c r="I262" s="92"/>
    </row>
    <row r="263" spans="1:9" ht="12" customHeight="1" x14ac:dyDescent="0.2">
      <c r="A263" s="123">
        <v>44166</v>
      </c>
      <c r="B263" s="128">
        <v>4</v>
      </c>
      <c r="C263" s="128">
        <v>4</v>
      </c>
      <c r="D263" s="128">
        <v>0</v>
      </c>
      <c r="E263" s="128">
        <v>1</v>
      </c>
      <c r="F263" s="128">
        <v>0</v>
      </c>
      <c r="G263" s="13">
        <f t="shared" si="43"/>
        <v>9</v>
      </c>
      <c r="H263" s="15">
        <f t="shared" si="44"/>
        <v>1478</v>
      </c>
      <c r="I263" s="92"/>
    </row>
    <row r="264" spans="1:9" ht="12" customHeight="1" x14ac:dyDescent="0.2">
      <c r="A264" s="123">
        <v>44167</v>
      </c>
      <c r="B264" s="128">
        <v>8</v>
      </c>
      <c r="C264" s="128">
        <v>3</v>
      </c>
      <c r="D264" s="128">
        <v>0</v>
      </c>
      <c r="E264" s="128">
        <v>1</v>
      </c>
      <c r="F264" s="128">
        <v>0</v>
      </c>
      <c r="G264" s="13">
        <f t="shared" si="43"/>
        <v>12</v>
      </c>
      <c r="H264" s="15">
        <f t="shared" si="44"/>
        <v>1490</v>
      </c>
      <c r="I264" s="92"/>
    </row>
    <row r="265" spans="1:9" ht="12" customHeight="1" x14ac:dyDescent="0.2">
      <c r="A265" s="123">
        <v>44168</v>
      </c>
      <c r="B265" s="128">
        <v>7</v>
      </c>
      <c r="C265" s="128">
        <v>3</v>
      </c>
      <c r="D265" s="128">
        <v>0</v>
      </c>
      <c r="E265" s="128">
        <v>1</v>
      </c>
      <c r="F265" s="128">
        <v>0</v>
      </c>
      <c r="G265" s="13">
        <f t="shared" si="43"/>
        <v>11</v>
      </c>
      <c r="H265" s="15">
        <f t="shared" si="44"/>
        <v>1501</v>
      </c>
      <c r="I265" s="92"/>
    </row>
    <row r="266" spans="1:9" ht="12" customHeight="1" x14ac:dyDescent="0.2">
      <c r="A266" s="123">
        <v>44169</v>
      </c>
      <c r="B266" s="128">
        <v>6</v>
      </c>
      <c r="C266" s="128">
        <v>3</v>
      </c>
      <c r="D266" s="128">
        <v>0</v>
      </c>
      <c r="E266" s="128">
        <v>1</v>
      </c>
      <c r="F266" s="128">
        <v>1</v>
      </c>
      <c r="G266" s="13">
        <f t="shared" si="43"/>
        <v>11</v>
      </c>
      <c r="H266" s="15">
        <f t="shared" si="44"/>
        <v>1512</v>
      </c>
      <c r="I266" s="92"/>
    </row>
    <row r="267" spans="1:9" ht="12" customHeight="1" x14ac:dyDescent="0.2">
      <c r="A267" s="123">
        <v>44170</v>
      </c>
      <c r="B267" s="128">
        <v>9</v>
      </c>
      <c r="C267" s="128">
        <v>3</v>
      </c>
      <c r="D267" s="128">
        <v>0</v>
      </c>
      <c r="E267" s="128">
        <v>1</v>
      </c>
      <c r="F267" s="128">
        <v>0</v>
      </c>
      <c r="G267" s="13">
        <f t="shared" si="43"/>
        <v>13</v>
      </c>
      <c r="H267" s="15">
        <f t="shared" si="44"/>
        <v>1525</v>
      </c>
      <c r="I267" s="92"/>
    </row>
    <row r="268" spans="1:9" ht="12" customHeight="1" x14ac:dyDescent="0.2">
      <c r="A268" s="123">
        <v>44171</v>
      </c>
      <c r="B268" s="128">
        <v>11</v>
      </c>
      <c r="C268" s="128">
        <v>4</v>
      </c>
      <c r="D268" s="128">
        <v>0</v>
      </c>
      <c r="E268" s="128">
        <v>0</v>
      </c>
      <c r="F268" s="128">
        <v>0</v>
      </c>
      <c r="G268" s="13">
        <f t="shared" si="43"/>
        <v>15</v>
      </c>
      <c r="H268" s="15">
        <f t="shared" si="44"/>
        <v>1540</v>
      </c>
      <c r="I268" s="92"/>
    </row>
    <row r="269" spans="1:9" ht="12" customHeight="1" x14ac:dyDescent="0.2">
      <c r="A269" s="123">
        <v>44172</v>
      </c>
      <c r="B269" s="128">
        <v>12</v>
      </c>
      <c r="C269" s="128">
        <v>6</v>
      </c>
      <c r="D269" s="128">
        <v>0</v>
      </c>
      <c r="E269" s="128">
        <v>0</v>
      </c>
      <c r="F269" s="128">
        <v>0</v>
      </c>
      <c r="G269" s="13">
        <f t="shared" si="43"/>
        <v>18</v>
      </c>
      <c r="H269" s="15">
        <f t="shared" si="44"/>
        <v>1558</v>
      </c>
      <c r="I269" s="92"/>
    </row>
    <row r="270" spans="1:9" ht="12" customHeight="1" x14ac:dyDescent="0.2">
      <c r="A270" s="123">
        <v>44173</v>
      </c>
      <c r="B270" s="128">
        <v>7</v>
      </c>
      <c r="C270" s="128">
        <v>2</v>
      </c>
      <c r="D270" s="128">
        <v>0</v>
      </c>
      <c r="E270" s="128">
        <v>0</v>
      </c>
      <c r="F270" s="128">
        <v>0</v>
      </c>
      <c r="G270" s="13">
        <f t="shared" si="43"/>
        <v>9</v>
      </c>
      <c r="H270" s="15">
        <f t="shared" si="44"/>
        <v>1567</v>
      </c>
      <c r="I270" s="92"/>
    </row>
    <row r="271" spans="1:9" ht="12" customHeight="1" x14ac:dyDescent="0.2">
      <c r="A271" s="123">
        <v>44174</v>
      </c>
      <c r="B271" s="128">
        <v>8</v>
      </c>
      <c r="C271" s="128">
        <v>2</v>
      </c>
      <c r="D271" s="128">
        <v>0</v>
      </c>
      <c r="E271" s="128">
        <v>0</v>
      </c>
      <c r="F271" s="128">
        <v>0</v>
      </c>
      <c r="G271" s="13">
        <f t="shared" si="43"/>
        <v>10</v>
      </c>
      <c r="H271" s="15">
        <f t="shared" si="44"/>
        <v>1577</v>
      </c>
      <c r="I271" s="92"/>
    </row>
    <row r="272" spans="1:9" ht="12" customHeight="1" x14ac:dyDescent="0.2">
      <c r="A272" s="123">
        <v>44175</v>
      </c>
      <c r="B272" s="128">
        <v>12</v>
      </c>
      <c r="C272" s="128">
        <v>3</v>
      </c>
      <c r="D272" s="128">
        <v>0</v>
      </c>
      <c r="E272" s="128">
        <v>1</v>
      </c>
      <c r="F272" s="128">
        <v>0</v>
      </c>
      <c r="G272" s="13">
        <f t="shared" si="43"/>
        <v>16</v>
      </c>
      <c r="H272" s="15">
        <f t="shared" si="44"/>
        <v>1593</v>
      </c>
      <c r="I272" s="92"/>
    </row>
    <row r="273" spans="1:9" ht="12" customHeight="1" x14ac:dyDescent="0.2">
      <c r="A273" s="123">
        <v>44176</v>
      </c>
      <c r="B273" s="128">
        <v>10</v>
      </c>
      <c r="C273" s="128">
        <v>4</v>
      </c>
      <c r="D273" s="128">
        <v>0</v>
      </c>
      <c r="E273" s="128">
        <v>0</v>
      </c>
      <c r="F273" s="128">
        <v>0</v>
      </c>
      <c r="G273" s="13">
        <f t="shared" si="43"/>
        <v>14</v>
      </c>
      <c r="H273" s="15">
        <f t="shared" si="44"/>
        <v>1607</v>
      </c>
      <c r="I273" s="92"/>
    </row>
    <row r="274" spans="1:9" ht="12" customHeight="1" x14ac:dyDescent="0.2">
      <c r="A274" s="123">
        <v>44177</v>
      </c>
      <c r="B274" s="128">
        <v>5</v>
      </c>
      <c r="C274" s="128">
        <v>2</v>
      </c>
      <c r="D274" s="128">
        <v>1</v>
      </c>
      <c r="E274" s="128">
        <v>0</v>
      </c>
      <c r="F274" s="128">
        <v>0</v>
      </c>
      <c r="G274" s="13">
        <f t="shared" ref="G274:G294" si="45">SUM(B274:F274)</f>
        <v>8</v>
      </c>
      <c r="H274" s="15">
        <f t="shared" ref="H274:H294" si="46">G274+H273</f>
        <v>1615</v>
      </c>
      <c r="I274" s="92"/>
    </row>
    <row r="275" spans="1:9" ht="12" customHeight="1" x14ac:dyDescent="0.2">
      <c r="A275" s="123">
        <v>44178</v>
      </c>
      <c r="B275" s="128">
        <v>6</v>
      </c>
      <c r="C275" s="128">
        <v>5</v>
      </c>
      <c r="D275" s="128">
        <v>0</v>
      </c>
      <c r="E275" s="128">
        <v>0</v>
      </c>
      <c r="F275" s="128">
        <v>0</v>
      </c>
      <c r="G275" s="13">
        <f t="shared" si="45"/>
        <v>11</v>
      </c>
      <c r="H275" s="15">
        <f t="shared" si="46"/>
        <v>1626</v>
      </c>
      <c r="I275" s="92"/>
    </row>
    <row r="276" spans="1:9" ht="12" customHeight="1" x14ac:dyDescent="0.2">
      <c r="A276" s="123">
        <v>44179</v>
      </c>
      <c r="B276" s="128">
        <v>4</v>
      </c>
      <c r="C276" s="128">
        <v>6</v>
      </c>
      <c r="D276" s="128">
        <v>0</v>
      </c>
      <c r="E276" s="128">
        <v>0</v>
      </c>
      <c r="F276" s="128">
        <v>0</v>
      </c>
      <c r="G276" s="13">
        <f t="shared" si="45"/>
        <v>10</v>
      </c>
      <c r="H276" s="15">
        <f t="shared" si="46"/>
        <v>1636</v>
      </c>
      <c r="I276" s="92"/>
    </row>
    <row r="277" spans="1:9" ht="12" customHeight="1" x14ac:dyDescent="0.2">
      <c r="A277" s="123">
        <v>44180</v>
      </c>
      <c r="B277" s="128">
        <v>5</v>
      </c>
      <c r="C277" s="128">
        <v>3</v>
      </c>
      <c r="D277" s="128">
        <v>0</v>
      </c>
      <c r="E277" s="128">
        <v>0</v>
      </c>
      <c r="F277" s="128">
        <v>0</v>
      </c>
      <c r="G277" s="13">
        <f t="shared" si="45"/>
        <v>8</v>
      </c>
      <c r="H277" s="15">
        <f t="shared" si="46"/>
        <v>1644</v>
      </c>
      <c r="I277" s="92"/>
    </row>
    <row r="278" spans="1:9" ht="12" customHeight="1" x14ac:dyDescent="0.2">
      <c r="A278" s="123">
        <v>44181</v>
      </c>
      <c r="B278" s="128">
        <v>11</v>
      </c>
      <c r="C278" s="128">
        <v>3</v>
      </c>
      <c r="D278" s="128">
        <v>0</v>
      </c>
      <c r="E278" s="128">
        <v>0</v>
      </c>
      <c r="F278" s="128">
        <v>0</v>
      </c>
      <c r="G278" s="13">
        <f t="shared" si="45"/>
        <v>14</v>
      </c>
      <c r="H278" s="15">
        <f t="shared" si="46"/>
        <v>1658</v>
      </c>
      <c r="I278" s="92"/>
    </row>
    <row r="279" spans="1:9" ht="12" customHeight="1" x14ac:dyDescent="0.2">
      <c r="A279" s="123">
        <v>44182</v>
      </c>
      <c r="B279" s="128">
        <v>10</v>
      </c>
      <c r="C279" s="128">
        <v>3</v>
      </c>
      <c r="D279" s="128">
        <v>0</v>
      </c>
      <c r="E279" s="128">
        <v>1</v>
      </c>
      <c r="F279" s="128">
        <v>0</v>
      </c>
      <c r="G279" s="13">
        <f t="shared" si="45"/>
        <v>14</v>
      </c>
      <c r="H279" s="15">
        <f t="shared" si="46"/>
        <v>1672</v>
      </c>
      <c r="I279" s="92"/>
    </row>
    <row r="280" spans="1:9" ht="12" customHeight="1" x14ac:dyDescent="0.2">
      <c r="A280" s="123">
        <v>44183</v>
      </c>
      <c r="B280" s="128">
        <v>11</v>
      </c>
      <c r="C280" s="128">
        <v>3</v>
      </c>
      <c r="D280" s="128">
        <v>0</v>
      </c>
      <c r="E280" s="128">
        <v>3</v>
      </c>
      <c r="F280" s="128">
        <v>0</v>
      </c>
      <c r="G280" s="13">
        <f t="shared" si="45"/>
        <v>17</v>
      </c>
      <c r="H280" s="15">
        <f t="shared" si="46"/>
        <v>1689</v>
      </c>
      <c r="I280" s="92"/>
    </row>
    <row r="281" spans="1:9" ht="12" customHeight="1" x14ac:dyDescent="0.2">
      <c r="A281" s="123">
        <v>44184</v>
      </c>
      <c r="B281" s="128">
        <v>11</v>
      </c>
      <c r="C281" s="128">
        <v>1</v>
      </c>
      <c r="D281" s="128">
        <v>0</v>
      </c>
      <c r="E281" s="128">
        <v>1</v>
      </c>
      <c r="F281" s="128">
        <v>0</v>
      </c>
      <c r="G281" s="13">
        <f t="shared" si="45"/>
        <v>13</v>
      </c>
      <c r="H281" s="15">
        <f t="shared" si="46"/>
        <v>1702</v>
      </c>
      <c r="I281" s="92"/>
    </row>
    <row r="282" spans="1:9" ht="12" customHeight="1" x14ac:dyDescent="0.2">
      <c r="A282" s="123">
        <v>44185</v>
      </c>
      <c r="B282" s="128">
        <v>13</v>
      </c>
      <c r="C282" s="128">
        <v>7</v>
      </c>
      <c r="D282" s="128">
        <v>0</v>
      </c>
      <c r="E282" s="128">
        <v>0</v>
      </c>
      <c r="F282" s="128">
        <v>0</v>
      </c>
      <c r="G282" s="13">
        <f t="shared" si="45"/>
        <v>20</v>
      </c>
      <c r="H282" s="15">
        <f t="shared" si="46"/>
        <v>1722</v>
      </c>
      <c r="I282" s="92"/>
    </row>
    <row r="283" spans="1:9" ht="12" customHeight="1" x14ac:dyDescent="0.2">
      <c r="A283" s="123">
        <v>44186</v>
      </c>
      <c r="B283" s="128">
        <v>7</v>
      </c>
      <c r="C283" s="128">
        <v>12</v>
      </c>
      <c r="D283" s="128">
        <v>0</v>
      </c>
      <c r="E283" s="128">
        <v>2</v>
      </c>
      <c r="F283" s="128">
        <v>0</v>
      </c>
      <c r="G283" s="13">
        <f t="shared" si="45"/>
        <v>21</v>
      </c>
      <c r="H283" s="15">
        <f t="shared" si="46"/>
        <v>1743</v>
      </c>
      <c r="I283" s="92"/>
    </row>
    <row r="284" spans="1:9" ht="12" customHeight="1" x14ac:dyDescent="0.2">
      <c r="A284" s="123">
        <v>44187</v>
      </c>
      <c r="B284" s="128">
        <v>10</v>
      </c>
      <c r="C284" s="128">
        <v>1</v>
      </c>
      <c r="D284" s="128">
        <v>0</v>
      </c>
      <c r="E284" s="128">
        <v>2</v>
      </c>
      <c r="F284" s="128">
        <v>0</v>
      </c>
      <c r="G284" s="13">
        <f t="shared" si="45"/>
        <v>13</v>
      </c>
      <c r="H284" s="15">
        <f t="shared" si="46"/>
        <v>1756</v>
      </c>
      <c r="I284" s="92"/>
    </row>
    <row r="285" spans="1:9" ht="12" customHeight="1" x14ac:dyDescent="0.2">
      <c r="A285" s="123">
        <v>44188</v>
      </c>
      <c r="B285" s="128">
        <v>14</v>
      </c>
      <c r="C285" s="128">
        <v>5</v>
      </c>
      <c r="D285" s="128">
        <v>0</v>
      </c>
      <c r="E285" s="128">
        <v>3</v>
      </c>
      <c r="F285" s="128">
        <v>0</v>
      </c>
      <c r="G285" s="13">
        <f t="shared" si="45"/>
        <v>22</v>
      </c>
      <c r="H285" s="15">
        <f t="shared" si="46"/>
        <v>1778</v>
      </c>
      <c r="I285" s="92"/>
    </row>
    <row r="286" spans="1:9" ht="12" customHeight="1" x14ac:dyDescent="0.2">
      <c r="A286" s="123">
        <v>44189</v>
      </c>
      <c r="B286" s="128">
        <v>11</v>
      </c>
      <c r="C286" s="128">
        <v>5</v>
      </c>
      <c r="D286" s="128">
        <v>0</v>
      </c>
      <c r="E286" s="128">
        <v>0</v>
      </c>
      <c r="F286" s="128">
        <v>0</v>
      </c>
      <c r="G286" s="13">
        <f t="shared" si="45"/>
        <v>16</v>
      </c>
      <c r="H286" s="15">
        <f t="shared" si="46"/>
        <v>1794</v>
      </c>
      <c r="I286" s="92"/>
    </row>
    <row r="287" spans="1:9" ht="12" customHeight="1" x14ac:dyDescent="0.2">
      <c r="A287" s="123">
        <v>44190</v>
      </c>
      <c r="B287" s="128">
        <v>7</v>
      </c>
      <c r="C287" s="128">
        <v>2</v>
      </c>
      <c r="D287" s="128">
        <v>0</v>
      </c>
      <c r="E287" s="128">
        <v>1</v>
      </c>
      <c r="F287" s="128">
        <v>0</v>
      </c>
      <c r="G287" s="13">
        <f t="shared" si="45"/>
        <v>10</v>
      </c>
      <c r="H287" s="15">
        <f t="shared" si="46"/>
        <v>1804</v>
      </c>
      <c r="I287" s="92"/>
    </row>
    <row r="288" spans="1:9" ht="12" customHeight="1" x14ac:dyDescent="0.2">
      <c r="A288" s="123">
        <v>44191</v>
      </c>
      <c r="B288" s="128">
        <v>10</v>
      </c>
      <c r="C288" s="128">
        <v>3</v>
      </c>
      <c r="D288" s="128">
        <v>0</v>
      </c>
      <c r="E288" s="128">
        <v>1</v>
      </c>
      <c r="F288" s="128">
        <v>0</v>
      </c>
      <c r="G288" s="13">
        <f t="shared" si="45"/>
        <v>14</v>
      </c>
      <c r="H288" s="15">
        <f t="shared" si="46"/>
        <v>1818</v>
      </c>
      <c r="I288" s="92"/>
    </row>
    <row r="289" spans="1:245" ht="12" customHeight="1" x14ac:dyDescent="0.2">
      <c r="A289" s="123">
        <v>44192</v>
      </c>
      <c r="B289" s="128">
        <v>9</v>
      </c>
      <c r="C289" s="128">
        <v>3</v>
      </c>
      <c r="D289" s="128">
        <v>0</v>
      </c>
      <c r="E289" s="128">
        <v>1</v>
      </c>
      <c r="F289" s="128">
        <v>0</v>
      </c>
      <c r="G289" s="13">
        <f t="shared" si="45"/>
        <v>13</v>
      </c>
      <c r="H289" s="15">
        <f t="shared" si="46"/>
        <v>1831</v>
      </c>
      <c r="I289" s="92"/>
    </row>
    <row r="290" spans="1:245" ht="12" customHeight="1" x14ac:dyDescent="0.2">
      <c r="A290" s="123">
        <v>44193</v>
      </c>
      <c r="B290" s="128">
        <v>9</v>
      </c>
      <c r="C290" s="128">
        <v>2</v>
      </c>
      <c r="D290" s="128">
        <v>0</v>
      </c>
      <c r="E290" s="128">
        <v>2</v>
      </c>
      <c r="F290" s="128">
        <v>0</v>
      </c>
      <c r="G290" s="13">
        <f t="shared" si="45"/>
        <v>13</v>
      </c>
      <c r="H290" s="15">
        <f t="shared" si="46"/>
        <v>1844</v>
      </c>
      <c r="I290" s="92"/>
    </row>
    <row r="291" spans="1:245" ht="12" customHeight="1" x14ac:dyDescent="0.2">
      <c r="A291" s="123">
        <v>44194</v>
      </c>
      <c r="B291" s="128">
        <v>8</v>
      </c>
      <c r="C291" s="128">
        <v>2</v>
      </c>
      <c r="D291" s="128">
        <v>0</v>
      </c>
      <c r="E291" s="128">
        <v>0</v>
      </c>
      <c r="F291" s="128">
        <v>0</v>
      </c>
      <c r="G291" s="13">
        <f t="shared" si="45"/>
        <v>10</v>
      </c>
      <c r="H291" s="15">
        <f t="shared" si="46"/>
        <v>1854</v>
      </c>
      <c r="I291" s="92"/>
    </row>
    <row r="292" spans="1:245" ht="12" customHeight="1" x14ac:dyDescent="0.2">
      <c r="A292" s="123">
        <v>44195</v>
      </c>
      <c r="B292" s="128">
        <v>8</v>
      </c>
      <c r="C292" s="128">
        <v>4</v>
      </c>
      <c r="D292" s="128">
        <v>0</v>
      </c>
      <c r="E292" s="128">
        <v>1</v>
      </c>
      <c r="F292" s="128">
        <v>0</v>
      </c>
      <c r="G292" s="13">
        <f t="shared" si="45"/>
        <v>13</v>
      </c>
      <c r="H292" s="15">
        <f t="shared" si="46"/>
        <v>1867</v>
      </c>
      <c r="I292" s="92"/>
    </row>
    <row r="293" spans="1:245" ht="12" customHeight="1" x14ac:dyDescent="0.2">
      <c r="A293" s="123">
        <v>44196</v>
      </c>
      <c r="B293" s="128">
        <v>11</v>
      </c>
      <c r="C293" s="128">
        <v>3</v>
      </c>
      <c r="D293" s="128">
        <v>0</v>
      </c>
      <c r="E293" s="128">
        <v>0</v>
      </c>
      <c r="F293" s="128">
        <v>0</v>
      </c>
      <c r="G293" s="13">
        <f t="shared" si="45"/>
        <v>14</v>
      </c>
      <c r="H293" s="15">
        <f t="shared" si="46"/>
        <v>1881</v>
      </c>
      <c r="I293" s="92"/>
    </row>
    <row r="294" spans="1:245" ht="12" customHeight="1" x14ac:dyDescent="0.2">
      <c r="A294" s="123">
        <v>44197</v>
      </c>
      <c r="B294" s="128">
        <v>11</v>
      </c>
      <c r="C294" s="128">
        <v>1</v>
      </c>
      <c r="D294" s="128">
        <v>0</v>
      </c>
      <c r="E294" s="128">
        <v>1</v>
      </c>
      <c r="F294" s="128">
        <v>1</v>
      </c>
      <c r="G294" s="13">
        <f t="shared" si="45"/>
        <v>14</v>
      </c>
      <c r="H294" s="15">
        <f t="shared" si="46"/>
        <v>1895</v>
      </c>
      <c r="I294" s="92"/>
    </row>
    <row r="295" spans="1:245" ht="14.25" x14ac:dyDescent="0.2">
      <c r="A295" s="145" t="s">
        <v>46</v>
      </c>
      <c r="B295" s="145"/>
      <c r="C295" s="145"/>
      <c r="D295" s="145"/>
      <c r="E295" s="145"/>
      <c r="F295" s="145"/>
      <c r="G295" s="145"/>
      <c r="H295" s="145"/>
      <c r="I295" s="92"/>
    </row>
    <row r="296" spans="1:245" ht="64.5" customHeight="1" x14ac:dyDescent="0.2">
      <c r="A296" s="270" t="s">
        <v>132</v>
      </c>
      <c r="B296" s="270"/>
      <c r="C296" s="270"/>
      <c r="D296" s="270"/>
      <c r="E296" s="270"/>
      <c r="F296" s="270"/>
      <c r="G296" s="270"/>
      <c r="H296" s="270"/>
      <c r="I296" s="92"/>
    </row>
    <row r="297" spans="1:245" ht="30.6" customHeight="1" x14ac:dyDescent="0.2">
      <c r="A297" s="270" t="s">
        <v>113</v>
      </c>
      <c r="B297" s="270"/>
      <c r="C297" s="270"/>
      <c r="D297" s="270"/>
      <c r="E297" s="270"/>
      <c r="F297" s="270"/>
      <c r="G297" s="270"/>
      <c r="H297" s="270"/>
      <c r="I297" s="92"/>
    </row>
    <row r="298" spans="1:245" ht="33.6" customHeight="1" x14ac:dyDescent="0.2">
      <c r="A298" s="270" t="s">
        <v>81</v>
      </c>
      <c r="B298" s="270"/>
      <c r="C298" s="270"/>
      <c r="D298" s="270"/>
      <c r="E298" s="270"/>
      <c r="F298" s="270"/>
      <c r="G298" s="270"/>
      <c r="H298" s="270"/>
    </row>
    <row r="299" spans="1:245" ht="30.6" customHeight="1" x14ac:dyDescent="0.2">
      <c r="A299" s="270" t="s">
        <v>80</v>
      </c>
      <c r="B299" s="270"/>
      <c r="C299" s="270"/>
      <c r="D299" s="270"/>
      <c r="E299" s="270"/>
      <c r="F299" s="270"/>
      <c r="G299" s="270"/>
      <c r="H299" s="27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0"/>
      <c r="EU299" s="10"/>
      <c r="EV299" s="10"/>
      <c r="EW299" s="10"/>
      <c r="EX299" s="10"/>
      <c r="EY299" s="10"/>
      <c r="EZ299" s="10"/>
      <c r="FA299" s="10"/>
      <c r="FB299" s="10"/>
      <c r="FC299" s="10"/>
      <c r="FD299" s="10"/>
      <c r="FE299" s="10"/>
      <c r="FF299" s="10"/>
      <c r="FG299" s="10"/>
      <c r="FH299" s="10"/>
      <c r="FI299" s="10"/>
      <c r="FJ299" s="10"/>
      <c r="FK299" s="10"/>
      <c r="FL299" s="10"/>
      <c r="FM299" s="10"/>
      <c r="FN299" s="10"/>
      <c r="FO299" s="10"/>
      <c r="FP299" s="10"/>
      <c r="FQ299" s="10"/>
      <c r="FR299" s="10"/>
      <c r="FS299" s="10"/>
      <c r="FT299" s="10"/>
      <c r="FU299" s="10"/>
      <c r="FV299" s="10"/>
      <c r="FW299" s="10"/>
      <c r="FX299" s="10"/>
      <c r="FY299" s="10"/>
      <c r="FZ299" s="10"/>
      <c r="GA299" s="10"/>
      <c r="GB299" s="10"/>
      <c r="GC299" s="10"/>
      <c r="GD299" s="10"/>
      <c r="GE299" s="10"/>
      <c r="GF299" s="10"/>
      <c r="GG299" s="10"/>
      <c r="GH299" s="10"/>
      <c r="GI299" s="10"/>
      <c r="GJ299" s="10"/>
      <c r="GK299" s="10"/>
      <c r="GL299" s="10"/>
      <c r="GM299" s="10"/>
      <c r="GN299" s="10"/>
      <c r="GO299" s="10"/>
      <c r="GP299" s="10"/>
      <c r="GQ299" s="10"/>
      <c r="GR299" s="10"/>
      <c r="GS299" s="10"/>
      <c r="GT299" s="10"/>
      <c r="GU299" s="10"/>
      <c r="GV299" s="10"/>
      <c r="GW299" s="10"/>
      <c r="GX299" s="10"/>
      <c r="GY299" s="10"/>
      <c r="GZ299" s="10"/>
      <c r="HA299" s="10"/>
      <c r="HB299" s="10"/>
      <c r="HC299" s="10"/>
      <c r="HD299" s="10"/>
      <c r="HE299" s="10"/>
      <c r="HF299" s="10"/>
      <c r="HG299" s="10"/>
      <c r="HH299" s="10"/>
      <c r="HI299" s="10"/>
      <c r="HJ299" s="10"/>
      <c r="HK299" s="10"/>
      <c r="HL299" s="10"/>
      <c r="HM299" s="10"/>
      <c r="HN299" s="10"/>
      <c r="HO299" s="10"/>
      <c r="HP299" s="10"/>
      <c r="HQ299" s="10"/>
      <c r="HR299" s="10"/>
      <c r="HS299" s="10"/>
      <c r="HT299" s="10"/>
      <c r="HU299" s="10"/>
      <c r="HV299" s="10"/>
      <c r="HW299" s="10"/>
      <c r="HX299" s="10"/>
      <c r="HY299" s="10"/>
      <c r="HZ299" s="10"/>
      <c r="IA299" s="10"/>
      <c r="IB299" s="10"/>
      <c r="IC299" s="10"/>
      <c r="ID299" s="10"/>
      <c r="IE299" s="10"/>
      <c r="IF299" s="10"/>
      <c r="IG299" s="10"/>
      <c r="IH299" s="10"/>
      <c r="II299" s="10"/>
      <c r="IJ299" s="10"/>
      <c r="IK299" s="10"/>
    </row>
    <row r="300" spans="1:245" x14ac:dyDescent="0.2"/>
    <row r="301" spans="1:245" x14ac:dyDescent="0.2">
      <c r="J301" s="10"/>
    </row>
    <row r="302" spans="1:245" hidden="1" x14ac:dyDescent="0.2"/>
    <row r="303" spans="1:245" hidden="1" x14ac:dyDescent="0.2"/>
  </sheetData>
  <mergeCells count="4">
    <mergeCell ref="A296:H296"/>
    <mergeCell ref="A297:H297"/>
    <mergeCell ref="A298:H298"/>
    <mergeCell ref="A299:H299"/>
  </mergeCells>
  <hyperlinks>
    <hyperlink ref="A1" location="Contents!A1" display="Contents"/>
  </hyperlink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34"/>
  <sheetViews>
    <sheetView zoomScale="85" zoomScaleNormal="85" workbookViewId="0">
      <selection activeCell="B1" sqref="B1"/>
    </sheetView>
  </sheetViews>
  <sheetFormatPr defaultColWidth="0" defaultRowHeight="12.75" zeroHeight="1" x14ac:dyDescent="0.2"/>
  <cols>
    <col min="1" max="1" width="3.140625" style="41" customWidth="1"/>
    <col min="2" max="2" width="163.140625" style="4" customWidth="1"/>
    <col min="3" max="3" width="2.42578125" style="4" customWidth="1"/>
    <col min="4" max="16384" width="9.140625" style="4" hidden="1"/>
  </cols>
  <sheetData>
    <row r="1" spans="2:2" ht="15.75" x14ac:dyDescent="0.2">
      <c r="B1" s="19" t="s">
        <v>130</v>
      </c>
    </row>
    <row r="2" spans="2:2" x14ac:dyDescent="0.2"/>
    <row r="3" spans="2:2" ht="47.25" x14ac:dyDescent="0.2">
      <c r="B3" s="17" t="s">
        <v>18</v>
      </c>
    </row>
    <row r="4" spans="2:2" ht="15.75" x14ac:dyDescent="0.2">
      <c r="B4" s="17"/>
    </row>
    <row r="5" spans="2:2" ht="66.75" customHeight="1" x14ac:dyDescent="0.2">
      <c r="B5" s="17" t="s">
        <v>48</v>
      </c>
    </row>
    <row r="6" spans="2:2" x14ac:dyDescent="0.2"/>
    <row r="7" spans="2:2" ht="15.75" x14ac:dyDescent="0.25">
      <c r="B7" s="18" t="s">
        <v>19</v>
      </c>
    </row>
    <row r="8" spans="2:2" x14ac:dyDescent="0.2"/>
    <row r="9" spans="2:2" ht="15.75" x14ac:dyDescent="0.2">
      <c r="B9" s="19" t="s">
        <v>20</v>
      </c>
    </row>
    <row r="10" spans="2:2" ht="17.100000000000001" customHeight="1" x14ac:dyDescent="0.2"/>
    <row r="11" spans="2:2" ht="15.75" x14ac:dyDescent="0.25">
      <c r="B11" s="18" t="s">
        <v>22</v>
      </c>
    </row>
    <row r="12" spans="2:2" x14ac:dyDescent="0.2"/>
    <row r="13" spans="2:2" ht="31.5" x14ac:dyDescent="0.2">
      <c r="B13" s="17" t="s">
        <v>21</v>
      </c>
    </row>
    <row r="14" spans="2:2" x14ac:dyDescent="0.2"/>
    <row r="15" spans="2:2" ht="15.75" x14ac:dyDescent="0.2">
      <c r="B15" s="17" t="s">
        <v>23</v>
      </c>
    </row>
    <row r="16" spans="2:2" x14ac:dyDescent="0.2"/>
    <row r="17" spans="2:2" ht="15.75" x14ac:dyDescent="0.2">
      <c r="B17" s="17" t="s">
        <v>24</v>
      </c>
    </row>
    <row r="18" spans="2:2" x14ac:dyDescent="0.2"/>
    <row r="19" spans="2:2" ht="15.75" x14ac:dyDescent="0.2">
      <c r="B19" s="17" t="s">
        <v>25</v>
      </c>
    </row>
    <row r="20" spans="2:2" x14ac:dyDescent="0.2"/>
    <row r="21" spans="2:2" ht="15.75" x14ac:dyDescent="0.2">
      <c r="B21" s="17" t="s">
        <v>26</v>
      </c>
    </row>
    <row r="22" spans="2:2" x14ac:dyDescent="0.2"/>
    <row r="23" spans="2:2" ht="15.75" x14ac:dyDescent="0.2">
      <c r="B23" s="17" t="s">
        <v>27</v>
      </c>
    </row>
    <row r="24" spans="2:2" x14ac:dyDescent="0.2"/>
    <row r="25" spans="2:2" ht="15.75" x14ac:dyDescent="0.2">
      <c r="B25" s="17" t="s">
        <v>28</v>
      </c>
    </row>
    <row r="26" spans="2:2" x14ac:dyDescent="0.2"/>
    <row r="27" spans="2:2" ht="15.75" x14ac:dyDescent="0.2">
      <c r="B27" s="19" t="s">
        <v>29</v>
      </c>
    </row>
    <row r="28" spans="2:2" x14ac:dyDescent="0.2"/>
    <row r="29" spans="2:2" ht="15.75" x14ac:dyDescent="0.2">
      <c r="B29" s="19" t="s">
        <v>30</v>
      </c>
    </row>
    <row r="30" spans="2:2" ht="15.75" x14ac:dyDescent="0.2">
      <c r="B30" s="19" t="s">
        <v>40</v>
      </c>
    </row>
    <row r="31" spans="2:2" ht="15.75" x14ac:dyDescent="0.2">
      <c r="B31" s="19" t="s">
        <v>34</v>
      </c>
    </row>
    <row r="32" spans="2:2" x14ac:dyDescent="0.2"/>
    <row r="33" x14ac:dyDescent="0.2"/>
    <row r="34" x14ac:dyDescent="0.2"/>
  </sheetData>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shapeId="58369" r:id="rId4">
          <objectPr defaultSize="0" autoPict="0" r:id="rId5">
            <anchor moveWithCells="1" sizeWithCells="1">
              <from>
                <xdr:col>1</xdr:col>
                <xdr:colOff>9763125</xdr:colOff>
                <xdr:row>4</xdr:row>
                <xdr:rowOff>723900</xdr:rowOff>
              </from>
              <to>
                <xdr:col>1</xdr:col>
                <xdr:colOff>10858500</xdr:colOff>
                <xdr:row>10</xdr:row>
                <xdr:rowOff>66675</xdr:rowOff>
              </to>
            </anchor>
          </objectPr>
        </oleObject>
      </mc:Choice>
      <mc:Fallback>
        <oleObject shapeId="5836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R35"/>
  <sheetViews>
    <sheetView zoomScale="85" zoomScaleNormal="85" workbookViewId="0">
      <selection activeCell="B7" sqref="B7"/>
    </sheetView>
  </sheetViews>
  <sheetFormatPr defaultColWidth="0" defaultRowHeight="15.75" zeroHeight="1" x14ac:dyDescent="0.25"/>
  <cols>
    <col min="1" max="1" width="3.140625" style="41" customWidth="1"/>
    <col min="2" max="2" width="161.28515625" style="23" customWidth="1"/>
    <col min="3" max="3" width="4" style="4" customWidth="1"/>
    <col min="4" max="252" width="9.140625" style="4" hidden="1" customWidth="1"/>
    <col min="253" max="16384" width="0" style="4" hidden="1"/>
  </cols>
  <sheetData>
    <row r="1" spans="2:3" x14ac:dyDescent="0.25">
      <c r="B1" s="20" t="s">
        <v>31</v>
      </c>
    </row>
    <row r="2" spans="2:3" x14ac:dyDescent="0.25"/>
    <row r="3" spans="2:3" ht="31.5" x14ac:dyDescent="0.2">
      <c r="B3" s="21" t="s">
        <v>32</v>
      </c>
    </row>
    <row r="4" spans="2:3" x14ac:dyDescent="0.25"/>
    <row r="5" spans="2:3" ht="31.5" x14ac:dyDescent="0.2">
      <c r="B5" s="21" t="s">
        <v>33</v>
      </c>
    </row>
    <row r="6" spans="2:3" x14ac:dyDescent="0.25"/>
    <row r="7" spans="2:3" ht="32.1" customHeight="1" x14ac:dyDescent="0.25">
      <c r="B7" s="146" t="s">
        <v>114</v>
      </c>
      <c r="C7" s="30"/>
    </row>
    <row r="8" spans="2:3" x14ac:dyDescent="0.25"/>
    <row r="9" spans="2:3" x14ac:dyDescent="0.2">
      <c r="B9" s="22" t="s">
        <v>47</v>
      </c>
    </row>
    <row r="10" spans="2:3" x14ac:dyDescent="0.25"/>
    <row r="11" spans="2:3" ht="78.75" x14ac:dyDescent="0.2">
      <c r="B11" s="21" t="s">
        <v>107</v>
      </c>
    </row>
    <row r="12" spans="2:3" x14ac:dyDescent="0.25"/>
    <row r="13" spans="2:3" ht="94.5" x14ac:dyDescent="0.25">
      <c r="B13" s="31" t="s">
        <v>108</v>
      </c>
    </row>
    <row r="14" spans="2:3" x14ac:dyDescent="0.25">
      <c r="B14" s="32"/>
    </row>
    <row r="15" spans="2:3" ht="63" x14ac:dyDescent="0.25">
      <c r="B15" s="33" t="s">
        <v>129</v>
      </c>
    </row>
    <row r="16" spans="2:3" x14ac:dyDescent="0.25">
      <c r="B16" s="31"/>
    </row>
    <row r="17" ht="21.75" customHeight="1" x14ac:dyDescent="0.25"/>
    <row r="18"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59999389629810485"/>
    <pageSetUpPr fitToPage="1"/>
  </sheetPr>
  <dimension ref="A1:K63"/>
  <sheetViews>
    <sheetView workbookViewId="0">
      <pane ySplit="5" topLeftCell="A52" activePane="bottomLeft" state="frozen"/>
      <selection pane="bottomLeft"/>
    </sheetView>
  </sheetViews>
  <sheetFormatPr defaultColWidth="0" defaultRowHeight="12.75" zeroHeight="1" x14ac:dyDescent="0.2"/>
  <cols>
    <col min="1" max="1" width="11.5703125" style="4" customWidth="1"/>
    <col min="2" max="2" width="10.85546875" style="10" customWidth="1"/>
    <col min="3" max="3" width="12.42578125" style="3" customWidth="1"/>
    <col min="4" max="4" width="19.28515625" style="4" customWidth="1"/>
    <col min="5" max="5" width="12.140625" style="4" customWidth="1"/>
    <col min="6" max="6" width="11.85546875" style="4" customWidth="1"/>
    <col min="7" max="7" width="12.42578125" style="3" customWidth="1"/>
    <col min="8" max="8" width="19.7109375" style="4" customWidth="1"/>
    <col min="9" max="9" width="12.42578125" style="3" customWidth="1"/>
    <col min="10" max="11" width="8.7109375" style="4" customWidth="1"/>
    <col min="12" max="16384" width="0" style="4" hidden="1"/>
  </cols>
  <sheetData>
    <row r="1" spans="1:11" s="41" customFormat="1" x14ac:dyDescent="0.2">
      <c r="A1" s="135" t="s">
        <v>52</v>
      </c>
      <c r="B1" s="10"/>
      <c r="C1" s="42"/>
      <c r="G1" s="42"/>
      <c r="I1" s="42"/>
    </row>
    <row r="2" spans="1:11" ht="14.25" x14ac:dyDescent="0.2">
      <c r="A2" s="1" t="s">
        <v>133</v>
      </c>
      <c r="B2" s="2"/>
    </row>
    <row r="3" spans="1:11" x14ac:dyDescent="0.2">
      <c r="A3" s="1"/>
      <c r="B3" s="2"/>
    </row>
    <row r="4" spans="1:11" ht="14.25" customHeight="1" x14ac:dyDescent="0.2">
      <c r="A4" s="250" t="s">
        <v>1</v>
      </c>
      <c r="B4" s="253" t="s">
        <v>4</v>
      </c>
      <c r="C4" s="251" t="s">
        <v>12</v>
      </c>
      <c r="D4" s="254" t="s">
        <v>16</v>
      </c>
      <c r="E4" s="255" t="s">
        <v>0</v>
      </c>
      <c r="F4" s="255"/>
      <c r="G4" s="256" t="s">
        <v>14</v>
      </c>
      <c r="H4" s="250" t="s">
        <v>17</v>
      </c>
      <c r="I4" s="251" t="s">
        <v>15</v>
      </c>
    </row>
    <row r="5" spans="1:11" s="5" customFormat="1" ht="66" customHeight="1" x14ac:dyDescent="0.2">
      <c r="A5" s="250"/>
      <c r="B5" s="253"/>
      <c r="C5" s="252"/>
      <c r="D5" s="254"/>
      <c r="E5" s="106" t="s">
        <v>2</v>
      </c>
      <c r="F5" s="106" t="s">
        <v>3</v>
      </c>
      <c r="G5" s="257"/>
      <c r="H5" s="250"/>
      <c r="I5" s="252"/>
      <c r="J5" s="6"/>
    </row>
    <row r="6" spans="1:11" x14ac:dyDescent="0.2">
      <c r="A6" s="13">
        <v>1</v>
      </c>
      <c r="B6" s="14">
        <v>43840</v>
      </c>
      <c r="C6" s="107">
        <v>395</v>
      </c>
      <c r="D6" s="108">
        <v>402.2</v>
      </c>
      <c r="E6" s="108">
        <v>319</v>
      </c>
      <c r="F6" s="108">
        <v>481</v>
      </c>
      <c r="G6" s="15">
        <v>131</v>
      </c>
      <c r="H6" s="15">
        <v>144</v>
      </c>
      <c r="I6" s="107" t="s">
        <v>50</v>
      </c>
      <c r="J6" s="7"/>
      <c r="K6" s="153"/>
    </row>
    <row r="7" spans="1:11" x14ac:dyDescent="0.2">
      <c r="A7" s="13">
        <v>2</v>
      </c>
      <c r="B7" s="14">
        <v>43847</v>
      </c>
      <c r="C7" s="107">
        <v>411</v>
      </c>
      <c r="D7" s="108">
        <v>391.4</v>
      </c>
      <c r="E7" s="108">
        <v>332</v>
      </c>
      <c r="F7" s="108">
        <v>470</v>
      </c>
      <c r="G7" s="15">
        <v>116</v>
      </c>
      <c r="H7" s="15">
        <v>127.6</v>
      </c>
      <c r="I7" s="107" t="s">
        <v>50</v>
      </c>
      <c r="J7" s="7"/>
      <c r="K7" s="153"/>
    </row>
    <row r="8" spans="1:11" x14ac:dyDescent="0.2">
      <c r="A8" s="13">
        <v>3</v>
      </c>
      <c r="B8" s="14">
        <v>43854</v>
      </c>
      <c r="C8" s="107">
        <v>347</v>
      </c>
      <c r="D8" s="108">
        <v>382.6</v>
      </c>
      <c r="E8" s="108">
        <v>335</v>
      </c>
      <c r="F8" s="108">
        <v>426</v>
      </c>
      <c r="G8" s="15">
        <v>113</v>
      </c>
      <c r="H8" s="15">
        <v>123.8</v>
      </c>
      <c r="I8" s="107" t="s">
        <v>50</v>
      </c>
      <c r="K8" s="153"/>
    </row>
    <row r="9" spans="1:11" x14ac:dyDescent="0.2">
      <c r="A9" s="13">
        <v>4</v>
      </c>
      <c r="B9" s="14">
        <v>43861</v>
      </c>
      <c r="C9" s="107">
        <v>323</v>
      </c>
      <c r="D9" s="108">
        <v>373.6</v>
      </c>
      <c r="E9" s="108">
        <v>296</v>
      </c>
      <c r="F9" s="108">
        <v>433</v>
      </c>
      <c r="G9" s="15">
        <v>78</v>
      </c>
      <c r="H9" s="15">
        <v>124</v>
      </c>
      <c r="I9" s="107" t="s">
        <v>50</v>
      </c>
      <c r="K9" s="153"/>
    </row>
    <row r="10" spans="1:11" x14ac:dyDescent="0.2">
      <c r="A10" s="13">
        <v>5</v>
      </c>
      <c r="B10" s="14">
        <v>43868</v>
      </c>
      <c r="C10" s="107">
        <v>332</v>
      </c>
      <c r="D10" s="108">
        <v>345.8</v>
      </c>
      <c r="E10" s="108">
        <v>314</v>
      </c>
      <c r="F10" s="108">
        <v>374</v>
      </c>
      <c r="G10" s="15">
        <v>81</v>
      </c>
      <c r="H10" s="15">
        <v>110.6</v>
      </c>
      <c r="I10" s="107" t="s">
        <v>50</v>
      </c>
      <c r="K10" s="153"/>
    </row>
    <row r="11" spans="1:11" x14ac:dyDescent="0.2">
      <c r="A11" s="13">
        <v>6</v>
      </c>
      <c r="B11" s="14">
        <v>43875</v>
      </c>
      <c r="C11" s="107">
        <v>306</v>
      </c>
      <c r="D11" s="108">
        <v>339.8</v>
      </c>
      <c r="E11" s="108">
        <v>310</v>
      </c>
      <c r="F11" s="108">
        <v>364</v>
      </c>
      <c r="G11" s="15">
        <v>94</v>
      </c>
      <c r="H11" s="15">
        <v>112</v>
      </c>
      <c r="I11" s="107" t="s">
        <v>50</v>
      </c>
      <c r="K11" s="153"/>
    </row>
    <row r="12" spans="1:11" x14ac:dyDescent="0.2">
      <c r="A12" s="13">
        <v>7</v>
      </c>
      <c r="B12" s="14">
        <v>43882</v>
      </c>
      <c r="C12" s="107">
        <v>297</v>
      </c>
      <c r="D12" s="108">
        <v>317</v>
      </c>
      <c r="E12" s="108">
        <v>217</v>
      </c>
      <c r="F12" s="108">
        <v>366</v>
      </c>
      <c r="G12" s="15">
        <v>80</v>
      </c>
      <c r="H12" s="15">
        <v>97.2</v>
      </c>
      <c r="I12" s="107" t="s">
        <v>50</v>
      </c>
      <c r="K12" s="153"/>
    </row>
    <row r="13" spans="1:11" x14ac:dyDescent="0.2">
      <c r="A13" s="13">
        <v>8</v>
      </c>
      <c r="B13" s="14">
        <v>43889</v>
      </c>
      <c r="C13" s="107">
        <v>347</v>
      </c>
      <c r="D13" s="108">
        <v>343</v>
      </c>
      <c r="E13" s="108">
        <v>310</v>
      </c>
      <c r="F13" s="108">
        <v>423</v>
      </c>
      <c r="G13" s="15">
        <v>94</v>
      </c>
      <c r="H13" s="15">
        <v>109.8</v>
      </c>
      <c r="I13" s="107" t="s">
        <v>50</v>
      </c>
      <c r="K13" s="153"/>
    </row>
    <row r="14" spans="1:11" x14ac:dyDescent="0.2">
      <c r="A14" s="13">
        <v>9</v>
      </c>
      <c r="B14" s="14">
        <v>43896</v>
      </c>
      <c r="C14" s="107">
        <v>312</v>
      </c>
      <c r="D14" s="108">
        <v>356</v>
      </c>
      <c r="E14" s="108">
        <v>298</v>
      </c>
      <c r="F14" s="108">
        <v>401</v>
      </c>
      <c r="G14" s="15">
        <v>81</v>
      </c>
      <c r="H14" s="15">
        <v>105</v>
      </c>
      <c r="I14" s="107" t="s">
        <v>50</v>
      </c>
      <c r="K14" s="153"/>
    </row>
    <row r="15" spans="1:11" x14ac:dyDescent="0.2">
      <c r="A15" s="13">
        <v>10</v>
      </c>
      <c r="B15" s="14">
        <v>43903</v>
      </c>
      <c r="C15" s="107">
        <v>324</v>
      </c>
      <c r="D15" s="108">
        <v>342.8</v>
      </c>
      <c r="E15" s="108">
        <v>309</v>
      </c>
      <c r="F15" s="108">
        <v>359</v>
      </c>
      <c r="G15" s="15">
        <v>90</v>
      </c>
      <c r="H15" s="15">
        <v>106.8</v>
      </c>
      <c r="I15" s="107" t="s">
        <v>50</v>
      </c>
      <c r="K15" s="153"/>
    </row>
    <row r="16" spans="1:11" x14ac:dyDescent="0.2">
      <c r="A16" s="13">
        <v>11</v>
      </c>
      <c r="B16" s="14">
        <v>43910</v>
      </c>
      <c r="C16" s="107">
        <v>271</v>
      </c>
      <c r="D16" s="108">
        <v>297.2</v>
      </c>
      <c r="E16" s="108">
        <v>251</v>
      </c>
      <c r="F16" s="108">
        <v>326</v>
      </c>
      <c r="G16" s="15">
        <v>84</v>
      </c>
      <c r="H16" s="15">
        <v>95.2</v>
      </c>
      <c r="I16" s="107">
        <v>1</v>
      </c>
      <c r="K16" s="153"/>
    </row>
    <row r="17" spans="1:11" x14ac:dyDescent="0.2">
      <c r="A17" s="13">
        <v>12</v>
      </c>
      <c r="B17" s="14">
        <v>43917</v>
      </c>
      <c r="C17" s="107">
        <v>287</v>
      </c>
      <c r="D17" s="108">
        <v>319.60000000000002</v>
      </c>
      <c r="E17" s="108">
        <v>306</v>
      </c>
      <c r="F17" s="108">
        <v>356</v>
      </c>
      <c r="G17" s="15">
        <v>77</v>
      </c>
      <c r="H17" s="15">
        <v>98</v>
      </c>
      <c r="I17" s="107">
        <v>9</v>
      </c>
      <c r="K17" s="153"/>
    </row>
    <row r="18" spans="1:11" x14ac:dyDescent="0.2">
      <c r="A18" s="13">
        <v>13</v>
      </c>
      <c r="B18" s="14">
        <v>43924</v>
      </c>
      <c r="C18" s="107">
        <v>434</v>
      </c>
      <c r="D18" s="108">
        <v>298</v>
      </c>
      <c r="E18" s="108">
        <v>280</v>
      </c>
      <c r="F18" s="108">
        <v>323</v>
      </c>
      <c r="G18" s="15">
        <v>129</v>
      </c>
      <c r="H18" s="15">
        <v>90.6</v>
      </c>
      <c r="I18" s="107">
        <v>55</v>
      </c>
      <c r="K18" s="153"/>
    </row>
    <row r="19" spans="1:11" x14ac:dyDescent="0.2">
      <c r="A19" s="13">
        <v>14</v>
      </c>
      <c r="B19" s="14">
        <v>43931</v>
      </c>
      <c r="C19" s="107">
        <v>435</v>
      </c>
      <c r="D19" s="108">
        <v>294.60000000000002</v>
      </c>
      <c r="E19" s="108">
        <v>221</v>
      </c>
      <c r="F19" s="108">
        <v>350</v>
      </c>
      <c r="G19" s="15">
        <v>162</v>
      </c>
      <c r="H19" s="15">
        <v>86.8</v>
      </c>
      <c r="I19" s="107">
        <v>76</v>
      </c>
      <c r="K19" s="153"/>
    </row>
    <row r="20" spans="1:11" x14ac:dyDescent="0.2">
      <c r="A20" s="13">
        <v>15</v>
      </c>
      <c r="B20" s="14">
        <v>43938</v>
      </c>
      <c r="C20" s="107">
        <v>424</v>
      </c>
      <c r="D20" s="108">
        <v>290.39999999999998</v>
      </c>
      <c r="E20" s="108">
        <v>270</v>
      </c>
      <c r="F20" s="108">
        <v>316</v>
      </c>
      <c r="G20" s="15">
        <v>179</v>
      </c>
      <c r="H20" s="15">
        <v>81.2</v>
      </c>
      <c r="I20" s="107">
        <v>101</v>
      </c>
      <c r="K20" s="153"/>
    </row>
    <row r="21" spans="1:11" x14ac:dyDescent="0.2">
      <c r="A21" s="13">
        <v>16</v>
      </c>
      <c r="B21" s="14">
        <v>43945</v>
      </c>
      <c r="C21" s="107">
        <v>470</v>
      </c>
      <c r="D21" s="108">
        <v>283.8</v>
      </c>
      <c r="E21" s="108">
        <v>245</v>
      </c>
      <c r="F21" s="108">
        <v>327</v>
      </c>
      <c r="G21" s="15">
        <v>206</v>
      </c>
      <c r="H21" s="15">
        <v>78</v>
      </c>
      <c r="I21" s="107">
        <v>128</v>
      </c>
      <c r="K21" s="153"/>
    </row>
    <row r="22" spans="1:11" x14ac:dyDescent="0.2">
      <c r="A22" s="13">
        <v>17</v>
      </c>
      <c r="B22" s="14">
        <v>43952</v>
      </c>
      <c r="C22" s="107">
        <v>427</v>
      </c>
      <c r="D22" s="108">
        <v>319.60000000000002</v>
      </c>
      <c r="E22" s="108">
        <v>292</v>
      </c>
      <c r="F22" s="108">
        <v>357</v>
      </c>
      <c r="G22" s="15">
        <v>180</v>
      </c>
      <c r="H22" s="15">
        <v>87.8</v>
      </c>
      <c r="I22" s="107">
        <v>124</v>
      </c>
      <c r="K22" s="153"/>
    </row>
    <row r="23" spans="1:11" x14ac:dyDescent="0.2">
      <c r="A23" s="13">
        <v>18</v>
      </c>
      <c r="B23" s="14">
        <v>43959</v>
      </c>
      <c r="C23" s="107">
        <v>336</v>
      </c>
      <c r="D23" s="108">
        <v>273.8</v>
      </c>
      <c r="E23" s="108">
        <v>230</v>
      </c>
      <c r="F23" s="108">
        <v>335</v>
      </c>
      <c r="G23" s="15">
        <v>130</v>
      </c>
      <c r="H23" s="15">
        <v>80.400000000000006</v>
      </c>
      <c r="I23" s="107">
        <v>84</v>
      </c>
      <c r="J23" s="35"/>
      <c r="K23" s="153"/>
    </row>
    <row r="24" spans="1:11" s="41" customFormat="1" x14ac:dyDescent="0.2">
      <c r="A24" s="13">
        <v>19</v>
      </c>
      <c r="B24" s="14">
        <v>43966</v>
      </c>
      <c r="C24" s="107">
        <v>396</v>
      </c>
      <c r="D24" s="108">
        <v>294.8</v>
      </c>
      <c r="E24" s="108">
        <v>256</v>
      </c>
      <c r="F24" s="108">
        <v>330</v>
      </c>
      <c r="G24" s="15">
        <v>136</v>
      </c>
      <c r="H24" s="15">
        <v>74.400000000000006</v>
      </c>
      <c r="I24" s="107">
        <v>74</v>
      </c>
      <c r="J24" s="34"/>
      <c r="K24" s="153"/>
    </row>
    <row r="25" spans="1:11" s="41" customFormat="1" x14ac:dyDescent="0.2">
      <c r="A25" s="13">
        <v>20</v>
      </c>
      <c r="B25" s="14">
        <v>43973</v>
      </c>
      <c r="C25" s="107">
        <v>325</v>
      </c>
      <c r="D25" s="108">
        <v>289.8</v>
      </c>
      <c r="E25" s="108">
        <v>259</v>
      </c>
      <c r="F25" s="108">
        <v>315</v>
      </c>
      <c r="G25" s="15">
        <v>90</v>
      </c>
      <c r="H25" s="15">
        <v>80</v>
      </c>
      <c r="I25" s="107">
        <v>53</v>
      </c>
      <c r="J25" s="34"/>
      <c r="K25" s="153"/>
    </row>
    <row r="26" spans="1:11" s="41" customFormat="1" x14ac:dyDescent="0.2">
      <c r="A26" s="13">
        <v>21</v>
      </c>
      <c r="B26" s="14">
        <v>43980</v>
      </c>
      <c r="C26" s="107">
        <v>316</v>
      </c>
      <c r="D26" s="108">
        <v>279</v>
      </c>
      <c r="E26" s="108">
        <v>245</v>
      </c>
      <c r="F26" s="108">
        <v>328</v>
      </c>
      <c r="G26" s="15">
        <v>105</v>
      </c>
      <c r="H26" s="15">
        <v>78.8</v>
      </c>
      <c r="I26" s="107">
        <v>49</v>
      </c>
      <c r="J26" s="34"/>
      <c r="K26" s="153"/>
    </row>
    <row r="27" spans="1:11" x14ac:dyDescent="0.2">
      <c r="A27" s="13">
        <v>22</v>
      </c>
      <c r="B27" s="14">
        <v>43987</v>
      </c>
      <c r="C27" s="107">
        <v>304</v>
      </c>
      <c r="D27" s="108">
        <v>270.60000000000002</v>
      </c>
      <c r="E27" s="108">
        <v>256</v>
      </c>
      <c r="F27" s="108">
        <v>284</v>
      </c>
      <c r="G27" s="15">
        <v>64</v>
      </c>
      <c r="H27" s="15">
        <v>71.400000000000006</v>
      </c>
      <c r="I27" s="107">
        <v>20</v>
      </c>
      <c r="J27" s="34"/>
      <c r="K27" s="153"/>
    </row>
    <row r="28" spans="1:11" s="41" customFormat="1" x14ac:dyDescent="0.2">
      <c r="A28" s="13">
        <v>23</v>
      </c>
      <c r="B28" s="14">
        <v>43994</v>
      </c>
      <c r="C28" s="107">
        <v>292</v>
      </c>
      <c r="D28" s="108">
        <v>293.2</v>
      </c>
      <c r="E28" s="108">
        <v>275</v>
      </c>
      <c r="F28" s="108">
        <v>340</v>
      </c>
      <c r="G28" s="15">
        <v>69</v>
      </c>
      <c r="H28" s="15">
        <v>78</v>
      </c>
      <c r="I28" s="107">
        <v>21</v>
      </c>
      <c r="J28" s="34"/>
      <c r="K28" s="153"/>
    </row>
    <row r="29" spans="1:11" s="41" customFormat="1" x14ac:dyDescent="0.2">
      <c r="A29" s="13">
        <v>24</v>
      </c>
      <c r="B29" s="14">
        <v>44001</v>
      </c>
      <c r="C29" s="107">
        <v>290</v>
      </c>
      <c r="D29" s="108">
        <v>286.39999999999998</v>
      </c>
      <c r="E29" s="108">
        <v>265</v>
      </c>
      <c r="F29" s="108">
        <v>300</v>
      </c>
      <c r="G29" s="15">
        <v>68</v>
      </c>
      <c r="H29" s="15">
        <v>71.2</v>
      </c>
      <c r="I29" s="107">
        <v>17</v>
      </c>
      <c r="J29" s="34"/>
      <c r="K29" s="153"/>
    </row>
    <row r="30" spans="1:11" s="41" customFormat="1" x14ac:dyDescent="0.2">
      <c r="A30" s="13">
        <v>25</v>
      </c>
      <c r="B30" s="14">
        <v>44008</v>
      </c>
      <c r="C30" s="107">
        <v>295</v>
      </c>
      <c r="D30" s="108">
        <v>270</v>
      </c>
      <c r="E30" s="108">
        <v>252</v>
      </c>
      <c r="F30" s="108">
        <v>292</v>
      </c>
      <c r="G30" s="15">
        <v>79</v>
      </c>
      <c r="H30" s="15">
        <v>75.2</v>
      </c>
      <c r="I30" s="107">
        <v>12</v>
      </c>
      <c r="J30" s="34"/>
      <c r="K30" s="153"/>
    </row>
    <row r="31" spans="1:11" s="41" customFormat="1" x14ac:dyDescent="0.2">
      <c r="A31" s="13">
        <v>26</v>
      </c>
      <c r="B31" s="14">
        <v>44015</v>
      </c>
      <c r="C31" s="107">
        <v>289</v>
      </c>
      <c r="D31" s="108">
        <v>288.2</v>
      </c>
      <c r="E31" s="108">
        <v>266</v>
      </c>
      <c r="F31" s="108">
        <v>303</v>
      </c>
      <c r="G31" s="15">
        <v>63</v>
      </c>
      <c r="H31" s="15">
        <v>71</v>
      </c>
      <c r="I31" s="107">
        <v>11</v>
      </c>
      <c r="J31" s="34"/>
      <c r="K31" s="153"/>
    </row>
    <row r="32" spans="1:11" s="41" customFormat="1" x14ac:dyDescent="0.2">
      <c r="A32" s="13">
        <v>27</v>
      </c>
      <c r="B32" s="14">
        <v>44022</v>
      </c>
      <c r="C32" s="107">
        <v>275</v>
      </c>
      <c r="D32" s="108">
        <v>255.2</v>
      </c>
      <c r="E32" s="108">
        <v>172</v>
      </c>
      <c r="F32" s="108">
        <v>300</v>
      </c>
      <c r="G32" s="15">
        <v>61</v>
      </c>
      <c r="H32" s="15">
        <v>62.4</v>
      </c>
      <c r="I32" s="107">
        <v>9</v>
      </c>
      <c r="J32" s="34"/>
      <c r="K32" s="153"/>
    </row>
    <row r="33" spans="1:11" s="41" customFormat="1" x14ac:dyDescent="0.2">
      <c r="A33" s="13">
        <v>28</v>
      </c>
      <c r="B33" s="14">
        <v>44029</v>
      </c>
      <c r="C33" s="107">
        <v>240</v>
      </c>
      <c r="D33" s="108">
        <v>264</v>
      </c>
      <c r="E33" s="108">
        <v>237</v>
      </c>
      <c r="F33" s="108">
        <v>298</v>
      </c>
      <c r="G33" s="15">
        <v>51</v>
      </c>
      <c r="H33" s="15">
        <v>70.400000000000006</v>
      </c>
      <c r="I33" s="107">
        <v>2</v>
      </c>
      <c r="J33" s="34"/>
      <c r="K33" s="153"/>
    </row>
    <row r="34" spans="1:11" s="41" customFormat="1" x14ac:dyDescent="0.2">
      <c r="A34" s="13">
        <v>29</v>
      </c>
      <c r="B34" s="14">
        <v>44036</v>
      </c>
      <c r="C34" s="107">
        <v>307</v>
      </c>
      <c r="D34" s="108">
        <v>264.60000000000002</v>
      </c>
      <c r="E34" s="108">
        <v>203</v>
      </c>
      <c r="F34" s="108">
        <v>288</v>
      </c>
      <c r="G34" s="15">
        <v>60</v>
      </c>
      <c r="H34" s="15">
        <v>61.4</v>
      </c>
      <c r="I34" s="107">
        <v>7</v>
      </c>
      <c r="J34" s="34"/>
    </row>
    <row r="35" spans="1:11" s="41" customFormat="1" x14ac:dyDescent="0.2">
      <c r="A35" s="13">
        <v>30</v>
      </c>
      <c r="B35" s="14">
        <v>44043</v>
      </c>
      <c r="C35" s="107">
        <v>273</v>
      </c>
      <c r="D35" s="108">
        <v>282</v>
      </c>
      <c r="E35" s="108">
        <v>273</v>
      </c>
      <c r="F35" s="108">
        <v>298</v>
      </c>
      <c r="G35" s="15">
        <v>44</v>
      </c>
      <c r="H35" s="15">
        <v>70.599999999999994</v>
      </c>
      <c r="I35" s="107">
        <v>1</v>
      </c>
      <c r="J35" s="34"/>
    </row>
    <row r="36" spans="1:11" s="41" customFormat="1" x14ac:dyDescent="0.2">
      <c r="A36" s="13">
        <v>31</v>
      </c>
      <c r="B36" s="14">
        <v>44050</v>
      </c>
      <c r="C36" s="107">
        <v>280</v>
      </c>
      <c r="D36" s="108">
        <v>275.60000000000002</v>
      </c>
      <c r="E36" s="108">
        <v>264</v>
      </c>
      <c r="F36" s="108">
        <v>291</v>
      </c>
      <c r="G36" s="15">
        <v>76</v>
      </c>
      <c r="H36" s="15">
        <v>71</v>
      </c>
      <c r="I36" s="107">
        <v>5</v>
      </c>
      <c r="J36" s="34"/>
    </row>
    <row r="37" spans="1:11" s="41" customFormat="1" x14ac:dyDescent="0.2">
      <c r="A37" s="13">
        <v>32</v>
      </c>
      <c r="B37" s="14">
        <v>44057</v>
      </c>
      <c r="C37" s="107">
        <v>278</v>
      </c>
      <c r="D37" s="108">
        <v>264.60000000000002</v>
      </c>
      <c r="E37" s="108">
        <v>238</v>
      </c>
      <c r="F37" s="108">
        <v>284</v>
      </c>
      <c r="G37" s="15">
        <v>62</v>
      </c>
      <c r="H37" s="15">
        <v>70.599999999999994</v>
      </c>
      <c r="I37" s="107">
        <v>4</v>
      </c>
      <c r="J37" s="34"/>
    </row>
    <row r="38" spans="1:11" s="41" customFormat="1" x14ac:dyDescent="0.2">
      <c r="A38" s="13">
        <v>33</v>
      </c>
      <c r="B38" s="14">
        <v>44064</v>
      </c>
      <c r="C38" s="107">
        <v>313</v>
      </c>
      <c r="D38" s="108">
        <v>263</v>
      </c>
      <c r="E38" s="108">
        <v>235</v>
      </c>
      <c r="F38" s="108">
        <v>280</v>
      </c>
      <c r="G38" s="15">
        <v>74</v>
      </c>
      <c r="H38" s="15">
        <v>66.8</v>
      </c>
      <c r="I38" s="107">
        <v>6</v>
      </c>
      <c r="J38" s="34"/>
    </row>
    <row r="39" spans="1:11" s="41" customFormat="1" x14ac:dyDescent="0.2">
      <c r="A39" s="13">
        <v>34</v>
      </c>
      <c r="B39" s="14">
        <v>44071</v>
      </c>
      <c r="C39" s="107">
        <v>303</v>
      </c>
      <c r="D39" s="108">
        <v>259.39999999999998</v>
      </c>
      <c r="E39" s="108">
        <v>223</v>
      </c>
      <c r="F39" s="108">
        <v>301</v>
      </c>
      <c r="G39" s="15">
        <v>62</v>
      </c>
      <c r="H39" s="15">
        <v>65.8</v>
      </c>
      <c r="I39" s="107">
        <v>4</v>
      </c>
      <c r="J39" s="34"/>
    </row>
    <row r="40" spans="1:11" s="41" customFormat="1" x14ac:dyDescent="0.2">
      <c r="A40" s="13">
        <v>35</v>
      </c>
      <c r="B40" s="14">
        <v>44078</v>
      </c>
      <c r="C40" s="107">
        <v>234</v>
      </c>
      <c r="D40" s="108">
        <v>254.8</v>
      </c>
      <c r="E40" s="108">
        <v>243</v>
      </c>
      <c r="F40" s="108">
        <v>265</v>
      </c>
      <c r="G40" s="15">
        <v>49</v>
      </c>
      <c r="H40" s="15">
        <v>67.8</v>
      </c>
      <c r="I40" s="107">
        <v>3</v>
      </c>
      <c r="J40" s="34"/>
    </row>
    <row r="41" spans="1:11" s="41" customFormat="1" x14ac:dyDescent="0.2">
      <c r="A41" s="13">
        <v>36</v>
      </c>
      <c r="B41" s="14">
        <v>44085</v>
      </c>
      <c r="C41" s="107">
        <v>296</v>
      </c>
      <c r="D41" s="108">
        <v>276</v>
      </c>
      <c r="E41" s="108">
        <v>237</v>
      </c>
      <c r="F41" s="108">
        <v>305</v>
      </c>
      <c r="G41" s="15">
        <v>92</v>
      </c>
      <c r="H41" s="15">
        <v>67.8</v>
      </c>
      <c r="I41" s="107">
        <v>7</v>
      </c>
      <c r="J41" s="34"/>
    </row>
    <row r="42" spans="1:11" s="41" customFormat="1" x14ac:dyDescent="0.2">
      <c r="A42" s="13">
        <v>37</v>
      </c>
      <c r="B42" s="14">
        <v>44092</v>
      </c>
      <c r="C42" s="107">
        <v>322</v>
      </c>
      <c r="D42" s="108">
        <v>282.39999999999998</v>
      </c>
      <c r="E42" s="108">
        <v>247</v>
      </c>
      <c r="F42" s="108">
        <v>324</v>
      </c>
      <c r="G42" s="15">
        <v>79</v>
      </c>
      <c r="H42" s="15">
        <v>71.599999999999994</v>
      </c>
      <c r="I42" s="107">
        <v>8</v>
      </c>
      <c r="J42" s="34"/>
    </row>
    <row r="43" spans="1:11" s="41" customFormat="1" x14ac:dyDescent="0.2">
      <c r="A43" s="13">
        <v>38</v>
      </c>
      <c r="B43" s="14">
        <v>44099</v>
      </c>
      <c r="C43" s="107">
        <v>323</v>
      </c>
      <c r="D43" s="108">
        <v>288</v>
      </c>
      <c r="E43" s="108">
        <v>272</v>
      </c>
      <c r="F43" s="108">
        <v>298</v>
      </c>
      <c r="G43" s="15">
        <v>86</v>
      </c>
      <c r="H43" s="15">
        <v>71.8</v>
      </c>
      <c r="I43" s="107">
        <v>9</v>
      </c>
      <c r="J43" s="34"/>
    </row>
    <row r="44" spans="1:11" s="41" customFormat="1" x14ac:dyDescent="0.2">
      <c r="A44" s="13">
        <v>39</v>
      </c>
      <c r="B44" s="14">
        <v>44106</v>
      </c>
      <c r="C44" s="107">
        <v>328</v>
      </c>
      <c r="D44" s="108">
        <v>286.2</v>
      </c>
      <c r="E44" s="108">
        <v>263</v>
      </c>
      <c r="F44" s="108">
        <v>324</v>
      </c>
      <c r="G44" s="15">
        <v>71</v>
      </c>
      <c r="H44" s="15">
        <v>76.8</v>
      </c>
      <c r="I44" s="107">
        <v>2</v>
      </c>
      <c r="J44" s="34"/>
    </row>
    <row r="45" spans="1:11" s="41" customFormat="1" x14ac:dyDescent="0.2">
      <c r="A45" s="13">
        <v>40</v>
      </c>
      <c r="B45" s="14">
        <v>44113</v>
      </c>
      <c r="C45" s="107">
        <v>348</v>
      </c>
      <c r="D45" s="108">
        <v>300.39999999999998</v>
      </c>
      <c r="E45" s="108">
        <v>282</v>
      </c>
      <c r="F45" s="108">
        <v>318</v>
      </c>
      <c r="G45" s="15">
        <v>89</v>
      </c>
      <c r="H45" s="15">
        <v>78.599999999999994</v>
      </c>
      <c r="I45" s="107">
        <v>11</v>
      </c>
      <c r="J45" s="34"/>
    </row>
    <row r="46" spans="1:11" s="41" customFormat="1" x14ac:dyDescent="0.2">
      <c r="A46" s="13">
        <v>41</v>
      </c>
      <c r="B46" s="14">
        <v>44120</v>
      </c>
      <c r="C46" s="107">
        <v>278</v>
      </c>
      <c r="D46" s="108">
        <v>294.8</v>
      </c>
      <c r="E46" s="108">
        <v>282</v>
      </c>
      <c r="F46" s="108">
        <v>316</v>
      </c>
      <c r="G46" s="15">
        <v>81</v>
      </c>
      <c r="H46" s="15">
        <v>83.2</v>
      </c>
      <c r="I46" s="107">
        <v>17</v>
      </c>
      <c r="J46" s="34"/>
    </row>
    <row r="47" spans="1:11" s="41" customFormat="1" x14ac:dyDescent="0.2">
      <c r="A47" s="13">
        <v>42</v>
      </c>
      <c r="B47" s="14">
        <v>44127</v>
      </c>
      <c r="C47" s="107">
        <v>391</v>
      </c>
      <c r="D47" s="108">
        <v>285.60000000000002</v>
      </c>
      <c r="E47" s="108">
        <v>263</v>
      </c>
      <c r="F47" s="108">
        <v>299</v>
      </c>
      <c r="G47" s="15">
        <v>128</v>
      </c>
      <c r="H47" s="15">
        <v>70.400000000000006</v>
      </c>
      <c r="I47" s="107">
        <v>42</v>
      </c>
      <c r="J47" s="34"/>
    </row>
    <row r="48" spans="1:11" s="41" customFormat="1" x14ac:dyDescent="0.2">
      <c r="A48" s="13">
        <v>43</v>
      </c>
      <c r="B48" s="14">
        <v>44134</v>
      </c>
      <c r="C48" s="107">
        <v>368</v>
      </c>
      <c r="D48" s="108">
        <v>283.60000000000002</v>
      </c>
      <c r="E48" s="108">
        <v>252</v>
      </c>
      <c r="F48" s="108">
        <v>318</v>
      </c>
      <c r="G48" s="15">
        <v>124</v>
      </c>
      <c r="H48" s="15">
        <v>77.599999999999994</v>
      </c>
      <c r="I48" s="107">
        <v>51</v>
      </c>
      <c r="J48" s="34"/>
    </row>
    <row r="49" spans="1:10" s="41" customFormat="1" x14ac:dyDescent="0.2">
      <c r="A49" s="13">
        <v>44</v>
      </c>
      <c r="B49" s="14">
        <v>44141</v>
      </c>
      <c r="C49" s="107">
        <v>386</v>
      </c>
      <c r="D49" s="108">
        <v>296</v>
      </c>
      <c r="E49" s="108">
        <v>279</v>
      </c>
      <c r="F49" s="108">
        <v>320</v>
      </c>
      <c r="G49" s="15">
        <v>151</v>
      </c>
      <c r="H49" s="15">
        <v>82.2</v>
      </c>
      <c r="I49" s="107">
        <v>82</v>
      </c>
      <c r="J49" s="34"/>
    </row>
    <row r="50" spans="1:10" s="41" customFormat="1" x14ac:dyDescent="0.2">
      <c r="A50" s="13">
        <v>45</v>
      </c>
      <c r="B50" s="14">
        <v>44148</v>
      </c>
      <c r="C50" s="107">
        <v>406</v>
      </c>
      <c r="D50" s="108">
        <v>297.2</v>
      </c>
      <c r="E50" s="108">
        <v>275</v>
      </c>
      <c r="F50" s="108">
        <v>336</v>
      </c>
      <c r="G50" s="15">
        <v>154</v>
      </c>
      <c r="H50" s="15">
        <v>79</v>
      </c>
      <c r="I50" s="107">
        <v>96</v>
      </c>
      <c r="J50" s="34"/>
    </row>
    <row r="51" spans="1:10" s="41" customFormat="1" x14ac:dyDescent="0.2">
      <c r="A51" s="13">
        <v>46</v>
      </c>
      <c r="B51" s="14">
        <v>44155</v>
      </c>
      <c r="C51" s="107">
        <v>396</v>
      </c>
      <c r="D51" s="108">
        <v>319.2</v>
      </c>
      <c r="E51" s="108">
        <v>274</v>
      </c>
      <c r="F51" s="108">
        <v>361</v>
      </c>
      <c r="G51" s="15">
        <v>179</v>
      </c>
      <c r="H51" s="15">
        <v>89.4</v>
      </c>
      <c r="I51" s="107">
        <v>100</v>
      </c>
      <c r="J51" s="34"/>
    </row>
    <row r="52" spans="1:10" s="41" customFormat="1" x14ac:dyDescent="0.2">
      <c r="A52" s="13">
        <v>47</v>
      </c>
      <c r="B52" s="14">
        <v>44162</v>
      </c>
      <c r="C52" s="107">
        <v>348</v>
      </c>
      <c r="D52" s="108">
        <v>311.39999999999998</v>
      </c>
      <c r="E52" s="108">
        <v>294</v>
      </c>
      <c r="F52" s="108">
        <v>334</v>
      </c>
      <c r="G52" s="15">
        <v>138</v>
      </c>
      <c r="H52" s="15">
        <v>82.6</v>
      </c>
      <c r="I52" s="107">
        <v>81</v>
      </c>
      <c r="J52" s="34"/>
    </row>
    <row r="53" spans="1:10" s="41" customFormat="1" x14ac:dyDescent="0.2">
      <c r="A53" s="13">
        <v>48</v>
      </c>
      <c r="B53" s="14">
        <v>44169</v>
      </c>
      <c r="C53" s="107">
        <v>387</v>
      </c>
      <c r="D53" s="108">
        <v>322.39999999999998</v>
      </c>
      <c r="E53" s="108">
        <v>279</v>
      </c>
      <c r="F53" s="108">
        <v>355</v>
      </c>
      <c r="G53" s="15">
        <v>155</v>
      </c>
      <c r="H53" s="15">
        <v>87.2</v>
      </c>
      <c r="I53" s="107">
        <v>98</v>
      </c>
      <c r="J53" s="34"/>
    </row>
    <row r="54" spans="1:10" s="41" customFormat="1" x14ac:dyDescent="0.2">
      <c r="A54" s="13">
        <v>49</v>
      </c>
      <c r="B54" s="14">
        <v>44176</v>
      </c>
      <c r="C54" s="107">
        <v>366</v>
      </c>
      <c r="D54" s="108">
        <v>321.8</v>
      </c>
      <c r="E54" s="108">
        <v>294</v>
      </c>
      <c r="F54" s="108">
        <v>353</v>
      </c>
      <c r="G54" s="15">
        <v>138</v>
      </c>
      <c r="H54" s="15">
        <v>92.6</v>
      </c>
      <c r="I54" s="107">
        <v>87</v>
      </c>
      <c r="J54" s="34"/>
    </row>
    <row r="55" spans="1:10" s="41" customFormat="1" x14ac:dyDescent="0.2">
      <c r="A55" s="13">
        <v>50</v>
      </c>
      <c r="B55" s="14">
        <v>44183</v>
      </c>
      <c r="C55" s="107">
        <v>350</v>
      </c>
      <c r="D55" s="108">
        <v>343.8</v>
      </c>
      <c r="E55" s="108">
        <v>317</v>
      </c>
      <c r="F55" s="108">
        <v>372</v>
      </c>
      <c r="G55" s="15">
        <v>140</v>
      </c>
      <c r="H55" s="15">
        <v>102.2</v>
      </c>
      <c r="I55" s="107">
        <v>82</v>
      </c>
      <c r="J55" s="34"/>
    </row>
    <row r="56" spans="1:10" s="41" customFormat="1" x14ac:dyDescent="0.2">
      <c r="A56" s="13">
        <v>51</v>
      </c>
      <c r="B56" s="14">
        <v>44190</v>
      </c>
      <c r="C56" s="107">
        <v>310</v>
      </c>
      <c r="D56" s="108">
        <v>280.8</v>
      </c>
      <c r="E56" s="108">
        <v>194</v>
      </c>
      <c r="F56" s="108">
        <v>360</v>
      </c>
      <c r="G56" s="15">
        <v>132</v>
      </c>
      <c r="H56" s="15">
        <v>92.4</v>
      </c>
      <c r="I56" s="107">
        <v>88</v>
      </c>
      <c r="J56" s="34"/>
    </row>
    <row r="57" spans="1:10" s="41" customFormat="1" x14ac:dyDescent="0.2">
      <c r="A57" s="13">
        <v>52</v>
      </c>
      <c r="B57" s="14">
        <v>44197</v>
      </c>
      <c r="C57" s="107">
        <v>333</v>
      </c>
      <c r="D57" s="108">
        <v>279.60000000000002</v>
      </c>
      <c r="E57" s="108">
        <v>199</v>
      </c>
      <c r="F57" s="108">
        <v>365</v>
      </c>
      <c r="G57" s="15">
        <v>146</v>
      </c>
      <c r="H57" s="15">
        <v>97</v>
      </c>
      <c r="I57" s="107">
        <v>93</v>
      </c>
      <c r="J57" s="34"/>
    </row>
    <row r="58" spans="1:10" ht="14.25" x14ac:dyDescent="0.2">
      <c r="A58" s="9" t="s">
        <v>46</v>
      </c>
      <c r="D58" s="91"/>
      <c r="E58" s="36"/>
      <c r="F58" s="36"/>
      <c r="G58" s="91"/>
      <c r="H58" s="91"/>
      <c r="I58" s="36"/>
      <c r="J58" s="35"/>
    </row>
    <row r="59" spans="1:10" ht="12.75" customHeight="1" x14ac:dyDescent="0.2">
      <c r="A59" s="248" t="s">
        <v>76</v>
      </c>
      <c r="B59" s="249"/>
      <c r="C59" s="249"/>
      <c r="D59" s="249"/>
      <c r="E59" s="249"/>
      <c r="F59" s="249"/>
      <c r="G59" s="249"/>
      <c r="H59" s="249"/>
      <c r="I59" s="249"/>
    </row>
    <row r="60" spans="1:10" ht="26.1" customHeight="1" x14ac:dyDescent="0.2">
      <c r="A60" s="248" t="s">
        <v>109</v>
      </c>
      <c r="B60" s="249"/>
      <c r="C60" s="249"/>
      <c r="D60" s="249"/>
      <c r="E60" s="249"/>
      <c r="F60" s="249"/>
      <c r="G60" s="249"/>
      <c r="H60" s="249"/>
      <c r="I60" s="249"/>
    </row>
    <row r="61" spans="1:10" ht="14.25" x14ac:dyDescent="0.2">
      <c r="A61" s="16" t="s">
        <v>110</v>
      </c>
    </row>
    <row r="62" spans="1:10" x14ac:dyDescent="0.2">
      <c r="C62" s="91"/>
    </row>
    <row r="63" spans="1:10" ht="15" x14ac:dyDescent="0.2">
      <c r="A63" s="25"/>
      <c r="C63" s="91"/>
    </row>
  </sheetData>
  <mergeCells count="10">
    <mergeCell ref="A59:I59"/>
    <mergeCell ref="A60:I60"/>
    <mergeCell ref="H4:H5"/>
    <mergeCell ref="I4:I5"/>
    <mergeCell ref="A4:A5"/>
    <mergeCell ref="B4:B5"/>
    <mergeCell ref="C4:C5"/>
    <mergeCell ref="D4:D5"/>
    <mergeCell ref="E4:F4"/>
    <mergeCell ref="G4:G5"/>
  </mergeCells>
  <hyperlinks>
    <hyperlink ref="A1" location="Contents!A1" display="Contents"/>
  </hyperlinks>
  <pageMargins left="0.70866141732283472" right="0.70866141732283472" top="0.74803149606299213" bottom="0.74803149606299213" header="0.31496062992125984" footer="0.31496062992125984"/>
  <pageSetup scale="87" orientation="landscape"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59999389629810485"/>
  </sheetPr>
  <dimension ref="A1:IV38"/>
  <sheetViews>
    <sheetView showGridLines="0" zoomScaleNormal="100" zoomScaleSheetLayoutView="100" workbookViewId="0">
      <pane xSplit="3" ySplit="5" topLeftCell="AQ6" activePane="bottomRight" state="frozen"/>
      <selection activeCell="X3" sqref="X3:X4"/>
      <selection pane="topRight" activeCell="X3" sqref="X3:X4"/>
      <selection pane="bottomLeft" activeCell="X3" sqref="X3:X4"/>
      <selection pane="bottomRight"/>
    </sheetView>
  </sheetViews>
  <sheetFormatPr defaultColWidth="5.28515625" defaultRowHeight="12.75" zeroHeight="1" x14ac:dyDescent="0.2"/>
  <cols>
    <col min="1" max="1" width="20.42578125" customWidth="1"/>
    <col min="2" max="2" width="18.5703125" customWidth="1"/>
    <col min="3" max="3" width="6.85546875" customWidth="1"/>
    <col min="4" max="24" width="10.140625" customWidth="1"/>
    <col min="25" max="26" width="9.140625" customWidth="1"/>
    <col min="27" max="31" width="9.140625" style="163" customWidth="1"/>
    <col min="32" max="33" width="9.140625" style="183" customWidth="1"/>
    <col min="34" max="34" width="9" customWidth="1"/>
    <col min="35" max="38" width="9.28515625" style="163" bestFit="1" customWidth="1"/>
    <col min="39" max="39" width="9.28515625" style="163" customWidth="1"/>
    <col min="40" max="42" width="9.28515625" style="163" bestFit="1" customWidth="1"/>
    <col min="43" max="45" width="9" style="163" bestFit="1" customWidth="1"/>
    <col min="46" max="46" width="11.5703125" style="163" customWidth="1"/>
    <col min="47" max="50" width="9.140625" style="163" bestFit="1" customWidth="1"/>
    <col min="51" max="51" width="9.28515625" style="163" bestFit="1" customWidth="1"/>
    <col min="52" max="52" width="10" style="163" customWidth="1"/>
    <col min="53" max="55" width="10.5703125" style="163" customWidth="1"/>
    <col min="56" max="16384" width="5.28515625" style="163"/>
  </cols>
  <sheetData>
    <row r="1" spans="1:256" x14ac:dyDescent="0.2">
      <c r="A1" s="135" t="s">
        <v>52</v>
      </c>
    </row>
    <row r="2" spans="1:256" ht="14.25" x14ac:dyDescent="0.2">
      <c r="A2" s="37" t="s">
        <v>134</v>
      </c>
      <c r="J2" s="66"/>
    </row>
    <row r="3" spans="1:256" x14ac:dyDescent="0.2"/>
    <row r="4" spans="1:256" ht="19.5" customHeight="1" x14ac:dyDescent="0.2">
      <c r="A4" s="258" t="s">
        <v>49</v>
      </c>
      <c r="B4" s="259"/>
      <c r="C4" s="262" t="s">
        <v>73</v>
      </c>
      <c r="D4" s="109">
        <v>1</v>
      </c>
      <c r="E4" s="109">
        <v>2</v>
      </c>
      <c r="F4" s="109">
        <v>3</v>
      </c>
      <c r="G4" s="109">
        <v>4</v>
      </c>
      <c r="H4" s="109">
        <v>5</v>
      </c>
      <c r="I4" s="109">
        <v>6</v>
      </c>
      <c r="J4" s="109">
        <v>7</v>
      </c>
      <c r="K4" s="109">
        <v>8</v>
      </c>
      <c r="L4" s="109">
        <v>9</v>
      </c>
      <c r="M4" s="109">
        <v>10</v>
      </c>
      <c r="N4" s="109">
        <v>11</v>
      </c>
      <c r="O4" s="109">
        <v>12</v>
      </c>
      <c r="P4" s="109">
        <v>13</v>
      </c>
      <c r="Q4" s="109">
        <v>14</v>
      </c>
      <c r="R4" s="109">
        <v>15</v>
      </c>
      <c r="S4" s="109">
        <v>16</v>
      </c>
      <c r="T4" s="109">
        <v>17</v>
      </c>
      <c r="U4" s="109">
        <v>18</v>
      </c>
      <c r="V4" s="109">
        <v>19</v>
      </c>
      <c r="W4" s="109">
        <v>20</v>
      </c>
      <c r="X4" s="109">
        <v>21</v>
      </c>
      <c r="Y4" s="109">
        <v>22</v>
      </c>
      <c r="Z4" s="161">
        <v>23</v>
      </c>
      <c r="AA4" s="109">
        <v>24</v>
      </c>
      <c r="AB4" s="109">
        <v>25</v>
      </c>
      <c r="AC4" s="109">
        <v>26</v>
      </c>
      <c r="AD4" s="109">
        <v>27</v>
      </c>
      <c r="AE4" s="109">
        <v>28</v>
      </c>
      <c r="AF4" s="184">
        <v>29</v>
      </c>
      <c r="AG4" s="184">
        <v>30</v>
      </c>
      <c r="AH4" s="109">
        <v>31</v>
      </c>
      <c r="AI4" s="109">
        <v>32</v>
      </c>
      <c r="AJ4" s="109">
        <v>33</v>
      </c>
      <c r="AK4" s="109">
        <v>34</v>
      </c>
      <c r="AL4" s="109">
        <v>35</v>
      </c>
      <c r="AM4" s="109">
        <v>36</v>
      </c>
      <c r="AN4" s="109">
        <v>37</v>
      </c>
      <c r="AO4" s="109">
        <v>38</v>
      </c>
      <c r="AP4" s="109">
        <v>39</v>
      </c>
      <c r="AQ4" s="109">
        <v>40</v>
      </c>
      <c r="AR4" s="109">
        <v>41</v>
      </c>
      <c r="AS4" s="109">
        <v>42</v>
      </c>
      <c r="AT4" s="109">
        <v>43</v>
      </c>
      <c r="AU4" s="109">
        <v>44</v>
      </c>
      <c r="AV4" s="109">
        <v>45</v>
      </c>
      <c r="AW4" s="109">
        <v>46</v>
      </c>
      <c r="AX4" s="109">
        <v>47</v>
      </c>
      <c r="AY4" s="109">
        <v>48</v>
      </c>
      <c r="AZ4" s="109">
        <v>49</v>
      </c>
      <c r="BA4" s="109">
        <v>50</v>
      </c>
      <c r="BB4" s="109">
        <v>51</v>
      </c>
      <c r="BC4" s="109">
        <v>52</v>
      </c>
      <c r="BD4" s="190"/>
      <c r="BE4" s="190"/>
      <c r="BF4" s="190"/>
      <c r="BG4" s="190"/>
      <c r="BH4" s="190"/>
      <c r="BI4" s="190"/>
      <c r="BJ4" s="190"/>
      <c r="BK4" s="190"/>
      <c r="BL4" s="190"/>
      <c r="BM4" s="190"/>
      <c r="BN4" s="190"/>
      <c r="BO4" s="190"/>
      <c r="BP4" s="190"/>
      <c r="BQ4" s="190"/>
      <c r="BR4" s="190"/>
      <c r="BS4" s="190"/>
      <c r="BT4" s="190"/>
      <c r="BU4" s="190"/>
      <c r="BV4" s="190"/>
      <c r="BW4" s="190"/>
      <c r="BX4" s="190"/>
      <c r="BY4" s="190"/>
      <c r="BZ4" s="190"/>
      <c r="CA4" s="190"/>
      <c r="CB4" s="190"/>
      <c r="CC4" s="190"/>
      <c r="CD4" s="190"/>
      <c r="CE4" s="190"/>
      <c r="CF4" s="190"/>
      <c r="CG4" s="190"/>
      <c r="CH4" s="190"/>
      <c r="CI4" s="190"/>
      <c r="CJ4" s="190"/>
      <c r="CK4" s="190"/>
      <c r="CL4" s="190"/>
      <c r="CM4" s="190"/>
      <c r="CN4" s="190"/>
      <c r="CO4" s="190"/>
      <c r="CP4" s="190"/>
      <c r="CQ4" s="190"/>
      <c r="CR4" s="190"/>
      <c r="CS4" s="190"/>
      <c r="CT4" s="190"/>
      <c r="CU4" s="190"/>
      <c r="CV4" s="190"/>
      <c r="CW4" s="190"/>
      <c r="CX4" s="190"/>
      <c r="CY4" s="190"/>
      <c r="CZ4" s="190"/>
      <c r="DA4" s="190"/>
      <c r="DB4" s="190"/>
      <c r="DC4" s="190"/>
      <c r="DD4" s="190"/>
      <c r="DE4" s="190"/>
      <c r="DF4" s="190"/>
      <c r="DG4" s="190"/>
      <c r="DH4" s="190"/>
      <c r="DI4" s="190"/>
      <c r="DJ4" s="190"/>
      <c r="DK4" s="190"/>
      <c r="DL4" s="190"/>
      <c r="DM4" s="190"/>
      <c r="DN4" s="190"/>
      <c r="DO4" s="190"/>
      <c r="DP4" s="190"/>
      <c r="DQ4" s="190"/>
      <c r="DR4" s="190"/>
      <c r="DS4" s="190"/>
      <c r="DT4" s="190"/>
      <c r="DU4" s="190"/>
      <c r="DV4" s="190"/>
      <c r="DW4" s="190"/>
      <c r="DX4" s="190"/>
      <c r="DY4" s="190"/>
      <c r="DZ4" s="190"/>
      <c r="EA4" s="190"/>
      <c r="EB4" s="190"/>
      <c r="EC4" s="190"/>
      <c r="ED4" s="190"/>
      <c r="EE4" s="190"/>
      <c r="EF4" s="190"/>
      <c r="EG4" s="190"/>
      <c r="EH4" s="190"/>
      <c r="EI4" s="190"/>
      <c r="EJ4" s="190"/>
      <c r="EK4" s="190"/>
      <c r="EL4" s="190"/>
      <c r="EM4" s="190"/>
      <c r="EN4" s="190"/>
      <c r="EO4" s="190"/>
      <c r="EP4" s="190"/>
      <c r="EQ4" s="190"/>
      <c r="ER4" s="190"/>
      <c r="ES4" s="190"/>
      <c r="ET4" s="190"/>
      <c r="EU4" s="190"/>
      <c r="EV4" s="190"/>
      <c r="EW4" s="190"/>
      <c r="EX4" s="190"/>
      <c r="EY4" s="190"/>
      <c r="EZ4" s="190"/>
      <c r="FA4" s="190"/>
      <c r="FB4" s="190"/>
      <c r="FC4" s="190"/>
      <c r="FD4" s="190"/>
      <c r="FE4" s="190"/>
      <c r="FF4" s="190"/>
      <c r="FG4" s="190"/>
      <c r="FH4" s="190"/>
      <c r="FI4" s="190"/>
      <c r="FJ4" s="190"/>
      <c r="FK4" s="190"/>
      <c r="FL4" s="190"/>
      <c r="FM4" s="190"/>
      <c r="FN4" s="190"/>
      <c r="FO4" s="190"/>
      <c r="FP4" s="190"/>
      <c r="FQ4" s="190"/>
      <c r="FR4" s="190"/>
      <c r="FS4" s="190"/>
      <c r="FT4" s="190"/>
      <c r="FU4" s="190"/>
      <c r="FV4" s="190"/>
      <c r="FW4" s="190"/>
      <c r="FX4" s="190"/>
      <c r="FY4" s="190"/>
      <c r="FZ4" s="190"/>
      <c r="GA4" s="190"/>
      <c r="GB4" s="190"/>
      <c r="GC4" s="190"/>
      <c r="GD4" s="190"/>
      <c r="GE4" s="190"/>
      <c r="GF4" s="190"/>
      <c r="GG4" s="190"/>
      <c r="GH4" s="190"/>
      <c r="GI4" s="190"/>
      <c r="GJ4" s="190"/>
      <c r="GK4" s="190"/>
      <c r="GL4" s="190"/>
      <c r="GM4" s="190"/>
      <c r="GN4" s="190"/>
      <c r="GO4" s="190"/>
      <c r="GP4" s="190"/>
      <c r="GQ4" s="190"/>
      <c r="GR4" s="190"/>
      <c r="GS4" s="190"/>
      <c r="GT4" s="190"/>
      <c r="GU4" s="190"/>
      <c r="GV4" s="190"/>
      <c r="GW4" s="190"/>
      <c r="GX4" s="190"/>
      <c r="GY4" s="190"/>
      <c r="GZ4" s="190"/>
      <c r="HA4" s="190"/>
      <c r="HB4" s="190"/>
      <c r="HC4" s="190"/>
      <c r="HD4" s="190"/>
      <c r="HE4" s="190"/>
      <c r="HF4" s="190"/>
      <c r="HG4" s="190"/>
      <c r="HH4" s="190"/>
      <c r="HI4" s="190"/>
      <c r="HJ4" s="190"/>
      <c r="HK4" s="190"/>
      <c r="HL4" s="190"/>
      <c r="HM4" s="190"/>
      <c r="HN4" s="190"/>
      <c r="HO4" s="190"/>
      <c r="HP4" s="190"/>
      <c r="HQ4" s="190"/>
      <c r="HR4" s="190"/>
      <c r="HS4" s="190"/>
      <c r="HT4" s="190"/>
      <c r="HU4" s="190"/>
      <c r="HV4" s="190"/>
      <c r="HW4" s="190"/>
      <c r="HX4" s="190"/>
      <c r="HY4" s="190"/>
      <c r="HZ4" s="190"/>
      <c r="IA4" s="190"/>
      <c r="IB4" s="190"/>
      <c r="IC4" s="190"/>
      <c r="ID4" s="190"/>
      <c r="IE4" s="190"/>
      <c r="IF4" s="190"/>
      <c r="IG4" s="190"/>
      <c r="IH4" s="190"/>
      <c r="II4" s="190"/>
      <c r="IJ4" s="190"/>
      <c r="IK4" s="190"/>
      <c r="IL4" s="190"/>
      <c r="IM4" s="190"/>
      <c r="IN4" s="190"/>
      <c r="IO4" s="190"/>
      <c r="IP4" s="190"/>
      <c r="IQ4" s="190"/>
      <c r="IR4" s="190"/>
      <c r="IS4" s="190"/>
      <c r="IT4" s="190"/>
      <c r="IU4" s="190"/>
      <c r="IV4" s="190"/>
    </row>
    <row r="5" spans="1:256" ht="19.5" customHeight="1" x14ac:dyDescent="0.2">
      <c r="A5" s="260" t="s">
        <v>54</v>
      </c>
      <c r="B5" s="261"/>
      <c r="C5" s="263"/>
      <c r="D5" s="110">
        <v>43840</v>
      </c>
      <c r="E5" s="110">
        <v>43847</v>
      </c>
      <c r="F5" s="110">
        <v>43854</v>
      </c>
      <c r="G5" s="110">
        <v>43861</v>
      </c>
      <c r="H5" s="110">
        <v>43868</v>
      </c>
      <c r="I5" s="110">
        <v>43875</v>
      </c>
      <c r="J5" s="110">
        <v>43882</v>
      </c>
      <c r="K5" s="110">
        <v>43889</v>
      </c>
      <c r="L5" s="110">
        <v>43896</v>
      </c>
      <c r="M5" s="110">
        <v>43903</v>
      </c>
      <c r="N5" s="110">
        <v>43910</v>
      </c>
      <c r="O5" s="110">
        <v>43917</v>
      </c>
      <c r="P5" s="110">
        <v>43924</v>
      </c>
      <c r="Q5" s="110">
        <v>43931</v>
      </c>
      <c r="R5" s="110">
        <v>43938</v>
      </c>
      <c r="S5" s="110">
        <v>43945</v>
      </c>
      <c r="T5" s="110">
        <v>43952</v>
      </c>
      <c r="U5" s="110">
        <v>43959</v>
      </c>
      <c r="V5" s="110">
        <v>43966</v>
      </c>
      <c r="W5" s="110">
        <v>43973</v>
      </c>
      <c r="X5" s="110">
        <v>43980</v>
      </c>
      <c r="Y5" s="110">
        <v>43987</v>
      </c>
      <c r="Z5" s="162">
        <v>43994</v>
      </c>
      <c r="AA5" s="110">
        <v>44001</v>
      </c>
      <c r="AB5" s="110">
        <v>44008</v>
      </c>
      <c r="AC5" s="110">
        <v>44015</v>
      </c>
      <c r="AD5" s="110">
        <v>44022</v>
      </c>
      <c r="AE5" s="110">
        <v>44029</v>
      </c>
      <c r="AF5" s="185">
        <v>44036</v>
      </c>
      <c r="AG5" s="185">
        <v>44043</v>
      </c>
      <c r="AH5" s="110">
        <v>44050</v>
      </c>
      <c r="AI5" s="110">
        <v>44057</v>
      </c>
      <c r="AJ5" s="110">
        <v>44064</v>
      </c>
      <c r="AK5" s="110">
        <v>44071</v>
      </c>
      <c r="AL5" s="110">
        <v>44078</v>
      </c>
      <c r="AM5" s="110">
        <v>44085</v>
      </c>
      <c r="AN5" s="110">
        <v>44092</v>
      </c>
      <c r="AO5" s="110">
        <v>44099</v>
      </c>
      <c r="AP5" s="110">
        <v>44106</v>
      </c>
      <c r="AQ5" s="110">
        <v>44113</v>
      </c>
      <c r="AR5" s="110">
        <v>44120</v>
      </c>
      <c r="AS5" s="110">
        <v>44127</v>
      </c>
      <c r="AT5" s="110">
        <v>44134</v>
      </c>
      <c r="AU5" s="110">
        <v>44141</v>
      </c>
      <c r="AV5" s="110">
        <v>44148</v>
      </c>
      <c r="AW5" s="110">
        <v>44155</v>
      </c>
      <c r="AX5" s="110">
        <v>44162</v>
      </c>
      <c r="AY5" s="110">
        <v>44169</v>
      </c>
      <c r="AZ5" s="110">
        <v>44176</v>
      </c>
      <c r="BA5" s="110">
        <v>44183</v>
      </c>
      <c r="BB5" s="110">
        <v>44190</v>
      </c>
      <c r="BC5" s="110">
        <v>44197</v>
      </c>
      <c r="BD5" s="191"/>
      <c r="BE5" s="191"/>
      <c r="BF5" s="191"/>
      <c r="BG5" s="191"/>
      <c r="BH5" s="191"/>
      <c r="BI5" s="191"/>
      <c r="BJ5" s="191"/>
      <c r="BK5" s="191"/>
      <c r="BL5" s="191"/>
      <c r="BM5" s="191"/>
      <c r="BN5" s="191"/>
      <c r="BO5" s="191"/>
      <c r="BP5" s="191"/>
      <c r="BQ5" s="191"/>
      <c r="BR5" s="191"/>
      <c r="BS5" s="191"/>
      <c r="BT5" s="191"/>
      <c r="BU5" s="191"/>
      <c r="BV5" s="191"/>
      <c r="BW5" s="191"/>
      <c r="BX5" s="191"/>
      <c r="BY5" s="191"/>
      <c r="BZ5" s="191"/>
      <c r="CA5" s="191"/>
      <c r="CB5" s="191"/>
      <c r="CC5" s="191"/>
      <c r="CD5" s="191"/>
      <c r="CE5" s="191"/>
      <c r="CF5" s="191"/>
      <c r="CG5" s="191"/>
      <c r="CH5" s="191"/>
      <c r="CI5" s="191"/>
      <c r="CJ5" s="191"/>
      <c r="CK5" s="191"/>
      <c r="CL5" s="191"/>
      <c r="CM5" s="191"/>
      <c r="CN5" s="191"/>
      <c r="CO5" s="191"/>
      <c r="CP5" s="191"/>
      <c r="CQ5" s="191"/>
      <c r="CR5" s="191"/>
      <c r="CS5" s="191"/>
      <c r="CT5" s="191"/>
      <c r="CU5" s="191"/>
      <c r="CV5" s="191"/>
      <c r="CW5" s="191"/>
      <c r="CX5" s="191"/>
      <c r="CY5" s="191"/>
      <c r="CZ5" s="191"/>
      <c r="DA5" s="191"/>
      <c r="DB5" s="191"/>
      <c r="DC5" s="191"/>
      <c r="DD5" s="191"/>
      <c r="DE5" s="191"/>
      <c r="DF5" s="191"/>
      <c r="DG5" s="191"/>
      <c r="DH5" s="191"/>
      <c r="DI5" s="191"/>
      <c r="DJ5" s="191"/>
      <c r="DK5" s="191"/>
      <c r="DL5" s="191"/>
      <c r="DM5" s="191"/>
      <c r="DN5" s="191"/>
      <c r="DO5" s="191"/>
      <c r="DP5" s="191"/>
      <c r="DQ5" s="191"/>
      <c r="DR5" s="191"/>
      <c r="DS5" s="191"/>
      <c r="DT5" s="191"/>
      <c r="DU5" s="191"/>
      <c r="DV5" s="191"/>
      <c r="DW5" s="191"/>
      <c r="DX5" s="191"/>
      <c r="DY5" s="191"/>
      <c r="DZ5" s="191"/>
      <c r="EA5" s="191"/>
      <c r="EB5" s="191"/>
      <c r="EC5" s="191"/>
      <c r="ED5" s="191"/>
      <c r="EE5" s="191"/>
      <c r="EF5" s="191"/>
      <c r="EG5" s="191"/>
      <c r="EH5" s="191"/>
      <c r="EI5" s="191"/>
      <c r="EJ5" s="191"/>
      <c r="EK5" s="191"/>
      <c r="EL5" s="191"/>
      <c r="EM5" s="191"/>
      <c r="EN5" s="191"/>
      <c r="EO5" s="191"/>
      <c r="EP5" s="191"/>
      <c r="EQ5" s="191"/>
      <c r="ER5" s="191"/>
      <c r="ES5" s="191"/>
      <c r="ET5" s="191"/>
      <c r="EU5" s="191"/>
      <c r="EV5" s="191"/>
      <c r="EW5" s="191"/>
      <c r="EX5" s="191"/>
      <c r="EY5" s="191"/>
      <c r="EZ5" s="191"/>
      <c r="FA5" s="191"/>
      <c r="FB5" s="191"/>
      <c r="FC5" s="191"/>
      <c r="FD5" s="191"/>
      <c r="FE5" s="191"/>
      <c r="FF5" s="191"/>
      <c r="FG5" s="191"/>
      <c r="FH5" s="191"/>
      <c r="FI5" s="191"/>
      <c r="FJ5" s="191"/>
      <c r="FK5" s="191"/>
      <c r="FL5" s="191"/>
      <c r="FM5" s="191"/>
      <c r="FN5" s="191"/>
      <c r="FO5" s="191"/>
      <c r="FP5" s="191"/>
      <c r="FQ5" s="191"/>
      <c r="FR5" s="191"/>
      <c r="FS5" s="191"/>
      <c r="FT5" s="191"/>
      <c r="FU5" s="191"/>
      <c r="FV5" s="191"/>
      <c r="FW5" s="191"/>
      <c r="FX5" s="191"/>
      <c r="FY5" s="191"/>
      <c r="FZ5" s="191"/>
      <c r="GA5" s="191"/>
      <c r="GB5" s="191"/>
      <c r="GC5" s="191"/>
      <c r="GD5" s="191"/>
      <c r="GE5" s="191"/>
      <c r="GF5" s="191"/>
      <c r="GG5" s="191"/>
      <c r="GH5" s="191"/>
      <c r="GI5" s="191"/>
      <c r="GJ5" s="191"/>
      <c r="GK5" s="191"/>
      <c r="GL5" s="191"/>
      <c r="GM5" s="191"/>
      <c r="GN5" s="191"/>
      <c r="GO5" s="191"/>
      <c r="GP5" s="191"/>
      <c r="GQ5" s="191"/>
      <c r="GR5" s="191"/>
      <c r="GS5" s="191"/>
      <c r="GT5" s="191"/>
      <c r="GU5" s="191"/>
      <c r="GV5" s="191"/>
      <c r="GW5" s="191"/>
      <c r="GX5" s="191"/>
      <c r="GY5" s="191"/>
      <c r="GZ5" s="191"/>
      <c r="HA5" s="191"/>
      <c r="HB5" s="191"/>
      <c r="HC5" s="191"/>
      <c r="HD5" s="191"/>
      <c r="HE5" s="191"/>
      <c r="HF5" s="191"/>
      <c r="HG5" s="191"/>
      <c r="HH5" s="191"/>
      <c r="HI5" s="191"/>
      <c r="HJ5" s="191"/>
      <c r="HK5" s="191"/>
      <c r="HL5" s="191"/>
      <c r="HM5" s="191"/>
      <c r="HN5" s="191"/>
      <c r="HO5" s="191"/>
      <c r="HP5" s="191"/>
      <c r="HQ5" s="191"/>
      <c r="HR5" s="191"/>
      <c r="HS5" s="191"/>
      <c r="HT5" s="191"/>
      <c r="HU5" s="191"/>
      <c r="HV5" s="191"/>
      <c r="HW5" s="191"/>
      <c r="HX5" s="191"/>
      <c r="HY5" s="191"/>
      <c r="HZ5" s="191"/>
      <c r="IA5" s="191"/>
      <c r="IB5" s="191"/>
      <c r="IC5" s="191"/>
      <c r="ID5" s="191"/>
      <c r="IE5" s="191"/>
      <c r="IF5" s="191"/>
      <c r="IG5" s="191"/>
      <c r="IH5" s="191"/>
      <c r="II5" s="191"/>
      <c r="IJ5" s="191"/>
      <c r="IK5" s="191"/>
      <c r="IL5" s="191"/>
      <c r="IM5" s="191"/>
      <c r="IN5" s="191"/>
      <c r="IO5" s="191"/>
      <c r="IP5" s="191"/>
      <c r="IQ5" s="191"/>
      <c r="IR5" s="191"/>
      <c r="IS5" s="191"/>
      <c r="IT5" s="191"/>
      <c r="IU5" s="191"/>
      <c r="IV5" s="191"/>
    </row>
    <row r="6" spans="1:256" x14ac:dyDescent="0.2">
      <c r="A6" s="51" t="s">
        <v>74</v>
      </c>
      <c r="B6" s="70" t="s">
        <v>53</v>
      </c>
      <c r="C6" s="75">
        <f>SUM(C7:C14)</f>
        <v>17424</v>
      </c>
      <c r="D6" s="74">
        <f>SUM(D7:D14)</f>
        <v>395</v>
      </c>
      <c r="E6" s="74">
        <f t="shared" ref="E6:T6" si="0">SUM(E7:E14)</f>
        <v>411</v>
      </c>
      <c r="F6" s="74">
        <f t="shared" si="0"/>
        <v>347</v>
      </c>
      <c r="G6" s="74">
        <f t="shared" si="0"/>
        <v>323</v>
      </c>
      <c r="H6" s="74">
        <f t="shared" si="0"/>
        <v>332</v>
      </c>
      <c r="I6" s="74">
        <f t="shared" si="0"/>
        <v>306</v>
      </c>
      <c r="J6" s="74">
        <f t="shared" si="0"/>
        <v>297</v>
      </c>
      <c r="K6" s="74">
        <f t="shared" si="0"/>
        <v>347</v>
      </c>
      <c r="L6" s="74">
        <f t="shared" si="0"/>
        <v>312</v>
      </c>
      <c r="M6" s="74">
        <f t="shared" si="0"/>
        <v>324</v>
      </c>
      <c r="N6" s="74">
        <f t="shared" si="0"/>
        <v>271</v>
      </c>
      <c r="O6" s="74">
        <f t="shared" si="0"/>
        <v>287</v>
      </c>
      <c r="P6" s="78">
        <f t="shared" si="0"/>
        <v>434</v>
      </c>
      <c r="Q6" s="74">
        <f t="shared" si="0"/>
        <v>435</v>
      </c>
      <c r="R6" s="74">
        <f t="shared" si="0"/>
        <v>424</v>
      </c>
      <c r="S6" s="74">
        <f t="shared" si="0"/>
        <v>470</v>
      </c>
      <c r="T6" s="74">
        <f t="shared" si="0"/>
        <v>427</v>
      </c>
      <c r="U6" s="74">
        <f t="shared" ref="U6:AA6" si="1">SUM(U7:U14)</f>
        <v>336</v>
      </c>
      <c r="V6" s="74">
        <f t="shared" si="1"/>
        <v>396</v>
      </c>
      <c r="W6" s="74">
        <f t="shared" si="1"/>
        <v>325</v>
      </c>
      <c r="X6" s="74">
        <f t="shared" si="1"/>
        <v>316</v>
      </c>
      <c r="Y6" s="74">
        <f t="shared" si="1"/>
        <v>304</v>
      </c>
      <c r="Z6" s="69">
        <f t="shared" si="1"/>
        <v>292</v>
      </c>
      <c r="AA6" s="69">
        <f t="shared" si="1"/>
        <v>290</v>
      </c>
      <c r="AB6" s="69">
        <f>SUM(AB7:AB14)</f>
        <v>295</v>
      </c>
      <c r="AC6" s="69">
        <f>SUM(AC7:AC14)</f>
        <v>289</v>
      </c>
      <c r="AD6" s="69">
        <v>275</v>
      </c>
      <c r="AE6" s="69">
        <f>SUM(AE7:AE14)</f>
        <v>240</v>
      </c>
      <c r="AF6" s="186">
        <f>SUM(AF7:AF14)</f>
        <v>307</v>
      </c>
      <c r="AG6" s="186">
        <v>273</v>
      </c>
      <c r="AH6" s="69">
        <f t="shared" ref="AH6:AM6" si="2">SUM(AH7:AH14)</f>
        <v>280</v>
      </c>
      <c r="AI6" s="69">
        <f t="shared" si="2"/>
        <v>278</v>
      </c>
      <c r="AJ6" s="69">
        <f t="shared" si="2"/>
        <v>313</v>
      </c>
      <c r="AK6" s="69">
        <f t="shared" si="2"/>
        <v>303</v>
      </c>
      <c r="AL6" s="69">
        <f t="shared" si="2"/>
        <v>234</v>
      </c>
      <c r="AM6" s="69">
        <f t="shared" si="2"/>
        <v>296</v>
      </c>
      <c r="AN6" s="69">
        <f t="shared" ref="AN6:BA6" si="3">SUM(AN7:AN14)</f>
        <v>322</v>
      </c>
      <c r="AO6" s="69">
        <f t="shared" si="3"/>
        <v>323</v>
      </c>
      <c r="AP6" s="69">
        <f t="shared" si="3"/>
        <v>328</v>
      </c>
      <c r="AQ6" s="69">
        <f t="shared" si="3"/>
        <v>348</v>
      </c>
      <c r="AR6" s="69">
        <f t="shared" si="3"/>
        <v>278</v>
      </c>
      <c r="AS6" s="69">
        <f t="shared" si="3"/>
        <v>391</v>
      </c>
      <c r="AT6" s="69">
        <f t="shared" si="3"/>
        <v>368</v>
      </c>
      <c r="AU6" s="69">
        <f t="shared" si="3"/>
        <v>386</v>
      </c>
      <c r="AV6" s="69">
        <f t="shared" si="3"/>
        <v>406</v>
      </c>
      <c r="AW6" s="69">
        <f t="shared" si="3"/>
        <v>396</v>
      </c>
      <c r="AX6" s="69">
        <f t="shared" si="3"/>
        <v>348</v>
      </c>
      <c r="AY6" s="69">
        <f t="shared" si="3"/>
        <v>387</v>
      </c>
      <c r="AZ6" s="69">
        <f t="shared" si="3"/>
        <v>366</v>
      </c>
      <c r="BA6" s="69">
        <f t="shared" si="3"/>
        <v>350</v>
      </c>
      <c r="BB6" s="69">
        <f t="shared" ref="BB6:BC6" si="4">SUM(BB7:BB14)</f>
        <v>310</v>
      </c>
      <c r="BC6" s="69">
        <f t="shared" si="4"/>
        <v>333</v>
      </c>
      <c r="BD6" s="192"/>
      <c r="BE6" s="192"/>
      <c r="BF6" s="192"/>
      <c r="BG6" s="192"/>
      <c r="BH6" s="192"/>
      <c r="BI6" s="192"/>
      <c r="BJ6" s="192"/>
      <c r="BK6" s="192"/>
      <c r="BL6" s="192"/>
      <c r="BM6" s="192"/>
      <c r="BN6" s="192"/>
      <c r="BO6" s="192"/>
      <c r="BP6" s="192"/>
      <c r="BQ6" s="192"/>
      <c r="BR6" s="192"/>
      <c r="BS6" s="192"/>
      <c r="BT6" s="192"/>
      <c r="BU6" s="192"/>
      <c r="BV6" s="192"/>
      <c r="BW6" s="192"/>
      <c r="BX6" s="192"/>
      <c r="BY6" s="192"/>
      <c r="BZ6" s="192"/>
      <c r="CA6" s="192"/>
      <c r="CB6" s="192"/>
      <c r="CC6" s="192"/>
      <c r="CD6" s="192"/>
      <c r="CE6" s="192"/>
      <c r="CF6" s="192"/>
      <c r="CG6" s="192"/>
      <c r="CH6" s="192"/>
      <c r="CI6" s="192"/>
      <c r="CJ6" s="192"/>
      <c r="CK6" s="192"/>
      <c r="CL6" s="192"/>
      <c r="CM6" s="192"/>
      <c r="CN6" s="192"/>
      <c r="CO6" s="192"/>
      <c r="CP6" s="192"/>
      <c r="CQ6" s="192"/>
      <c r="CR6" s="192"/>
      <c r="CS6" s="192"/>
      <c r="CT6" s="192"/>
      <c r="CU6" s="192"/>
      <c r="CV6" s="192"/>
      <c r="CW6" s="192"/>
      <c r="CX6" s="192"/>
      <c r="CY6" s="192"/>
      <c r="CZ6" s="192"/>
      <c r="DA6" s="192"/>
      <c r="DB6" s="192"/>
      <c r="DC6" s="192"/>
      <c r="DD6" s="192"/>
      <c r="DE6" s="192"/>
      <c r="DF6" s="192"/>
      <c r="DG6" s="192"/>
      <c r="DH6" s="192"/>
      <c r="DI6" s="192"/>
      <c r="DJ6" s="192"/>
      <c r="DK6" s="192"/>
      <c r="DL6" s="192"/>
      <c r="DM6" s="192"/>
      <c r="DN6" s="192"/>
      <c r="DO6" s="192"/>
      <c r="DP6" s="192"/>
      <c r="DQ6" s="192"/>
      <c r="DR6" s="192"/>
      <c r="DS6" s="192"/>
      <c r="DT6" s="192"/>
      <c r="DU6" s="192"/>
      <c r="DV6" s="192"/>
      <c r="DW6" s="192"/>
      <c r="DX6" s="192"/>
      <c r="DY6" s="192"/>
      <c r="DZ6" s="192"/>
      <c r="EA6" s="192"/>
      <c r="EB6" s="192"/>
      <c r="EC6" s="192"/>
      <c r="ED6" s="192"/>
      <c r="EE6" s="192"/>
      <c r="EF6" s="192"/>
      <c r="EG6" s="192"/>
      <c r="EH6" s="192"/>
      <c r="EI6" s="192"/>
      <c r="EJ6" s="192"/>
      <c r="EK6" s="192"/>
      <c r="EL6" s="192"/>
      <c r="EM6" s="192"/>
      <c r="EN6" s="192"/>
      <c r="EO6" s="192"/>
      <c r="EP6" s="192"/>
      <c r="EQ6" s="192"/>
      <c r="ER6" s="192"/>
      <c r="ES6" s="192"/>
      <c r="ET6" s="192"/>
      <c r="EU6" s="192"/>
      <c r="EV6" s="192"/>
      <c r="EW6" s="192"/>
      <c r="EX6" s="192"/>
      <c r="EY6" s="192"/>
      <c r="EZ6" s="192"/>
      <c r="FA6" s="192"/>
      <c r="FB6" s="192"/>
      <c r="FC6" s="192"/>
      <c r="FD6" s="192"/>
      <c r="FE6" s="192"/>
      <c r="FF6" s="192"/>
      <c r="FG6" s="192"/>
      <c r="FH6" s="192"/>
      <c r="FI6" s="192"/>
      <c r="FJ6" s="192"/>
      <c r="FK6" s="192"/>
      <c r="FL6" s="192"/>
      <c r="FM6" s="192"/>
      <c r="FN6" s="192"/>
      <c r="FO6" s="192"/>
      <c r="FP6" s="192"/>
      <c r="FQ6" s="192"/>
      <c r="FR6" s="192"/>
      <c r="FS6" s="192"/>
      <c r="FT6" s="192"/>
      <c r="FU6" s="192"/>
      <c r="FV6" s="192"/>
      <c r="FW6" s="192"/>
      <c r="FX6" s="192"/>
      <c r="FY6" s="192"/>
      <c r="FZ6" s="192"/>
      <c r="GA6" s="192"/>
      <c r="GB6" s="192"/>
      <c r="GC6" s="192"/>
      <c r="GD6" s="192"/>
      <c r="GE6" s="192"/>
      <c r="GF6" s="192"/>
      <c r="GG6" s="192"/>
      <c r="GH6" s="192"/>
      <c r="GI6" s="192"/>
      <c r="GJ6" s="192"/>
      <c r="GK6" s="192"/>
      <c r="GL6" s="192"/>
      <c r="GM6" s="192"/>
      <c r="GN6" s="192"/>
      <c r="GO6" s="192"/>
      <c r="GP6" s="192"/>
      <c r="GQ6" s="192"/>
      <c r="GR6" s="192"/>
      <c r="GS6" s="192"/>
      <c r="GT6" s="192"/>
      <c r="GU6" s="192"/>
      <c r="GV6" s="192"/>
      <c r="GW6" s="192"/>
      <c r="GX6" s="192"/>
      <c r="GY6" s="192"/>
      <c r="GZ6" s="192"/>
      <c r="HA6" s="192"/>
      <c r="HB6" s="192"/>
      <c r="HC6" s="192"/>
      <c r="HD6" s="192"/>
      <c r="HE6" s="192"/>
      <c r="HF6" s="192"/>
      <c r="HG6" s="192"/>
      <c r="HH6" s="192"/>
      <c r="HI6" s="192"/>
      <c r="HJ6" s="192"/>
      <c r="HK6" s="192"/>
      <c r="HL6" s="192"/>
      <c r="HM6" s="192"/>
      <c r="HN6" s="192"/>
      <c r="HO6" s="192"/>
      <c r="HP6" s="192"/>
      <c r="HQ6" s="192"/>
      <c r="HR6" s="192"/>
      <c r="HS6" s="192"/>
      <c r="HT6" s="192"/>
      <c r="HU6" s="192"/>
      <c r="HV6" s="192"/>
      <c r="HW6" s="192"/>
      <c r="HX6" s="192"/>
      <c r="HY6" s="192"/>
      <c r="HZ6" s="192"/>
      <c r="IA6" s="192"/>
      <c r="IB6" s="192"/>
      <c r="IC6" s="192"/>
      <c r="ID6" s="192"/>
      <c r="IE6" s="192"/>
      <c r="IF6" s="192"/>
      <c r="IG6" s="192"/>
      <c r="IH6" s="192"/>
      <c r="II6" s="192"/>
      <c r="IJ6" s="192"/>
      <c r="IK6" s="192"/>
      <c r="IL6" s="192"/>
      <c r="IM6" s="192"/>
      <c r="IN6" s="192"/>
      <c r="IO6" s="192"/>
      <c r="IP6" s="192"/>
      <c r="IQ6" s="192"/>
      <c r="IR6" s="192"/>
      <c r="IS6" s="192"/>
      <c r="IT6" s="192"/>
      <c r="IU6" s="192"/>
      <c r="IV6" s="192"/>
    </row>
    <row r="7" spans="1:256" x14ac:dyDescent="0.2">
      <c r="A7" s="55"/>
      <c r="B7" s="56" t="s">
        <v>70</v>
      </c>
      <c r="C7" s="72">
        <f>SUM(C16+C25)</f>
        <v>62</v>
      </c>
      <c r="D7" s="67">
        <f>SUM(D16+D25)</f>
        <v>2</v>
      </c>
      <c r="E7" s="67">
        <f t="shared" ref="E7:T7" si="5">SUM(E16+E25)</f>
        <v>2</v>
      </c>
      <c r="F7" s="81">
        <f t="shared" si="5"/>
        <v>0</v>
      </c>
      <c r="G7" s="67">
        <f t="shared" si="5"/>
        <v>0</v>
      </c>
      <c r="H7" s="67">
        <f t="shared" si="5"/>
        <v>2</v>
      </c>
      <c r="I7" s="67">
        <f t="shared" si="5"/>
        <v>2</v>
      </c>
      <c r="J7" s="67">
        <f t="shared" si="5"/>
        <v>0</v>
      </c>
      <c r="K7" s="67">
        <f t="shared" si="5"/>
        <v>2</v>
      </c>
      <c r="L7" s="67">
        <f t="shared" si="5"/>
        <v>3</v>
      </c>
      <c r="M7" s="67">
        <f t="shared" si="5"/>
        <v>1</v>
      </c>
      <c r="N7" s="67">
        <f t="shared" si="5"/>
        <v>1</v>
      </c>
      <c r="O7" s="67">
        <f t="shared" si="5"/>
        <v>1</v>
      </c>
      <c r="P7" s="67">
        <f>SUM(P16+P25)</f>
        <v>1</v>
      </c>
      <c r="Q7" s="67">
        <f t="shared" si="5"/>
        <v>1</v>
      </c>
      <c r="R7" s="67">
        <f t="shared" si="5"/>
        <v>0</v>
      </c>
      <c r="S7" s="67">
        <f t="shared" si="5"/>
        <v>1</v>
      </c>
      <c r="T7" s="67">
        <f t="shared" si="5"/>
        <v>1</v>
      </c>
      <c r="U7" s="67">
        <f t="shared" ref="U7:V14" si="6">SUM(U16+U25)</f>
        <v>0</v>
      </c>
      <c r="V7" s="67">
        <f t="shared" si="6"/>
        <v>0</v>
      </c>
      <c r="W7" s="67">
        <f t="shared" ref="W7:Y14" si="7">SUM(W16+W25)</f>
        <v>1</v>
      </c>
      <c r="X7" s="67">
        <f t="shared" si="7"/>
        <v>1</v>
      </c>
      <c r="Y7" s="67">
        <f t="shared" si="7"/>
        <v>0</v>
      </c>
      <c r="Z7" s="67">
        <f t="shared" ref="Z7:Z14" si="8">SUM(Z16+Z25)</f>
        <v>3</v>
      </c>
      <c r="AA7" s="67">
        <f t="shared" ref="AA7:AA14" si="9">SUM(AA16+AA25)</f>
        <v>0</v>
      </c>
      <c r="AB7" s="67">
        <f t="shared" ref="AB7:AE14" si="10">SUM(AB16+AB25)</f>
        <v>4</v>
      </c>
      <c r="AC7" s="67">
        <f t="shared" ref="AC7:AC14" si="11">SUM(AC16+AC25)</f>
        <v>0</v>
      </c>
      <c r="AD7" s="67">
        <v>1</v>
      </c>
      <c r="AE7" s="67">
        <f t="shared" si="10"/>
        <v>1</v>
      </c>
      <c r="AF7" s="187">
        <f>SUM(AF16+AF25)</f>
        <v>2</v>
      </c>
      <c r="AG7" s="187">
        <v>2</v>
      </c>
      <c r="AH7" s="67">
        <f t="shared" ref="AH7:AI14" si="12">SUM(AH16+AH25)</f>
        <v>1</v>
      </c>
      <c r="AI7" s="67">
        <f t="shared" si="12"/>
        <v>0</v>
      </c>
      <c r="AJ7" s="67">
        <f t="shared" ref="AJ7:AK14" si="13">SUM(AJ16+AJ25)</f>
        <v>1</v>
      </c>
      <c r="AK7" s="67">
        <f t="shared" si="13"/>
        <v>0</v>
      </c>
      <c r="AL7" s="67">
        <f t="shared" ref="AL7:AM14" si="14">SUM(AL16+AL25)</f>
        <v>0</v>
      </c>
      <c r="AM7" s="67">
        <f t="shared" si="14"/>
        <v>4</v>
      </c>
      <c r="AN7" s="67">
        <f t="shared" ref="AN7:AO14" si="15">SUM(AN16+AN25)</f>
        <v>2</v>
      </c>
      <c r="AO7" s="67">
        <f t="shared" si="15"/>
        <v>1</v>
      </c>
      <c r="AP7" s="67">
        <f t="shared" ref="AP7:AQ14" si="16">SUM(AP16+AP25)</f>
        <v>1</v>
      </c>
      <c r="AQ7" s="67">
        <f t="shared" si="16"/>
        <v>4</v>
      </c>
      <c r="AR7" s="67">
        <f t="shared" ref="AR7:BA14" si="17">SUM(AR16+AR25)</f>
        <v>2</v>
      </c>
      <c r="AS7" s="67">
        <f t="shared" si="17"/>
        <v>1</v>
      </c>
      <c r="AT7" s="67">
        <f t="shared" si="17"/>
        <v>2</v>
      </c>
      <c r="AU7" s="67">
        <f t="shared" si="17"/>
        <v>1</v>
      </c>
      <c r="AV7" s="67">
        <f t="shared" si="17"/>
        <v>0</v>
      </c>
      <c r="AW7" s="67">
        <f t="shared" si="17"/>
        <v>1</v>
      </c>
      <c r="AX7" s="67">
        <f t="shared" si="17"/>
        <v>1</v>
      </c>
      <c r="AY7" s="67">
        <f t="shared" si="17"/>
        <v>1</v>
      </c>
      <c r="AZ7" s="67">
        <f t="shared" si="17"/>
        <v>0</v>
      </c>
      <c r="BA7" s="67">
        <f t="shared" si="17"/>
        <v>2</v>
      </c>
      <c r="BB7" s="67">
        <f t="shared" ref="BB7:BC7" si="18">SUM(BB16+BB25)</f>
        <v>1</v>
      </c>
      <c r="BC7" s="67">
        <f t="shared" si="18"/>
        <v>1</v>
      </c>
      <c r="BD7" s="193"/>
      <c r="BE7" s="193"/>
      <c r="BF7" s="193"/>
      <c r="BG7" s="193"/>
      <c r="BH7" s="193"/>
      <c r="BI7" s="193"/>
      <c r="BJ7" s="193"/>
      <c r="BK7" s="193"/>
      <c r="BL7" s="193"/>
      <c r="BM7" s="193"/>
      <c r="BN7" s="193"/>
      <c r="BO7" s="193"/>
      <c r="BP7" s="193"/>
      <c r="BQ7" s="193"/>
      <c r="BR7" s="193"/>
      <c r="BS7" s="193"/>
      <c r="BT7" s="193"/>
      <c r="BU7" s="193"/>
      <c r="BV7" s="193"/>
      <c r="BW7" s="193"/>
      <c r="BX7" s="193"/>
      <c r="BY7" s="193"/>
      <c r="BZ7" s="193"/>
      <c r="CA7" s="193"/>
      <c r="CB7" s="193"/>
      <c r="CC7" s="193"/>
      <c r="CD7" s="193"/>
      <c r="CE7" s="193"/>
      <c r="CF7" s="193"/>
      <c r="CG7" s="193"/>
      <c r="CH7" s="193"/>
      <c r="CI7" s="193"/>
      <c r="CJ7" s="193"/>
      <c r="CK7" s="193"/>
      <c r="CL7" s="193"/>
      <c r="CM7" s="193"/>
      <c r="CN7" s="193"/>
      <c r="CO7" s="193"/>
      <c r="CP7" s="193"/>
      <c r="CQ7" s="193"/>
      <c r="CR7" s="193"/>
      <c r="CS7" s="193"/>
      <c r="CT7" s="193"/>
      <c r="CU7" s="193"/>
      <c r="CV7" s="193"/>
      <c r="CW7" s="193"/>
      <c r="CX7" s="193"/>
      <c r="CY7" s="193"/>
      <c r="CZ7" s="193"/>
      <c r="DA7" s="193"/>
      <c r="DB7" s="193"/>
      <c r="DC7" s="193"/>
      <c r="DD7" s="193"/>
      <c r="DE7" s="193"/>
      <c r="DF7" s="193"/>
      <c r="DG7" s="193"/>
      <c r="DH7" s="193"/>
      <c r="DI7" s="193"/>
      <c r="DJ7" s="193"/>
      <c r="DK7" s="193"/>
      <c r="DL7" s="193"/>
      <c r="DM7" s="193"/>
      <c r="DN7" s="193"/>
      <c r="DO7" s="193"/>
      <c r="DP7" s="193"/>
      <c r="DQ7" s="193"/>
      <c r="DR7" s="193"/>
      <c r="DS7" s="193"/>
      <c r="DT7" s="193"/>
      <c r="DU7" s="193"/>
      <c r="DV7" s="193"/>
      <c r="DW7" s="193"/>
      <c r="DX7" s="193"/>
      <c r="DY7" s="193"/>
      <c r="DZ7" s="193"/>
      <c r="EA7" s="193"/>
      <c r="EB7" s="193"/>
      <c r="EC7" s="193"/>
      <c r="ED7" s="193"/>
      <c r="EE7" s="193"/>
      <c r="EF7" s="193"/>
      <c r="EG7" s="193"/>
      <c r="EH7" s="193"/>
      <c r="EI7" s="193"/>
      <c r="EJ7" s="193"/>
      <c r="EK7" s="193"/>
      <c r="EL7" s="193"/>
      <c r="EM7" s="193"/>
      <c r="EN7" s="193"/>
      <c r="EO7" s="193"/>
      <c r="EP7" s="193"/>
      <c r="EQ7" s="193"/>
      <c r="ER7" s="193"/>
      <c r="ES7" s="193"/>
      <c r="ET7" s="193"/>
      <c r="EU7" s="193"/>
      <c r="EV7" s="193"/>
      <c r="EW7" s="193"/>
      <c r="EX7" s="193"/>
      <c r="EY7" s="193"/>
      <c r="EZ7" s="193"/>
      <c r="FA7" s="193"/>
      <c r="FB7" s="193"/>
      <c r="FC7" s="193"/>
      <c r="FD7" s="193"/>
      <c r="FE7" s="193"/>
      <c r="FF7" s="193"/>
      <c r="FG7" s="193"/>
      <c r="FH7" s="193"/>
      <c r="FI7" s="193"/>
      <c r="FJ7" s="193"/>
      <c r="FK7" s="193"/>
      <c r="FL7" s="193"/>
      <c r="FM7" s="193"/>
      <c r="FN7" s="193"/>
      <c r="FO7" s="193"/>
      <c r="FP7" s="193"/>
      <c r="FQ7" s="193"/>
      <c r="FR7" s="193"/>
      <c r="FS7" s="193"/>
      <c r="FT7" s="193"/>
      <c r="FU7" s="193"/>
      <c r="FV7" s="193"/>
      <c r="FW7" s="193"/>
      <c r="FX7" s="193"/>
      <c r="FY7" s="193"/>
      <c r="FZ7" s="193"/>
      <c r="GA7" s="193"/>
      <c r="GB7" s="193"/>
      <c r="GC7" s="193"/>
      <c r="GD7" s="193"/>
      <c r="GE7" s="193"/>
      <c r="GF7" s="193"/>
      <c r="GG7" s="193"/>
      <c r="GH7" s="193"/>
      <c r="GI7" s="193"/>
      <c r="GJ7" s="193"/>
      <c r="GK7" s="193"/>
      <c r="GL7" s="193"/>
      <c r="GM7" s="193"/>
      <c r="GN7" s="193"/>
      <c r="GO7" s="193"/>
      <c r="GP7" s="193"/>
      <c r="GQ7" s="193"/>
      <c r="GR7" s="193"/>
      <c r="GS7" s="193"/>
      <c r="GT7" s="193"/>
      <c r="GU7" s="193"/>
      <c r="GV7" s="193"/>
      <c r="GW7" s="193"/>
      <c r="GX7" s="193"/>
      <c r="GY7" s="193"/>
      <c r="GZ7" s="193"/>
      <c r="HA7" s="193"/>
      <c r="HB7" s="193"/>
      <c r="HC7" s="193"/>
      <c r="HD7" s="193"/>
      <c r="HE7" s="193"/>
      <c r="HF7" s="193"/>
      <c r="HG7" s="193"/>
      <c r="HH7" s="193"/>
      <c r="HI7" s="193"/>
      <c r="HJ7" s="193"/>
      <c r="HK7" s="193"/>
      <c r="HL7" s="193"/>
      <c r="HM7" s="193"/>
      <c r="HN7" s="193"/>
      <c r="HO7" s="193"/>
      <c r="HP7" s="193"/>
      <c r="HQ7" s="193"/>
      <c r="HR7" s="193"/>
      <c r="HS7" s="193"/>
      <c r="HT7" s="193"/>
      <c r="HU7" s="193"/>
      <c r="HV7" s="193"/>
      <c r="HW7" s="193"/>
      <c r="HX7" s="193"/>
      <c r="HY7" s="193"/>
      <c r="HZ7" s="193"/>
      <c r="IA7" s="193"/>
      <c r="IB7" s="193"/>
      <c r="IC7" s="193"/>
      <c r="ID7" s="193"/>
      <c r="IE7" s="193"/>
      <c r="IF7" s="193"/>
      <c r="IG7" s="193"/>
      <c r="IH7" s="193"/>
      <c r="II7" s="193"/>
      <c r="IJ7" s="193"/>
      <c r="IK7" s="193"/>
      <c r="IL7" s="193"/>
      <c r="IM7" s="193"/>
      <c r="IN7" s="193"/>
      <c r="IO7" s="193"/>
      <c r="IP7" s="193"/>
      <c r="IQ7" s="193"/>
      <c r="IR7" s="193"/>
      <c r="IS7" s="193"/>
      <c r="IT7" s="193"/>
      <c r="IU7" s="193"/>
      <c r="IV7" s="193"/>
    </row>
    <row r="8" spans="1:256" ht="14.25" customHeight="1" x14ac:dyDescent="0.2">
      <c r="A8" s="55"/>
      <c r="B8" s="59" t="s">
        <v>101</v>
      </c>
      <c r="C8" s="72">
        <f t="shared" ref="C8:C14" si="19">SUM(C17+C26)</f>
        <v>31</v>
      </c>
      <c r="D8" s="67">
        <f t="shared" ref="D8:T8" si="20">SUM(D17+D26)</f>
        <v>1</v>
      </c>
      <c r="E8" s="67">
        <f t="shared" si="20"/>
        <v>1</v>
      </c>
      <c r="F8" s="81">
        <f t="shared" si="20"/>
        <v>3</v>
      </c>
      <c r="G8" s="67">
        <f t="shared" si="20"/>
        <v>1</v>
      </c>
      <c r="H8" s="67">
        <f t="shared" si="20"/>
        <v>1</v>
      </c>
      <c r="I8" s="67">
        <f t="shared" si="20"/>
        <v>3</v>
      </c>
      <c r="J8" s="67">
        <f t="shared" si="20"/>
        <v>1</v>
      </c>
      <c r="K8" s="67">
        <f t="shared" si="20"/>
        <v>1</v>
      </c>
      <c r="L8" s="67">
        <f t="shared" si="20"/>
        <v>1</v>
      </c>
      <c r="M8" s="67">
        <f t="shared" si="20"/>
        <v>0</v>
      </c>
      <c r="N8" s="67">
        <f t="shared" si="20"/>
        <v>1</v>
      </c>
      <c r="O8" s="67">
        <f t="shared" si="20"/>
        <v>1</v>
      </c>
      <c r="P8" s="67">
        <f>SUM(P17+P26)</f>
        <v>0</v>
      </c>
      <c r="Q8" s="67">
        <f t="shared" si="20"/>
        <v>0</v>
      </c>
      <c r="R8" s="67">
        <f t="shared" si="20"/>
        <v>0</v>
      </c>
      <c r="S8" s="67">
        <f t="shared" si="20"/>
        <v>0</v>
      </c>
      <c r="T8" s="67">
        <f t="shared" si="20"/>
        <v>1</v>
      </c>
      <c r="U8" s="67">
        <f t="shared" si="6"/>
        <v>1</v>
      </c>
      <c r="V8" s="67">
        <f t="shared" si="6"/>
        <v>0</v>
      </c>
      <c r="W8" s="67">
        <f t="shared" si="7"/>
        <v>0</v>
      </c>
      <c r="X8" s="67">
        <f t="shared" si="7"/>
        <v>0</v>
      </c>
      <c r="Y8" s="67">
        <f t="shared" si="7"/>
        <v>0</v>
      </c>
      <c r="Z8" s="67">
        <f t="shared" si="8"/>
        <v>0</v>
      </c>
      <c r="AA8" s="67">
        <f t="shared" si="9"/>
        <v>0</v>
      </c>
      <c r="AB8" s="67">
        <f t="shared" si="10"/>
        <v>1</v>
      </c>
      <c r="AC8" s="67">
        <f t="shared" si="11"/>
        <v>1</v>
      </c>
      <c r="AD8" s="67">
        <v>0</v>
      </c>
      <c r="AE8" s="67">
        <f t="shared" si="10"/>
        <v>0</v>
      </c>
      <c r="AF8" s="187">
        <f t="shared" ref="AF8:AF14" si="21">SUM(AF17+AF26)</f>
        <v>0</v>
      </c>
      <c r="AG8" s="187">
        <v>1</v>
      </c>
      <c r="AH8" s="67">
        <f t="shared" si="12"/>
        <v>0</v>
      </c>
      <c r="AI8" s="67">
        <f t="shared" si="12"/>
        <v>0</v>
      </c>
      <c r="AJ8" s="67">
        <f t="shared" si="13"/>
        <v>0</v>
      </c>
      <c r="AK8" s="67">
        <f t="shared" si="13"/>
        <v>1</v>
      </c>
      <c r="AL8" s="67">
        <f t="shared" si="14"/>
        <v>1</v>
      </c>
      <c r="AM8" s="67">
        <f t="shared" si="14"/>
        <v>1</v>
      </c>
      <c r="AN8" s="67">
        <f t="shared" si="15"/>
        <v>0</v>
      </c>
      <c r="AO8" s="67">
        <f t="shared" si="15"/>
        <v>0</v>
      </c>
      <c r="AP8" s="67">
        <f t="shared" si="16"/>
        <v>0</v>
      </c>
      <c r="AQ8" s="67">
        <f t="shared" si="16"/>
        <v>0</v>
      </c>
      <c r="AR8" s="67">
        <f t="shared" si="17"/>
        <v>0</v>
      </c>
      <c r="AS8" s="67">
        <f t="shared" si="17"/>
        <v>2</v>
      </c>
      <c r="AT8" s="67">
        <f t="shared" si="17"/>
        <v>1</v>
      </c>
      <c r="AU8" s="67">
        <f t="shared" si="17"/>
        <v>0</v>
      </c>
      <c r="AV8" s="67">
        <f t="shared" si="17"/>
        <v>1</v>
      </c>
      <c r="AW8" s="67">
        <f t="shared" si="17"/>
        <v>1</v>
      </c>
      <c r="AX8" s="67">
        <f t="shared" si="17"/>
        <v>0</v>
      </c>
      <c r="AY8" s="67">
        <f t="shared" ref="AY8:BA14" si="22">SUM(AY17+AY26)</f>
        <v>0</v>
      </c>
      <c r="AZ8" s="67">
        <f t="shared" si="22"/>
        <v>0</v>
      </c>
      <c r="BA8" s="67">
        <f t="shared" si="22"/>
        <v>2</v>
      </c>
      <c r="BB8" s="67">
        <f t="shared" ref="BB8:BC8" si="23">SUM(BB17+BB26)</f>
        <v>1</v>
      </c>
      <c r="BC8" s="67">
        <f t="shared" si="23"/>
        <v>0</v>
      </c>
      <c r="BD8" s="193"/>
      <c r="BE8" s="193"/>
      <c r="BF8" s="193"/>
      <c r="BG8" s="193"/>
      <c r="BH8" s="193"/>
      <c r="BI8" s="193"/>
      <c r="BJ8" s="193"/>
      <c r="BK8" s="193"/>
      <c r="BL8" s="193"/>
      <c r="BM8" s="193"/>
      <c r="BN8" s="193"/>
      <c r="BO8" s="193"/>
      <c r="BP8" s="193"/>
      <c r="BQ8" s="193"/>
      <c r="BR8" s="193"/>
      <c r="BS8" s="193"/>
      <c r="BT8" s="193"/>
      <c r="BU8" s="193"/>
      <c r="BV8" s="193"/>
      <c r="BW8" s="193"/>
      <c r="BX8" s="193"/>
      <c r="BY8" s="193"/>
      <c r="BZ8" s="193"/>
      <c r="CA8" s="193"/>
      <c r="CB8" s="193"/>
      <c r="CC8" s="193"/>
      <c r="CD8" s="193"/>
      <c r="CE8" s="193"/>
      <c r="CF8" s="193"/>
      <c r="CG8" s="193"/>
      <c r="CH8" s="193"/>
      <c r="CI8" s="193"/>
      <c r="CJ8" s="193"/>
      <c r="CK8" s="193"/>
      <c r="CL8" s="193"/>
      <c r="CM8" s="193"/>
      <c r="CN8" s="193"/>
      <c r="CO8" s="193"/>
      <c r="CP8" s="193"/>
      <c r="CQ8" s="193"/>
      <c r="CR8" s="193"/>
      <c r="CS8" s="193"/>
      <c r="CT8" s="193"/>
      <c r="CU8" s="193"/>
      <c r="CV8" s="193"/>
      <c r="CW8" s="193"/>
      <c r="CX8" s="193"/>
      <c r="CY8" s="193"/>
      <c r="CZ8" s="193"/>
      <c r="DA8" s="193"/>
      <c r="DB8" s="193"/>
      <c r="DC8" s="193"/>
      <c r="DD8" s="193"/>
      <c r="DE8" s="193"/>
      <c r="DF8" s="193"/>
      <c r="DG8" s="193"/>
      <c r="DH8" s="193"/>
      <c r="DI8" s="193"/>
      <c r="DJ8" s="193"/>
      <c r="DK8" s="193"/>
      <c r="DL8" s="193"/>
      <c r="DM8" s="193"/>
      <c r="DN8" s="193"/>
      <c r="DO8" s="193"/>
      <c r="DP8" s="193"/>
      <c r="DQ8" s="193"/>
      <c r="DR8" s="193"/>
      <c r="DS8" s="193"/>
      <c r="DT8" s="193"/>
      <c r="DU8" s="193"/>
      <c r="DV8" s="193"/>
      <c r="DW8" s="193"/>
      <c r="DX8" s="193"/>
      <c r="DY8" s="193"/>
      <c r="DZ8" s="193"/>
      <c r="EA8" s="193"/>
      <c r="EB8" s="193"/>
      <c r="EC8" s="193"/>
      <c r="ED8" s="193"/>
      <c r="EE8" s="193"/>
      <c r="EF8" s="193"/>
      <c r="EG8" s="193"/>
      <c r="EH8" s="193"/>
      <c r="EI8" s="193"/>
      <c r="EJ8" s="193"/>
      <c r="EK8" s="193"/>
      <c r="EL8" s="193"/>
      <c r="EM8" s="193"/>
      <c r="EN8" s="193"/>
      <c r="EO8" s="193"/>
      <c r="EP8" s="193"/>
      <c r="EQ8" s="193"/>
      <c r="ER8" s="193"/>
      <c r="ES8" s="193"/>
      <c r="ET8" s="193"/>
      <c r="EU8" s="193"/>
      <c r="EV8" s="193"/>
      <c r="EW8" s="193"/>
      <c r="EX8" s="193"/>
      <c r="EY8" s="193"/>
      <c r="EZ8" s="193"/>
      <c r="FA8" s="193"/>
      <c r="FB8" s="193"/>
      <c r="FC8" s="193"/>
      <c r="FD8" s="193"/>
      <c r="FE8" s="193"/>
      <c r="FF8" s="193"/>
      <c r="FG8" s="193"/>
      <c r="FH8" s="193"/>
      <c r="FI8" s="193"/>
      <c r="FJ8" s="193"/>
      <c r="FK8" s="193"/>
      <c r="FL8" s="193"/>
      <c r="FM8" s="193"/>
      <c r="FN8" s="193"/>
      <c r="FO8" s="193"/>
      <c r="FP8" s="193"/>
      <c r="FQ8" s="193"/>
      <c r="FR8" s="193"/>
      <c r="FS8" s="193"/>
      <c r="FT8" s="193"/>
      <c r="FU8" s="193"/>
      <c r="FV8" s="193"/>
      <c r="FW8" s="193"/>
      <c r="FX8" s="193"/>
      <c r="FY8" s="193"/>
      <c r="FZ8" s="193"/>
      <c r="GA8" s="193"/>
      <c r="GB8" s="193"/>
      <c r="GC8" s="193"/>
      <c r="GD8" s="193"/>
      <c r="GE8" s="193"/>
      <c r="GF8" s="193"/>
      <c r="GG8" s="193"/>
      <c r="GH8" s="193"/>
      <c r="GI8" s="193"/>
      <c r="GJ8" s="193"/>
      <c r="GK8" s="193"/>
      <c r="GL8" s="193"/>
      <c r="GM8" s="193"/>
      <c r="GN8" s="193"/>
      <c r="GO8" s="193"/>
      <c r="GP8" s="193"/>
      <c r="GQ8" s="193"/>
      <c r="GR8" s="193"/>
      <c r="GS8" s="193"/>
      <c r="GT8" s="193"/>
      <c r="GU8" s="193"/>
      <c r="GV8" s="193"/>
      <c r="GW8" s="193"/>
      <c r="GX8" s="193"/>
      <c r="GY8" s="193"/>
      <c r="GZ8" s="193"/>
      <c r="HA8" s="193"/>
      <c r="HB8" s="193"/>
      <c r="HC8" s="193"/>
      <c r="HD8" s="193"/>
      <c r="HE8" s="193"/>
      <c r="HF8" s="193"/>
      <c r="HG8" s="193"/>
      <c r="HH8" s="193"/>
      <c r="HI8" s="193"/>
      <c r="HJ8" s="193"/>
      <c r="HK8" s="193"/>
      <c r="HL8" s="193"/>
      <c r="HM8" s="193"/>
      <c r="HN8" s="193"/>
      <c r="HO8" s="193"/>
      <c r="HP8" s="193"/>
      <c r="HQ8" s="193"/>
      <c r="HR8" s="193"/>
      <c r="HS8" s="193"/>
      <c r="HT8" s="193"/>
      <c r="HU8" s="193"/>
      <c r="HV8" s="193"/>
      <c r="HW8" s="193"/>
      <c r="HX8" s="193"/>
      <c r="HY8" s="193"/>
      <c r="HZ8" s="193"/>
      <c r="IA8" s="193"/>
      <c r="IB8" s="193"/>
      <c r="IC8" s="193"/>
      <c r="ID8" s="193"/>
      <c r="IE8" s="193"/>
      <c r="IF8" s="193"/>
      <c r="IG8" s="193"/>
      <c r="IH8" s="193"/>
      <c r="II8" s="193"/>
      <c r="IJ8" s="193"/>
      <c r="IK8" s="193"/>
      <c r="IL8" s="193"/>
      <c r="IM8" s="193"/>
      <c r="IN8" s="193"/>
      <c r="IO8" s="193"/>
      <c r="IP8" s="193"/>
      <c r="IQ8" s="193"/>
      <c r="IR8" s="193"/>
      <c r="IS8" s="193"/>
      <c r="IT8" s="193"/>
      <c r="IU8" s="193"/>
      <c r="IV8" s="193"/>
    </row>
    <row r="9" spans="1:256" x14ac:dyDescent="0.2">
      <c r="A9" s="55"/>
      <c r="B9" s="60" t="s">
        <v>5</v>
      </c>
      <c r="C9" s="72">
        <f t="shared" si="19"/>
        <v>26</v>
      </c>
      <c r="D9" s="67">
        <f t="shared" ref="D9:T9" si="24">SUM(D18+D27)</f>
        <v>0</v>
      </c>
      <c r="E9" s="67">
        <f t="shared" si="24"/>
        <v>1</v>
      </c>
      <c r="F9" s="81">
        <f t="shared" si="24"/>
        <v>0</v>
      </c>
      <c r="G9" s="67">
        <f t="shared" si="24"/>
        <v>0</v>
      </c>
      <c r="H9" s="67">
        <f t="shared" si="24"/>
        <v>1</v>
      </c>
      <c r="I9" s="67">
        <f t="shared" si="24"/>
        <v>1</v>
      </c>
      <c r="J9" s="67">
        <f t="shared" si="24"/>
        <v>0</v>
      </c>
      <c r="K9" s="67">
        <f t="shared" si="24"/>
        <v>1</v>
      </c>
      <c r="L9" s="67">
        <f t="shared" si="24"/>
        <v>1</v>
      </c>
      <c r="M9" s="67">
        <f t="shared" si="24"/>
        <v>0</v>
      </c>
      <c r="N9" s="67">
        <f t="shared" si="24"/>
        <v>0</v>
      </c>
      <c r="O9" s="67">
        <f t="shared" si="24"/>
        <v>0</v>
      </c>
      <c r="P9" s="76">
        <f t="shared" si="24"/>
        <v>1</v>
      </c>
      <c r="Q9" s="67">
        <f t="shared" si="24"/>
        <v>0</v>
      </c>
      <c r="R9" s="67">
        <f t="shared" si="24"/>
        <v>1</v>
      </c>
      <c r="S9" s="67">
        <f t="shared" si="24"/>
        <v>0</v>
      </c>
      <c r="T9" s="81">
        <f t="shared" si="24"/>
        <v>1</v>
      </c>
      <c r="U9" s="67">
        <f t="shared" si="6"/>
        <v>0</v>
      </c>
      <c r="V9" s="67">
        <f t="shared" si="6"/>
        <v>0</v>
      </c>
      <c r="W9" s="67">
        <f t="shared" si="7"/>
        <v>1</v>
      </c>
      <c r="X9" s="67">
        <f t="shared" si="7"/>
        <v>0</v>
      </c>
      <c r="Y9" s="67">
        <f t="shared" si="7"/>
        <v>0</v>
      </c>
      <c r="Z9" s="67">
        <f t="shared" si="8"/>
        <v>0</v>
      </c>
      <c r="AA9" s="67">
        <f t="shared" si="9"/>
        <v>1</v>
      </c>
      <c r="AB9" s="67">
        <f t="shared" si="10"/>
        <v>0</v>
      </c>
      <c r="AC9" s="67">
        <f t="shared" si="11"/>
        <v>2</v>
      </c>
      <c r="AD9" s="67">
        <v>1</v>
      </c>
      <c r="AE9" s="67">
        <f t="shared" si="10"/>
        <v>0</v>
      </c>
      <c r="AF9" s="187">
        <f t="shared" si="21"/>
        <v>2</v>
      </c>
      <c r="AG9" s="187">
        <v>0</v>
      </c>
      <c r="AH9" s="67">
        <f t="shared" si="12"/>
        <v>0</v>
      </c>
      <c r="AI9" s="67">
        <f t="shared" si="12"/>
        <v>1</v>
      </c>
      <c r="AJ9" s="67">
        <f t="shared" si="13"/>
        <v>0</v>
      </c>
      <c r="AK9" s="67">
        <f t="shared" si="13"/>
        <v>0</v>
      </c>
      <c r="AL9" s="67">
        <f t="shared" si="14"/>
        <v>0</v>
      </c>
      <c r="AM9" s="67">
        <f t="shared" si="14"/>
        <v>0</v>
      </c>
      <c r="AN9" s="67">
        <f t="shared" si="15"/>
        <v>1</v>
      </c>
      <c r="AO9" s="67">
        <f t="shared" si="15"/>
        <v>0</v>
      </c>
      <c r="AP9" s="67">
        <f t="shared" si="16"/>
        <v>3</v>
      </c>
      <c r="AQ9" s="67">
        <f t="shared" si="16"/>
        <v>0</v>
      </c>
      <c r="AR9" s="67">
        <f t="shared" si="17"/>
        <v>0</v>
      </c>
      <c r="AS9" s="67">
        <f t="shared" si="17"/>
        <v>1</v>
      </c>
      <c r="AT9" s="67">
        <f t="shared" si="17"/>
        <v>1</v>
      </c>
      <c r="AU9" s="67">
        <f t="shared" si="17"/>
        <v>1</v>
      </c>
      <c r="AV9" s="67">
        <f t="shared" si="17"/>
        <v>1</v>
      </c>
      <c r="AW9" s="67">
        <f t="shared" si="17"/>
        <v>0</v>
      </c>
      <c r="AX9" s="67">
        <f t="shared" si="17"/>
        <v>0</v>
      </c>
      <c r="AY9" s="67">
        <f t="shared" si="22"/>
        <v>0</v>
      </c>
      <c r="AZ9" s="67">
        <f t="shared" si="22"/>
        <v>0</v>
      </c>
      <c r="BA9" s="67">
        <f t="shared" si="22"/>
        <v>0</v>
      </c>
      <c r="BB9" s="67">
        <f t="shared" ref="BB9:BC9" si="25">SUM(BB18+BB27)</f>
        <v>2</v>
      </c>
      <c r="BC9" s="67">
        <f t="shared" si="25"/>
        <v>0</v>
      </c>
      <c r="BD9" s="193"/>
      <c r="BE9" s="193"/>
      <c r="BF9" s="193"/>
      <c r="BG9" s="193"/>
      <c r="BH9" s="193"/>
      <c r="BI9" s="193"/>
      <c r="BJ9" s="193"/>
      <c r="BK9" s="193"/>
      <c r="BL9" s="193"/>
      <c r="BM9" s="193"/>
      <c r="BN9" s="193"/>
      <c r="BO9" s="193"/>
      <c r="BP9" s="193"/>
      <c r="BQ9" s="193"/>
      <c r="BR9" s="193"/>
      <c r="BS9" s="193"/>
      <c r="BT9" s="193"/>
      <c r="BU9" s="193"/>
      <c r="BV9" s="193"/>
      <c r="BW9" s="193"/>
      <c r="BX9" s="193"/>
      <c r="BY9" s="193"/>
      <c r="BZ9" s="193"/>
      <c r="CA9" s="193"/>
      <c r="CB9" s="193"/>
      <c r="CC9" s="193"/>
      <c r="CD9" s="193"/>
      <c r="CE9" s="193"/>
      <c r="CF9" s="193"/>
      <c r="CG9" s="193"/>
      <c r="CH9" s="193"/>
      <c r="CI9" s="193"/>
      <c r="CJ9" s="193"/>
      <c r="CK9" s="193"/>
      <c r="CL9" s="193"/>
      <c r="CM9" s="193"/>
      <c r="CN9" s="193"/>
      <c r="CO9" s="193"/>
      <c r="CP9" s="193"/>
      <c r="CQ9" s="193"/>
      <c r="CR9" s="193"/>
      <c r="CS9" s="193"/>
      <c r="CT9" s="193"/>
      <c r="CU9" s="193"/>
      <c r="CV9" s="193"/>
      <c r="CW9" s="193"/>
      <c r="CX9" s="193"/>
      <c r="CY9" s="193"/>
      <c r="CZ9" s="193"/>
      <c r="DA9" s="193"/>
      <c r="DB9" s="193"/>
      <c r="DC9" s="193"/>
      <c r="DD9" s="193"/>
      <c r="DE9" s="193"/>
      <c r="DF9" s="193"/>
      <c r="DG9" s="193"/>
      <c r="DH9" s="193"/>
      <c r="DI9" s="193"/>
      <c r="DJ9" s="193"/>
      <c r="DK9" s="193"/>
      <c r="DL9" s="193"/>
      <c r="DM9" s="193"/>
      <c r="DN9" s="193"/>
      <c r="DO9" s="193"/>
      <c r="DP9" s="193"/>
      <c r="DQ9" s="193"/>
      <c r="DR9" s="193"/>
      <c r="DS9" s="193"/>
      <c r="DT9" s="193"/>
      <c r="DU9" s="193"/>
      <c r="DV9" s="193"/>
      <c r="DW9" s="193"/>
      <c r="DX9" s="193"/>
      <c r="DY9" s="193"/>
      <c r="DZ9" s="193"/>
      <c r="EA9" s="193"/>
      <c r="EB9" s="193"/>
      <c r="EC9" s="193"/>
      <c r="ED9" s="193"/>
      <c r="EE9" s="193"/>
      <c r="EF9" s="193"/>
      <c r="EG9" s="193"/>
      <c r="EH9" s="193"/>
      <c r="EI9" s="193"/>
      <c r="EJ9" s="193"/>
      <c r="EK9" s="193"/>
      <c r="EL9" s="193"/>
      <c r="EM9" s="193"/>
      <c r="EN9" s="193"/>
      <c r="EO9" s="193"/>
      <c r="EP9" s="193"/>
      <c r="EQ9" s="193"/>
      <c r="ER9" s="193"/>
      <c r="ES9" s="193"/>
      <c r="ET9" s="193"/>
      <c r="EU9" s="193"/>
      <c r="EV9" s="193"/>
      <c r="EW9" s="193"/>
      <c r="EX9" s="193"/>
      <c r="EY9" s="193"/>
      <c r="EZ9" s="193"/>
      <c r="FA9" s="193"/>
      <c r="FB9" s="193"/>
      <c r="FC9" s="193"/>
      <c r="FD9" s="193"/>
      <c r="FE9" s="193"/>
      <c r="FF9" s="193"/>
      <c r="FG9" s="193"/>
      <c r="FH9" s="193"/>
      <c r="FI9" s="193"/>
      <c r="FJ9" s="193"/>
      <c r="FK9" s="193"/>
      <c r="FL9" s="193"/>
      <c r="FM9" s="193"/>
      <c r="FN9" s="193"/>
      <c r="FO9" s="193"/>
      <c r="FP9" s="193"/>
      <c r="FQ9" s="193"/>
      <c r="FR9" s="193"/>
      <c r="FS9" s="193"/>
      <c r="FT9" s="193"/>
      <c r="FU9" s="193"/>
      <c r="FV9" s="193"/>
      <c r="FW9" s="193"/>
      <c r="FX9" s="193"/>
      <c r="FY9" s="193"/>
      <c r="FZ9" s="193"/>
      <c r="GA9" s="193"/>
      <c r="GB9" s="193"/>
      <c r="GC9" s="193"/>
      <c r="GD9" s="193"/>
      <c r="GE9" s="193"/>
      <c r="GF9" s="193"/>
      <c r="GG9" s="193"/>
      <c r="GH9" s="193"/>
      <c r="GI9" s="193"/>
      <c r="GJ9" s="193"/>
      <c r="GK9" s="193"/>
      <c r="GL9" s="193"/>
      <c r="GM9" s="193"/>
      <c r="GN9" s="193"/>
      <c r="GO9" s="193"/>
      <c r="GP9" s="193"/>
      <c r="GQ9" s="193"/>
      <c r="GR9" s="193"/>
      <c r="GS9" s="193"/>
      <c r="GT9" s="193"/>
      <c r="GU9" s="193"/>
      <c r="GV9" s="193"/>
      <c r="GW9" s="193"/>
      <c r="GX9" s="193"/>
      <c r="GY9" s="193"/>
      <c r="GZ9" s="193"/>
      <c r="HA9" s="193"/>
      <c r="HB9" s="193"/>
      <c r="HC9" s="193"/>
      <c r="HD9" s="193"/>
      <c r="HE9" s="193"/>
      <c r="HF9" s="193"/>
      <c r="HG9" s="193"/>
      <c r="HH9" s="193"/>
      <c r="HI9" s="193"/>
      <c r="HJ9" s="193"/>
      <c r="HK9" s="193"/>
      <c r="HL9" s="193"/>
      <c r="HM9" s="193"/>
      <c r="HN9" s="193"/>
      <c r="HO9" s="193"/>
      <c r="HP9" s="193"/>
      <c r="HQ9" s="193"/>
      <c r="HR9" s="193"/>
      <c r="HS9" s="193"/>
      <c r="HT9" s="193"/>
      <c r="HU9" s="193"/>
      <c r="HV9" s="193"/>
      <c r="HW9" s="193"/>
      <c r="HX9" s="193"/>
      <c r="HY9" s="193"/>
      <c r="HZ9" s="193"/>
      <c r="IA9" s="193"/>
      <c r="IB9" s="193"/>
      <c r="IC9" s="193"/>
      <c r="ID9" s="193"/>
      <c r="IE9" s="193"/>
      <c r="IF9" s="193"/>
      <c r="IG9" s="193"/>
      <c r="IH9" s="193"/>
      <c r="II9" s="193"/>
      <c r="IJ9" s="193"/>
      <c r="IK9" s="193"/>
      <c r="IL9" s="193"/>
      <c r="IM9" s="193"/>
      <c r="IN9" s="193"/>
      <c r="IO9" s="193"/>
      <c r="IP9" s="193"/>
      <c r="IQ9" s="193"/>
      <c r="IR9" s="193"/>
      <c r="IS9" s="193"/>
      <c r="IT9" s="193"/>
      <c r="IU9" s="193"/>
      <c r="IV9" s="193"/>
    </row>
    <row r="10" spans="1:256" x14ac:dyDescent="0.2">
      <c r="A10" s="55"/>
      <c r="B10" s="56" t="s">
        <v>6</v>
      </c>
      <c r="C10" s="72">
        <f t="shared" si="19"/>
        <v>605</v>
      </c>
      <c r="D10" s="67">
        <f t="shared" ref="D10:T10" si="26">SUM(D19+D28)</f>
        <v>8</v>
      </c>
      <c r="E10" s="67">
        <f t="shared" si="26"/>
        <v>15</v>
      </c>
      <c r="F10" s="81">
        <f t="shared" si="26"/>
        <v>7</v>
      </c>
      <c r="G10" s="67">
        <f t="shared" si="26"/>
        <v>13</v>
      </c>
      <c r="H10" s="67">
        <f t="shared" si="26"/>
        <v>16</v>
      </c>
      <c r="I10" s="67">
        <f t="shared" si="26"/>
        <v>13</v>
      </c>
      <c r="J10" s="67">
        <f t="shared" si="26"/>
        <v>11</v>
      </c>
      <c r="K10" s="67">
        <f t="shared" si="26"/>
        <v>9</v>
      </c>
      <c r="L10" s="67">
        <f t="shared" si="26"/>
        <v>14</v>
      </c>
      <c r="M10" s="67">
        <f t="shared" si="26"/>
        <v>15</v>
      </c>
      <c r="N10" s="67">
        <f t="shared" si="26"/>
        <v>2</v>
      </c>
      <c r="O10" s="67">
        <f t="shared" si="26"/>
        <v>7</v>
      </c>
      <c r="P10" s="76">
        <f t="shared" si="26"/>
        <v>25</v>
      </c>
      <c r="Q10" s="67">
        <f t="shared" si="26"/>
        <v>13</v>
      </c>
      <c r="R10" s="67">
        <f t="shared" si="26"/>
        <v>17</v>
      </c>
      <c r="S10" s="67">
        <f t="shared" si="26"/>
        <v>18</v>
      </c>
      <c r="T10" s="81">
        <f t="shared" si="26"/>
        <v>9</v>
      </c>
      <c r="U10" s="67">
        <f t="shared" si="6"/>
        <v>19</v>
      </c>
      <c r="V10" s="67">
        <f t="shared" si="6"/>
        <v>15</v>
      </c>
      <c r="W10" s="67">
        <f t="shared" si="7"/>
        <v>8</v>
      </c>
      <c r="X10" s="67">
        <f t="shared" si="7"/>
        <v>8</v>
      </c>
      <c r="Y10" s="67">
        <f t="shared" si="7"/>
        <v>12</v>
      </c>
      <c r="Z10" s="67">
        <f t="shared" si="8"/>
        <v>14</v>
      </c>
      <c r="AA10" s="67">
        <f t="shared" si="9"/>
        <v>10</v>
      </c>
      <c r="AB10" s="67">
        <f t="shared" si="10"/>
        <v>10</v>
      </c>
      <c r="AC10" s="67">
        <f t="shared" si="11"/>
        <v>15</v>
      </c>
      <c r="AD10" s="67">
        <v>20</v>
      </c>
      <c r="AE10" s="67">
        <f t="shared" si="10"/>
        <v>3</v>
      </c>
      <c r="AF10" s="187">
        <f t="shared" si="21"/>
        <v>10</v>
      </c>
      <c r="AG10" s="187">
        <v>14</v>
      </c>
      <c r="AH10" s="67">
        <f t="shared" si="12"/>
        <v>11</v>
      </c>
      <c r="AI10" s="67">
        <f t="shared" si="12"/>
        <v>15</v>
      </c>
      <c r="AJ10" s="67">
        <f t="shared" si="13"/>
        <v>18</v>
      </c>
      <c r="AK10" s="67">
        <f t="shared" si="13"/>
        <v>6</v>
      </c>
      <c r="AL10" s="67">
        <f t="shared" si="14"/>
        <v>6</v>
      </c>
      <c r="AM10" s="67">
        <f t="shared" si="14"/>
        <v>10</v>
      </c>
      <c r="AN10" s="67">
        <f t="shared" si="15"/>
        <v>19</v>
      </c>
      <c r="AO10" s="67">
        <f t="shared" si="15"/>
        <v>20</v>
      </c>
      <c r="AP10" s="67">
        <f t="shared" si="16"/>
        <v>9</v>
      </c>
      <c r="AQ10" s="67">
        <f t="shared" si="16"/>
        <v>14</v>
      </c>
      <c r="AR10" s="67">
        <f t="shared" si="17"/>
        <v>6</v>
      </c>
      <c r="AS10" s="67">
        <f t="shared" si="17"/>
        <v>10</v>
      </c>
      <c r="AT10" s="67">
        <f t="shared" si="17"/>
        <v>10</v>
      </c>
      <c r="AU10" s="67">
        <f t="shared" si="17"/>
        <v>11</v>
      </c>
      <c r="AV10" s="67">
        <f t="shared" si="17"/>
        <v>13</v>
      </c>
      <c r="AW10" s="67">
        <f t="shared" si="17"/>
        <v>6</v>
      </c>
      <c r="AX10" s="67">
        <f t="shared" si="17"/>
        <v>7</v>
      </c>
      <c r="AY10" s="67">
        <f t="shared" si="22"/>
        <v>13</v>
      </c>
      <c r="AZ10" s="67">
        <f t="shared" si="22"/>
        <v>9</v>
      </c>
      <c r="BA10" s="67">
        <f t="shared" si="22"/>
        <v>7</v>
      </c>
      <c r="BB10" s="67">
        <f t="shared" ref="BB10:BC10" si="27">SUM(BB19+BB28)</f>
        <v>6</v>
      </c>
      <c r="BC10" s="67">
        <f t="shared" si="27"/>
        <v>9</v>
      </c>
      <c r="BD10" s="193"/>
      <c r="BE10" s="193"/>
      <c r="BF10" s="193"/>
      <c r="BG10" s="193"/>
      <c r="BH10" s="193"/>
      <c r="BI10" s="193"/>
      <c r="BJ10" s="193"/>
      <c r="BK10" s="193"/>
      <c r="BL10" s="193"/>
      <c r="BM10" s="193"/>
      <c r="BN10" s="193"/>
      <c r="BO10" s="193"/>
      <c r="BP10" s="193"/>
      <c r="BQ10" s="193"/>
      <c r="BR10" s="193"/>
      <c r="BS10" s="193"/>
      <c r="BT10" s="193"/>
      <c r="BU10" s="193"/>
      <c r="BV10" s="193"/>
      <c r="BW10" s="193"/>
      <c r="BX10" s="193"/>
      <c r="BY10" s="193"/>
      <c r="BZ10" s="193"/>
      <c r="CA10" s="193"/>
      <c r="CB10" s="193"/>
      <c r="CC10" s="193"/>
      <c r="CD10" s="193"/>
      <c r="CE10" s="193"/>
      <c r="CF10" s="193"/>
      <c r="CG10" s="193"/>
      <c r="CH10" s="193"/>
      <c r="CI10" s="193"/>
      <c r="CJ10" s="193"/>
      <c r="CK10" s="193"/>
      <c r="CL10" s="193"/>
      <c r="CM10" s="193"/>
      <c r="CN10" s="193"/>
      <c r="CO10" s="193"/>
      <c r="CP10" s="193"/>
      <c r="CQ10" s="193"/>
      <c r="CR10" s="193"/>
      <c r="CS10" s="193"/>
      <c r="CT10" s="193"/>
      <c r="CU10" s="193"/>
      <c r="CV10" s="193"/>
      <c r="CW10" s="193"/>
      <c r="CX10" s="193"/>
      <c r="CY10" s="193"/>
      <c r="CZ10" s="193"/>
      <c r="DA10" s="193"/>
      <c r="DB10" s="193"/>
      <c r="DC10" s="193"/>
      <c r="DD10" s="193"/>
      <c r="DE10" s="193"/>
      <c r="DF10" s="193"/>
      <c r="DG10" s="193"/>
      <c r="DH10" s="193"/>
      <c r="DI10" s="193"/>
      <c r="DJ10" s="193"/>
      <c r="DK10" s="193"/>
      <c r="DL10" s="193"/>
      <c r="DM10" s="193"/>
      <c r="DN10" s="193"/>
      <c r="DO10" s="193"/>
      <c r="DP10" s="193"/>
      <c r="DQ10" s="193"/>
      <c r="DR10" s="193"/>
      <c r="DS10" s="193"/>
      <c r="DT10" s="193"/>
      <c r="DU10" s="193"/>
      <c r="DV10" s="193"/>
      <c r="DW10" s="193"/>
      <c r="DX10" s="193"/>
      <c r="DY10" s="193"/>
      <c r="DZ10" s="193"/>
      <c r="EA10" s="193"/>
      <c r="EB10" s="193"/>
      <c r="EC10" s="193"/>
      <c r="ED10" s="193"/>
      <c r="EE10" s="193"/>
      <c r="EF10" s="193"/>
      <c r="EG10" s="193"/>
      <c r="EH10" s="193"/>
      <c r="EI10" s="193"/>
      <c r="EJ10" s="193"/>
      <c r="EK10" s="193"/>
      <c r="EL10" s="193"/>
      <c r="EM10" s="193"/>
      <c r="EN10" s="193"/>
      <c r="EO10" s="193"/>
      <c r="EP10" s="193"/>
      <c r="EQ10" s="193"/>
      <c r="ER10" s="193"/>
      <c r="ES10" s="193"/>
      <c r="ET10" s="193"/>
      <c r="EU10" s="193"/>
      <c r="EV10" s="193"/>
      <c r="EW10" s="193"/>
      <c r="EX10" s="193"/>
      <c r="EY10" s="193"/>
      <c r="EZ10" s="193"/>
      <c r="FA10" s="193"/>
      <c r="FB10" s="193"/>
      <c r="FC10" s="193"/>
      <c r="FD10" s="193"/>
      <c r="FE10" s="193"/>
      <c r="FF10" s="193"/>
      <c r="FG10" s="193"/>
      <c r="FH10" s="193"/>
      <c r="FI10" s="193"/>
      <c r="FJ10" s="193"/>
      <c r="FK10" s="193"/>
      <c r="FL10" s="193"/>
      <c r="FM10" s="193"/>
      <c r="FN10" s="193"/>
      <c r="FO10" s="193"/>
      <c r="FP10" s="193"/>
      <c r="FQ10" s="193"/>
      <c r="FR10" s="193"/>
      <c r="FS10" s="193"/>
      <c r="FT10" s="193"/>
      <c r="FU10" s="193"/>
      <c r="FV10" s="193"/>
      <c r="FW10" s="193"/>
      <c r="FX10" s="193"/>
      <c r="FY10" s="193"/>
      <c r="FZ10" s="193"/>
      <c r="GA10" s="193"/>
      <c r="GB10" s="193"/>
      <c r="GC10" s="193"/>
      <c r="GD10" s="193"/>
      <c r="GE10" s="193"/>
      <c r="GF10" s="193"/>
      <c r="GG10" s="193"/>
      <c r="GH10" s="193"/>
      <c r="GI10" s="193"/>
      <c r="GJ10" s="193"/>
      <c r="GK10" s="193"/>
      <c r="GL10" s="193"/>
      <c r="GM10" s="193"/>
      <c r="GN10" s="193"/>
      <c r="GO10" s="193"/>
      <c r="GP10" s="193"/>
      <c r="GQ10" s="193"/>
      <c r="GR10" s="193"/>
      <c r="GS10" s="193"/>
      <c r="GT10" s="193"/>
      <c r="GU10" s="193"/>
      <c r="GV10" s="193"/>
      <c r="GW10" s="193"/>
      <c r="GX10" s="193"/>
      <c r="GY10" s="193"/>
      <c r="GZ10" s="193"/>
      <c r="HA10" s="193"/>
      <c r="HB10" s="193"/>
      <c r="HC10" s="193"/>
      <c r="HD10" s="193"/>
      <c r="HE10" s="193"/>
      <c r="HF10" s="193"/>
      <c r="HG10" s="193"/>
      <c r="HH10" s="193"/>
      <c r="HI10" s="193"/>
      <c r="HJ10" s="193"/>
      <c r="HK10" s="193"/>
      <c r="HL10" s="193"/>
      <c r="HM10" s="193"/>
      <c r="HN10" s="193"/>
      <c r="HO10" s="193"/>
      <c r="HP10" s="193"/>
      <c r="HQ10" s="193"/>
      <c r="HR10" s="193"/>
      <c r="HS10" s="193"/>
      <c r="HT10" s="193"/>
      <c r="HU10" s="193"/>
      <c r="HV10" s="193"/>
      <c r="HW10" s="193"/>
      <c r="HX10" s="193"/>
      <c r="HY10" s="193"/>
      <c r="HZ10" s="193"/>
      <c r="IA10" s="193"/>
      <c r="IB10" s="193"/>
      <c r="IC10" s="193"/>
      <c r="ID10" s="193"/>
      <c r="IE10" s="193"/>
      <c r="IF10" s="193"/>
      <c r="IG10" s="193"/>
      <c r="IH10" s="193"/>
      <c r="II10" s="193"/>
      <c r="IJ10" s="193"/>
      <c r="IK10" s="193"/>
      <c r="IL10" s="193"/>
      <c r="IM10" s="193"/>
      <c r="IN10" s="193"/>
      <c r="IO10" s="193"/>
      <c r="IP10" s="193"/>
      <c r="IQ10" s="193"/>
      <c r="IR10" s="193"/>
      <c r="IS10" s="193"/>
      <c r="IT10" s="193"/>
      <c r="IU10" s="193"/>
      <c r="IV10" s="193"/>
    </row>
    <row r="11" spans="1:256" x14ac:dyDescent="0.2">
      <c r="A11" s="55"/>
      <c r="B11" s="56" t="s">
        <v>7</v>
      </c>
      <c r="C11" s="72">
        <f t="shared" si="19"/>
        <v>2352</v>
      </c>
      <c r="D11" s="67">
        <f t="shared" ref="D11:S11" si="28">SUM(D20+D29)</f>
        <v>49</v>
      </c>
      <c r="E11" s="67">
        <f t="shared" si="28"/>
        <v>54</v>
      </c>
      <c r="F11" s="81">
        <f t="shared" si="28"/>
        <v>48</v>
      </c>
      <c r="G11" s="67">
        <f t="shared" si="28"/>
        <v>45</v>
      </c>
      <c r="H11" s="67">
        <f t="shared" si="28"/>
        <v>41</v>
      </c>
      <c r="I11" s="67">
        <f t="shared" si="28"/>
        <v>32</v>
      </c>
      <c r="J11" s="67">
        <f t="shared" si="28"/>
        <v>36</v>
      </c>
      <c r="K11" s="67">
        <f t="shared" si="28"/>
        <v>36</v>
      </c>
      <c r="L11" s="67">
        <f t="shared" si="28"/>
        <v>45</v>
      </c>
      <c r="M11" s="67">
        <f t="shared" si="28"/>
        <v>49</v>
      </c>
      <c r="N11" s="67">
        <f t="shared" si="28"/>
        <v>38</v>
      </c>
      <c r="O11" s="67">
        <f t="shared" si="28"/>
        <v>47</v>
      </c>
      <c r="P11" s="76">
        <f t="shared" si="28"/>
        <v>59</v>
      </c>
      <c r="Q11" s="67">
        <f t="shared" si="28"/>
        <v>66</v>
      </c>
      <c r="R11" s="67">
        <f t="shared" si="28"/>
        <v>44</v>
      </c>
      <c r="S11" s="67">
        <f t="shared" si="28"/>
        <v>51</v>
      </c>
      <c r="T11" s="81">
        <f>SUM(T20+T29)</f>
        <v>51</v>
      </c>
      <c r="U11" s="67">
        <f t="shared" si="6"/>
        <v>36</v>
      </c>
      <c r="V11" s="67">
        <f t="shared" si="6"/>
        <v>47</v>
      </c>
      <c r="W11" s="67">
        <f t="shared" si="7"/>
        <v>46</v>
      </c>
      <c r="X11" s="67">
        <f t="shared" si="7"/>
        <v>35</v>
      </c>
      <c r="Y11" s="67">
        <f t="shared" si="7"/>
        <v>49</v>
      </c>
      <c r="Z11" s="67">
        <f t="shared" si="8"/>
        <v>46</v>
      </c>
      <c r="AA11" s="67">
        <f t="shared" si="9"/>
        <v>34</v>
      </c>
      <c r="AB11" s="67">
        <f t="shared" si="10"/>
        <v>54</v>
      </c>
      <c r="AC11" s="67">
        <f t="shared" si="11"/>
        <v>51</v>
      </c>
      <c r="AD11" s="67">
        <v>53</v>
      </c>
      <c r="AE11" s="67">
        <f t="shared" si="10"/>
        <v>37</v>
      </c>
      <c r="AF11" s="187">
        <f t="shared" si="21"/>
        <v>48</v>
      </c>
      <c r="AG11" s="187">
        <v>50</v>
      </c>
      <c r="AH11" s="67">
        <f t="shared" si="12"/>
        <v>39</v>
      </c>
      <c r="AI11" s="67">
        <f t="shared" si="12"/>
        <v>49</v>
      </c>
      <c r="AJ11" s="67">
        <f t="shared" si="13"/>
        <v>47</v>
      </c>
      <c r="AK11" s="67">
        <f t="shared" si="13"/>
        <v>41</v>
      </c>
      <c r="AL11" s="67">
        <f t="shared" si="14"/>
        <v>37</v>
      </c>
      <c r="AM11" s="67">
        <f t="shared" si="14"/>
        <v>36</v>
      </c>
      <c r="AN11" s="67">
        <f t="shared" si="15"/>
        <v>48</v>
      </c>
      <c r="AO11" s="67">
        <f t="shared" si="15"/>
        <v>48</v>
      </c>
      <c r="AP11" s="67">
        <f t="shared" si="16"/>
        <v>43</v>
      </c>
      <c r="AQ11" s="67">
        <f t="shared" si="16"/>
        <v>47</v>
      </c>
      <c r="AR11" s="67">
        <f t="shared" si="17"/>
        <v>35</v>
      </c>
      <c r="AS11" s="67">
        <f t="shared" si="17"/>
        <v>49</v>
      </c>
      <c r="AT11" s="67">
        <f t="shared" si="17"/>
        <v>44</v>
      </c>
      <c r="AU11" s="67">
        <f t="shared" si="17"/>
        <v>52</v>
      </c>
      <c r="AV11" s="67">
        <f t="shared" si="17"/>
        <v>46</v>
      </c>
      <c r="AW11" s="67">
        <f t="shared" si="17"/>
        <v>48</v>
      </c>
      <c r="AX11" s="67">
        <f t="shared" si="17"/>
        <v>40</v>
      </c>
      <c r="AY11" s="67">
        <f t="shared" si="22"/>
        <v>65</v>
      </c>
      <c r="AZ11" s="67">
        <f t="shared" si="22"/>
        <v>48</v>
      </c>
      <c r="BA11" s="67">
        <f t="shared" si="22"/>
        <v>36</v>
      </c>
      <c r="BB11" s="67">
        <f t="shared" ref="BB11:BC11" si="29">SUM(BB20+BB29)</f>
        <v>39</v>
      </c>
      <c r="BC11" s="67">
        <f t="shared" si="29"/>
        <v>38</v>
      </c>
      <c r="BD11" s="193"/>
      <c r="BE11" s="193"/>
      <c r="BF11" s="193"/>
      <c r="BG11" s="193"/>
      <c r="BH11" s="193"/>
      <c r="BI11" s="193"/>
      <c r="BJ11" s="193"/>
      <c r="BK11" s="193"/>
      <c r="BL11" s="193"/>
      <c r="BM11" s="193"/>
      <c r="BN11" s="193"/>
      <c r="BO11" s="193"/>
      <c r="BP11" s="193"/>
      <c r="BQ11" s="193"/>
      <c r="BR11" s="193"/>
      <c r="BS11" s="193"/>
      <c r="BT11" s="193"/>
      <c r="BU11" s="193"/>
      <c r="BV11" s="193"/>
      <c r="BW11" s="193"/>
      <c r="BX11" s="193"/>
      <c r="BY11" s="193"/>
      <c r="BZ11" s="193"/>
      <c r="CA11" s="193"/>
      <c r="CB11" s="193"/>
      <c r="CC11" s="193"/>
      <c r="CD11" s="193"/>
      <c r="CE11" s="193"/>
      <c r="CF11" s="193"/>
      <c r="CG11" s="193"/>
      <c r="CH11" s="193"/>
      <c r="CI11" s="193"/>
      <c r="CJ11" s="193"/>
      <c r="CK11" s="193"/>
      <c r="CL11" s="193"/>
      <c r="CM11" s="193"/>
      <c r="CN11" s="193"/>
      <c r="CO11" s="193"/>
      <c r="CP11" s="193"/>
      <c r="CQ11" s="193"/>
      <c r="CR11" s="193"/>
      <c r="CS11" s="193"/>
      <c r="CT11" s="193"/>
      <c r="CU11" s="193"/>
      <c r="CV11" s="193"/>
      <c r="CW11" s="193"/>
      <c r="CX11" s="193"/>
      <c r="CY11" s="193"/>
      <c r="CZ11" s="193"/>
      <c r="DA11" s="193"/>
      <c r="DB11" s="193"/>
      <c r="DC11" s="193"/>
      <c r="DD11" s="193"/>
      <c r="DE11" s="193"/>
      <c r="DF11" s="193"/>
      <c r="DG11" s="193"/>
      <c r="DH11" s="193"/>
      <c r="DI11" s="193"/>
      <c r="DJ11" s="193"/>
      <c r="DK11" s="193"/>
      <c r="DL11" s="193"/>
      <c r="DM11" s="193"/>
      <c r="DN11" s="193"/>
      <c r="DO11" s="193"/>
      <c r="DP11" s="193"/>
      <c r="DQ11" s="193"/>
      <c r="DR11" s="193"/>
      <c r="DS11" s="193"/>
      <c r="DT11" s="193"/>
      <c r="DU11" s="193"/>
      <c r="DV11" s="193"/>
      <c r="DW11" s="193"/>
      <c r="DX11" s="193"/>
      <c r="DY11" s="193"/>
      <c r="DZ11" s="193"/>
      <c r="EA11" s="193"/>
      <c r="EB11" s="193"/>
      <c r="EC11" s="193"/>
      <c r="ED11" s="193"/>
      <c r="EE11" s="193"/>
      <c r="EF11" s="193"/>
      <c r="EG11" s="193"/>
      <c r="EH11" s="193"/>
      <c r="EI11" s="193"/>
      <c r="EJ11" s="193"/>
      <c r="EK11" s="193"/>
      <c r="EL11" s="193"/>
      <c r="EM11" s="193"/>
      <c r="EN11" s="193"/>
      <c r="EO11" s="193"/>
      <c r="EP11" s="193"/>
      <c r="EQ11" s="193"/>
      <c r="ER11" s="193"/>
      <c r="ES11" s="193"/>
      <c r="ET11" s="193"/>
      <c r="EU11" s="193"/>
      <c r="EV11" s="193"/>
      <c r="EW11" s="193"/>
      <c r="EX11" s="193"/>
      <c r="EY11" s="193"/>
      <c r="EZ11" s="193"/>
      <c r="FA11" s="193"/>
      <c r="FB11" s="193"/>
      <c r="FC11" s="193"/>
      <c r="FD11" s="193"/>
      <c r="FE11" s="193"/>
      <c r="FF11" s="193"/>
      <c r="FG11" s="193"/>
      <c r="FH11" s="193"/>
      <c r="FI11" s="193"/>
      <c r="FJ11" s="193"/>
      <c r="FK11" s="193"/>
      <c r="FL11" s="193"/>
      <c r="FM11" s="193"/>
      <c r="FN11" s="193"/>
      <c r="FO11" s="193"/>
      <c r="FP11" s="193"/>
      <c r="FQ11" s="193"/>
      <c r="FR11" s="193"/>
      <c r="FS11" s="193"/>
      <c r="FT11" s="193"/>
      <c r="FU11" s="193"/>
      <c r="FV11" s="193"/>
      <c r="FW11" s="193"/>
      <c r="FX11" s="193"/>
      <c r="FY11" s="193"/>
      <c r="FZ11" s="193"/>
      <c r="GA11" s="193"/>
      <c r="GB11" s="193"/>
      <c r="GC11" s="193"/>
      <c r="GD11" s="193"/>
      <c r="GE11" s="193"/>
      <c r="GF11" s="193"/>
      <c r="GG11" s="193"/>
      <c r="GH11" s="193"/>
      <c r="GI11" s="193"/>
      <c r="GJ11" s="193"/>
      <c r="GK11" s="193"/>
      <c r="GL11" s="193"/>
      <c r="GM11" s="193"/>
      <c r="GN11" s="193"/>
      <c r="GO11" s="193"/>
      <c r="GP11" s="193"/>
      <c r="GQ11" s="193"/>
      <c r="GR11" s="193"/>
      <c r="GS11" s="193"/>
      <c r="GT11" s="193"/>
      <c r="GU11" s="193"/>
      <c r="GV11" s="193"/>
      <c r="GW11" s="193"/>
      <c r="GX11" s="193"/>
      <c r="GY11" s="193"/>
      <c r="GZ11" s="193"/>
      <c r="HA11" s="193"/>
      <c r="HB11" s="193"/>
      <c r="HC11" s="193"/>
      <c r="HD11" s="193"/>
      <c r="HE11" s="193"/>
      <c r="HF11" s="193"/>
      <c r="HG11" s="193"/>
      <c r="HH11" s="193"/>
      <c r="HI11" s="193"/>
      <c r="HJ11" s="193"/>
      <c r="HK11" s="193"/>
      <c r="HL11" s="193"/>
      <c r="HM11" s="193"/>
      <c r="HN11" s="193"/>
      <c r="HO11" s="193"/>
      <c r="HP11" s="193"/>
      <c r="HQ11" s="193"/>
      <c r="HR11" s="193"/>
      <c r="HS11" s="193"/>
      <c r="HT11" s="193"/>
      <c r="HU11" s="193"/>
      <c r="HV11" s="193"/>
      <c r="HW11" s="193"/>
      <c r="HX11" s="193"/>
      <c r="HY11" s="193"/>
      <c r="HZ11" s="193"/>
      <c r="IA11" s="193"/>
      <c r="IB11" s="193"/>
      <c r="IC11" s="193"/>
      <c r="ID11" s="193"/>
      <c r="IE11" s="193"/>
      <c r="IF11" s="193"/>
      <c r="IG11" s="193"/>
      <c r="IH11" s="193"/>
      <c r="II11" s="193"/>
      <c r="IJ11" s="193"/>
      <c r="IK11" s="193"/>
      <c r="IL11" s="193"/>
      <c r="IM11" s="193"/>
      <c r="IN11" s="193"/>
      <c r="IO11" s="193"/>
      <c r="IP11" s="193"/>
      <c r="IQ11" s="193"/>
      <c r="IR11" s="193"/>
      <c r="IS11" s="193"/>
      <c r="IT11" s="193"/>
      <c r="IU11" s="193"/>
      <c r="IV11" s="193"/>
    </row>
    <row r="12" spans="1:256" x14ac:dyDescent="0.2">
      <c r="A12" s="55"/>
      <c r="B12" s="56" t="s">
        <v>8</v>
      </c>
      <c r="C12" s="72">
        <f t="shared" si="19"/>
        <v>2938</v>
      </c>
      <c r="D12" s="67">
        <f t="shared" ref="D12:S12" si="30">SUM(D21+D30)</f>
        <v>63</v>
      </c>
      <c r="E12" s="67">
        <f t="shared" si="30"/>
        <v>77</v>
      </c>
      <c r="F12" s="81">
        <f t="shared" si="30"/>
        <v>52</v>
      </c>
      <c r="G12" s="67">
        <f t="shared" si="30"/>
        <v>61</v>
      </c>
      <c r="H12" s="67">
        <f t="shared" si="30"/>
        <v>48</v>
      </c>
      <c r="I12" s="67">
        <f t="shared" si="30"/>
        <v>44</v>
      </c>
      <c r="J12" s="67">
        <f t="shared" si="30"/>
        <v>48</v>
      </c>
      <c r="K12" s="67">
        <f t="shared" si="30"/>
        <v>61</v>
      </c>
      <c r="L12" s="67">
        <f t="shared" si="30"/>
        <v>51</v>
      </c>
      <c r="M12" s="67">
        <f t="shared" si="30"/>
        <v>63</v>
      </c>
      <c r="N12" s="67">
        <f t="shared" si="30"/>
        <v>47</v>
      </c>
      <c r="O12" s="67">
        <f t="shared" si="30"/>
        <v>45</v>
      </c>
      <c r="P12" s="76">
        <f t="shared" si="30"/>
        <v>69</v>
      </c>
      <c r="Q12" s="67">
        <f t="shared" si="30"/>
        <v>73</v>
      </c>
      <c r="R12" s="67">
        <f t="shared" si="30"/>
        <v>53</v>
      </c>
      <c r="S12" s="67">
        <f t="shared" si="30"/>
        <v>64</v>
      </c>
      <c r="T12" s="81">
        <f>SUM(T21+T30)</f>
        <v>68</v>
      </c>
      <c r="U12" s="67">
        <f t="shared" si="6"/>
        <v>50</v>
      </c>
      <c r="V12" s="67">
        <f t="shared" si="6"/>
        <v>75</v>
      </c>
      <c r="W12" s="67">
        <f t="shared" si="7"/>
        <v>61</v>
      </c>
      <c r="X12" s="67">
        <f t="shared" si="7"/>
        <v>58</v>
      </c>
      <c r="Y12" s="67">
        <f t="shared" si="7"/>
        <v>54</v>
      </c>
      <c r="Z12" s="67">
        <f t="shared" si="8"/>
        <v>53</v>
      </c>
      <c r="AA12" s="67">
        <f t="shared" si="9"/>
        <v>56</v>
      </c>
      <c r="AB12" s="67">
        <f t="shared" si="10"/>
        <v>51</v>
      </c>
      <c r="AC12" s="67">
        <f t="shared" si="11"/>
        <v>46</v>
      </c>
      <c r="AD12" s="67">
        <v>48</v>
      </c>
      <c r="AE12" s="67">
        <f t="shared" si="10"/>
        <v>36</v>
      </c>
      <c r="AF12" s="187">
        <f t="shared" si="21"/>
        <v>65</v>
      </c>
      <c r="AG12" s="187">
        <v>52</v>
      </c>
      <c r="AH12" s="67">
        <f t="shared" si="12"/>
        <v>56</v>
      </c>
      <c r="AI12" s="67">
        <f t="shared" si="12"/>
        <v>55</v>
      </c>
      <c r="AJ12" s="67">
        <f t="shared" si="13"/>
        <v>55</v>
      </c>
      <c r="AK12" s="67">
        <f t="shared" si="13"/>
        <v>55</v>
      </c>
      <c r="AL12" s="67">
        <f t="shared" si="14"/>
        <v>38</v>
      </c>
      <c r="AM12" s="67">
        <f t="shared" si="14"/>
        <v>48</v>
      </c>
      <c r="AN12" s="67">
        <f t="shared" si="15"/>
        <v>79</v>
      </c>
      <c r="AO12" s="67">
        <f t="shared" si="15"/>
        <v>48</v>
      </c>
      <c r="AP12" s="67">
        <f t="shared" si="16"/>
        <v>52</v>
      </c>
      <c r="AQ12" s="67">
        <f t="shared" si="16"/>
        <v>54</v>
      </c>
      <c r="AR12" s="67">
        <f t="shared" si="17"/>
        <v>46</v>
      </c>
      <c r="AS12" s="67">
        <f t="shared" si="17"/>
        <v>69</v>
      </c>
      <c r="AT12" s="67">
        <f t="shared" si="17"/>
        <v>60</v>
      </c>
      <c r="AU12" s="67">
        <f t="shared" si="17"/>
        <v>57</v>
      </c>
      <c r="AV12" s="67">
        <f t="shared" si="17"/>
        <v>75</v>
      </c>
      <c r="AW12" s="67">
        <f t="shared" si="17"/>
        <v>65</v>
      </c>
      <c r="AX12" s="67">
        <f t="shared" si="17"/>
        <v>60</v>
      </c>
      <c r="AY12" s="67">
        <f t="shared" si="22"/>
        <v>61</v>
      </c>
      <c r="AZ12" s="67">
        <f t="shared" si="22"/>
        <v>53</v>
      </c>
      <c r="BA12" s="67">
        <f t="shared" si="22"/>
        <v>62</v>
      </c>
      <c r="BB12" s="67">
        <f t="shared" ref="BB12:BC12" si="31">SUM(BB21+BB30)</f>
        <v>47</v>
      </c>
      <c r="BC12" s="67">
        <f t="shared" si="31"/>
        <v>51</v>
      </c>
      <c r="BD12" s="193"/>
      <c r="BE12" s="193"/>
      <c r="BF12" s="193"/>
      <c r="BG12" s="193"/>
      <c r="BH12" s="193"/>
      <c r="BI12" s="193"/>
      <c r="BJ12" s="193"/>
      <c r="BK12" s="193"/>
      <c r="BL12" s="193"/>
      <c r="BM12" s="193"/>
      <c r="BN12" s="193"/>
      <c r="BO12" s="193"/>
      <c r="BP12" s="193"/>
      <c r="BQ12" s="193"/>
      <c r="BR12" s="193"/>
      <c r="BS12" s="193"/>
      <c r="BT12" s="193"/>
      <c r="BU12" s="193"/>
      <c r="BV12" s="193"/>
      <c r="BW12" s="193"/>
      <c r="BX12" s="193"/>
      <c r="BY12" s="193"/>
      <c r="BZ12" s="193"/>
      <c r="CA12" s="193"/>
      <c r="CB12" s="193"/>
      <c r="CC12" s="193"/>
      <c r="CD12" s="193"/>
      <c r="CE12" s="193"/>
      <c r="CF12" s="193"/>
      <c r="CG12" s="193"/>
      <c r="CH12" s="193"/>
      <c r="CI12" s="193"/>
      <c r="CJ12" s="193"/>
      <c r="CK12" s="193"/>
      <c r="CL12" s="193"/>
      <c r="CM12" s="193"/>
      <c r="CN12" s="193"/>
      <c r="CO12" s="193"/>
      <c r="CP12" s="193"/>
      <c r="CQ12" s="193"/>
      <c r="CR12" s="193"/>
      <c r="CS12" s="193"/>
      <c r="CT12" s="193"/>
      <c r="CU12" s="193"/>
      <c r="CV12" s="193"/>
      <c r="CW12" s="193"/>
      <c r="CX12" s="193"/>
      <c r="CY12" s="193"/>
      <c r="CZ12" s="193"/>
      <c r="DA12" s="193"/>
      <c r="DB12" s="193"/>
      <c r="DC12" s="193"/>
      <c r="DD12" s="193"/>
      <c r="DE12" s="193"/>
      <c r="DF12" s="193"/>
      <c r="DG12" s="193"/>
      <c r="DH12" s="193"/>
      <c r="DI12" s="193"/>
      <c r="DJ12" s="193"/>
      <c r="DK12" s="193"/>
      <c r="DL12" s="193"/>
      <c r="DM12" s="193"/>
      <c r="DN12" s="193"/>
      <c r="DO12" s="193"/>
      <c r="DP12" s="193"/>
      <c r="DQ12" s="193"/>
      <c r="DR12" s="193"/>
      <c r="DS12" s="193"/>
      <c r="DT12" s="193"/>
      <c r="DU12" s="193"/>
      <c r="DV12" s="193"/>
      <c r="DW12" s="193"/>
      <c r="DX12" s="193"/>
      <c r="DY12" s="193"/>
      <c r="DZ12" s="193"/>
      <c r="EA12" s="193"/>
      <c r="EB12" s="193"/>
      <c r="EC12" s="193"/>
      <c r="ED12" s="193"/>
      <c r="EE12" s="193"/>
      <c r="EF12" s="193"/>
      <c r="EG12" s="193"/>
      <c r="EH12" s="193"/>
      <c r="EI12" s="193"/>
      <c r="EJ12" s="193"/>
      <c r="EK12" s="193"/>
      <c r="EL12" s="193"/>
      <c r="EM12" s="193"/>
      <c r="EN12" s="193"/>
      <c r="EO12" s="193"/>
      <c r="EP12" s="193"/>
      <c r="EQ12" s="193"/>
      <c r="ER12" s="193"/>
      <c r="ES12" s="193"/>
      <c r="ET12" s="193"/>
      <c r="EU12" s="193"/>
      <c r="EV12" s="193"/>
      <c r="EW12" s="193"/>
      <c r="EX12" s="193"/>
      <c r="EY12" s="193"/>
      <c r="EZ12" s="193"/>
      <c r="FA12" s="193"/>
      <c r="FB12" s="193"/>
      <c r="FC12" s="193"/>
      <c r="FD12" s="193"/>
      <c r="FE12" s="193"/>
      <c r="FF12" s="193"/>
      <c r="FG12" s="193"/>
      <c r="FH12" s="193"/>
      <c r="FI12" s="193"/>
      <c r="FJ12" s="193"/>
      <c r="FK12" s="193"/>
      <c r="FL12" s="193"/>
      <c r="FM12" s="193"/>
      <c r="FN12" s="193"/>
      <c r="FO12" s="193"/>
      <c r="FP12" s="193"/>
      <c r="FQ12" s="193"/>
      <c r="FR12" s="193"/>
      <c r="FS12" s="193"/>
      <c r="FT12" s="193"/>
      <c r="FU12" s="193"/>
      <c r="FV12" s="193"/>
      <c r="FW12" s="193"/>
      <c r="FX12" s="193"/>
      <c r="FY12" s="193"/>
      <c r="FZ12" s="193"/>
      <c r="GA12" s="193"/>
      <c r="GB12" s="193"/>
      <c r="GC12" s="193"/>
      <c r="GD12" s="193"/>
      <c r="GE12" s="193"/>
      <c r="GF12" s="193"/>
      <c r="GG12" s="193"/>
      <c r="GH12" s="193"/>
      <c r="GI12" s="193"/>
      <c r="GJ12" s="193"/>
      <c r="GK12" s="193"/>
      <c r="GL12" s="193"/>
      <c r="GM12" s="193"/>
      <c r="GN12" s="193"/>
      <c r="GO12" s="193"/>
      <c r="GP12" s="193"/>
      <c r="GQ12" s="193"/>
      <c r="GR12" s="193"/>
      <c r="GS12" s="193"/>
      <c r="GT12" s="193"/>
      <c r="GU12" s="193"/>
      <c r="GV12" s="193"/>
      <c r="GW12" s="193"/>
      <c r="GX12" s="193"/>
      <c r="GY12" s="193"/>
      <c r="GZ12" s="193"/>
      <c r="HA12" s="193"/>
      <c r="HB12" s="193"/>
      <c r="HC12" s="193"/>
      <c r="HD12" s="193"/>
      <c r="HE12" s="193"/>
      <c r="HF12" s="193"/>
      <c r="HG12" s="193"/>
      <c r="HH12" s="193"/>
      <c r="HI12" s="193"/>
      <c r="HJ12" s="193"/>
      <c r="HK12" s="193"/>
      <c r="HL12" s="193"/>
      <c r="HM12" s="193"/>
      <c r="HN12" s="193"/>
      <c r="HO12" s="193"/>
      <c r="HP12" s="193"/>
      <c r="HQ12" s="193"/>
      <c r="HR12" s="193"/>
      <c r="HS12" s="193"/>
      <c r="HT12" s="193"/>
      <c r="HU12" s="193"/>
      <c r="HV12" s="193"/>
      <c r="HW12" s="193"/>
      <c r="HX12" s="193"/>
      <c r="HY12" s="193"/>
      <c r="HZ12" s="193"/>
      <c r="IA12" s="193"/>
      <c r="IB12" s="193"/>
      <c r="IC12" s="193"/>
      <c r="ID12" s="193"/>
      <c r="IE12" s="193"/>
      <c r="IF12" s="193"/>
      <c r="IG12" s="193"/>
      <c r="IH12" s="193"/>
      <c r="II12" s="193"/>
      <c r="IJ12" s="193"/>
      <c r="IK12" s="193"/>
      <c r="IL12" s="193"/>
      <c r="IM12" s="193"/>
      <c r="IN12" s="193"/>
      <c r="IO12" s="193"/>
      <c r="IP12" s="193"/>
      <c r="IQ12" s="193"/>
      <c r="IR12" s="193"/>
      <c r="IS12" s="193"/>
      <c r="IT12" s="193"/>
      <c r="IU12" s="193"/>
      <c r="IV12" s="193"/>
    </row>
    <row r="13" spans="1:256" x14ac:dyDescent="0.2">
      <c r="A13" s="55"/>
      <c r="B13" s="61" t="s">
        <v>9</v>
      </c>
      <c r="C13" s="72">
        <f t="shared" si="19"/>
        <v>5144</v>
      </c>
      <c r="D13" s="67">
        <f t="shared" ref="D13:T13" si="32">SUM(D22+D31)</f>
        <v>129</v>
      </c>
      <c r="E13" s="67">
        <f t="shared" si="32"/>
        <v>120</v>
      </c>
      <c r="F13" s="81">
        <v>99</v>
      </c>
      <c r="G13" s="67">
        <f t="shared" si="32"/>
        <v>86</v>
      </c>
      <c r="H13" s="67">
        <f t="shared" si="32"/>
        <v>98</v>
      </c>
      <c r="I13" s="67">
        <f t="shared" si="32"/>
        <v>88</v>
      </c>
      <c r="J13" s="67">
        <f t="shared" si="32"/>
        <v>94</v>
      </c>
      <c r="K13" s="67">
        <f t="shared" si="32"/>
        <v>114</v>
      </c>
      <c r="L13" s="67">
        <f t="shared" si="32"/>
        <v>107</v>
      </c>
      <c r="M13" s="67">
        <f t="shared" si="32"/>
        <v>100</v>
      </c>
      <c r="N13" s="67">
        <f t="shared" si="32"/>
        <v>85</v>
      </c>
      <c r="O13" s="67">
        <f t="shared" si="32"/>
        <v>94</v>
      </c>
      <c r="P13" s="76">
        <f t="shared" si="32"/>
        <v>130</v>
      </c>
      <c r="Q13" s="67">
        <f t="shared" si="32"/>
        <v>126</v>
      </c>
      <c r="R13" s="67">
        <f t="shared" si="32"/>
        <v>142</v>
      </c>
      <c r="S13" s="67">
        <f t="shared" si="32"/>
        <v>144</v>
      </c>
      <c r="T13" s="81">
        <f t="shared" si="32"/>
        <v>113</v>
      </c>
      <c r="U13" s="67">
        <f t="shared" si="6"/>
        <v>102</v>
      </c>
      <c r="V13" s="67">
        <f t="shared" si="6"/>
        <v>103</v>
      </c>
      <c r="W13" s="67">
        <f t="shared" si="7"/>
        <v>81</v>
      </c>
      <c r="X13" s="67">
        <f t="shared" si="7"/>
        <v>101</v>
      </c>
      <c r="Y13" s="67">
        <f t="shared" si="7"/>
        <v>97</v>
      </c>
      <c r="Z13" s="67">
        <f t="shared" si="8"/>
        <v>84</v>
      </c>
      <c r="AA13" s="67">
        <f t="shared" si="9"/>
        <v>97</v>
      </c>
      <c r="AB13" s="67">
        <f t="shared" si="10"/>
        <v>72</v>
      </c>
      <c r="AC13" s="67">
        <f t="shared" si="11"/>
        <v>84</v>
      </c>
      <c r="AD13" s="67">
        <v>70</v>
      </c>
      <c r="AE13" s="67">
        <f t="shared" si="10"/>
        <v>69</v>
      </c>
      <c r="AF13" s="187">
        <f t="shared" si="21"/>
        <v>82</v>
      </c>
      <c r="AG13" s="187">
        <v>67</v>
      </c>
      <c r="AH13" s="67">
        <f t="shared" si="12"/>
        <v>79</v>
      </c>
      <c r="AI13" s="67">
        <f t="shared" si="12"/>
        <v>65</v>
      </c>
      <c r="AJ13" s="67">
        <f t="shared" si="13"/>
        <v>94</v>
      </c>
      <c r="AK13" s="67">
        <f t="shared" si="13"/>
        <v>98</v>
      </c>
      <c r="AL13" s="67">
        <f t="shared" si="14"/>
        <v>62</v>
      </c>
      <c r="AM13" s="67">
        <f t="shared" si="14"/>
        <v>89</v>
      </c>
      <c r="AN13" s="67">
        <f t="shared" si="15"/>
        <v>90</v>
      </c>
      <c r="AO13" s="67">
        <f t="shared" si="15"/>
        <v>93</v>
      </c>
      <c r="AP13" s="67">
        <f t="shared" si="16"/>
        <v>106</v>
      </c>
      <c r="AQ13" s="67">
        <f t="shared" si="16"/>
        <v>91</v>
      </c>
      <c r="AR13" s="67">
        <f t="shared" si="17"/>
        <v>84</v>
      </c>
      <c r="AS13" s="67">
        <f t="shared" si="17"/>
        <v>111</v>
      </c>
      <c r="AT13" s="67">
        <f t="shared" si="17"/>
        <v>115</v>
      </c>
      <c r="AU13" s="67">
        <f t="shared" si="17"/>
        <v>129</v>
      </c>
      <c r="AV13" s="67">
        <f t="shared" si="17"/>
        <v>109</v>
      </c>
      <c r="AW13" s="67">
        <f t="shared" si="17"/>
        <v>121</v>
      </c>
      <c r="AX13" s="67">
        <f t="shared" si="17"/>
        <v>105</v>
      </c>
      <c r="AY13" s="67">
        <f t="shared" si="22"/>
        <v>114</v>
      </c>
      <c r="AZ13" s="67">
        <f t="shared" si="22"/>
        <v>112</v>
      </c>
      <c r="BA13" s="67">
        <f t="shared" si="22"/>
        <v>120</v>
      </c>
      <c r="BB13" s="67">
        <f t="shared" ref="BB13:BC13" si="33">SUM(BB22+BB31)</f>
        <v>84</v>
      </c>
      <c r="BC13" s="67">
        <f t="shared" si="33"/>
        <v>95</v>
      </c>
      <c r="BD13" s="193"/>
      <c r="BE13" s="193"/>
      <c r="BF13" s="193"/>
      <c r="BG13" s="193"/>
      <c r="BH13" s="193"/>
      <c r="BI13" s="193"/>
      <c r="BJ13" s="193"/>
      <c r="BK13" s="193"/>
      <c r="BL13" s="193"/>
      <c r="BM13" s="193"/>
      <c r="BN13" s="193"/>
      <c r="BO13" s="193"/>
      <c r="BP13" s="193"/>
      <c r="BQ13" s="193"/>
      <c r="BR13" s="193"/>
      <c r="BS13" s="193"/>
      <c r="BT13" s="193"/>
      <c r="BU13" s="193"/>
      <c r="BV13" s="193"/>
      <c r="BW13" s="193"/>
      <c r="BX13" s="193"/>
      <c r="BY13" s="193"/>
      <c r="BZ13" s="193"/>
      <c r="CA13" s="193"/>
      <c r="CB13" s="193"/>
      <c r="CC13" s="193"/>
      <c r="CD13" s="193"/>
      <c r="CE13" s="193"/>
      <c r="CF13" s="193"/>
      <c r="CG13" s="193"/>
      <c r="CH13" s="193"/>
      <c r="CI13" s="193"/>
      <c r="CJ13" s="193"/>
      <c r="CK13" s="193"/>
      <c r="CL13" s="193"/>
      <c r="CM13" s="193"/>
      <c r="CN13" s="193"/>
      <c r="CO13" s="193"/>
      <c r="CP13" s="193"/>
      <c r="CQ13" s="193"/>
      <c r="CR13" s="193"/>
      <c r="CS13" s="193"/>
      <c r="CT13" s="193"/>
      <c r="CU13" s="193"/>
      <c r="CV13" s="193"/>
      <c r="CW13" s="193"/>
      <c r="CX13" s="193"/>
      <c r="CY13" s="193"/>
      <c r="CZ13" s="193"/>
      <c r="DA13" s="193"/>
      <c r="DB13" s="193"/>
      <c r="DC13" s="193"/>
      <c r="DD13" s="193"/>
      <c r="DE13" s="193"/>
      <c r="DF13" s="193"/>
      <c r="DG13" s="193"/>
      <c r="DH13" s="193"/>
      <c r="DI13" s="193"/>
      <c r="DJ13" s="193"/>
      <c r="DK13" s="193"/>
      <c r="DL13" s="193"/>
      <c r="DM13" s="193"/>
      <c r="DN13" s="193"/>
      <c r="DO13" s="193"/>
      <c r="DP13" s="193"/>
      <c r="DQ13" s="193"/>
      <c r="DR13" s="193"/>
      <c r="DS13" s="193"/>
      <c r="DT13" s="193"/>
      <c r="DU13" s="193"/>
      <c r="DV13" s="193"/>
      <c r="DW13" s="193"/>
      <c r="DX13" s="193"/>
      <c r="DY13" s="193"/>
      <c r="DZ13" s="193"/>
      <c r="EA13" s="193"/>
      <c r="EB13" s="193"/>
      <c r="EC13" s="193"/>
      <c r="ED13" s="193"/>
      <c r="EE13" s="193"/>
      <c r="EF13" s="193"/>
      <c r="EG13" s="193"/>
      <c r="EH13" s="193"/>
      <c r="EI13" s="193"/>
      <c r="EJ13" s="193"/>
      <c r="EK13" s="193"/>
      <c r="EL13" s="193"/>
      <c r="EM13" s="193"/>
      <c r="EN13" s="193"/>
      <c r="EO13" s="193"/>
      <c r="EP13" s="193"/>
      <c r="EQ13" s="193"/>
      <c r="ER13" s="193"/>
      <c r="ES13" s="193"/>
      <c r="ET13" s="193"/>
      <c r="EU13" s="193"/>
      <c r="EV13" s="193"/>
      <c r="EW13" s="193"/>
      <c r="EX13" s="193"/>
      <c r="EY13" s="193"/>
      <c r="EZ13" s="193"/>
      <c r="FA13" s="193"/>
      <c r="FB13" s="193"/>
      <c r="FC13" s="193"/>
      <c r="FD13" s="193"/>
      <c r="FE13" s="193"/>
      <c r="FF13" s="193"/>
      <c r="FG13" s="193"/>
      <c r="FH13" s="193"/>
      <c r="FI13" s="193"/>
      <c r="FJ13" s="193"/>
      <c r="FK13" s="193"/>
      <c r="FL13" s="193"/>
      <c r="FM13" s="193"/>
      <c r="FN13" s="193"/>
      <c r="FO13" s="193"/>
      <c r="FP13" s="193"/>
      <c r="FQ13" s="193"/>
      <c r="FR13" s="193"/>
      <c r="FS13" s="193"/>
      <c r="FT13" s="193"/>
      <c r="FU13" s="193"/>
      <c r="FV13" s="193"/>
      <c r="FW13" s="193"/>
      <c r="FX13" s="193"/>
      <c r="FY13" s="193"/>
      <c r="FZ13" s="193"/>
      <c r="GA13" s="193"/>
      <c r="GB13" s="193"/>
      <c r="GC13" s="193"/>
      <c r="GD13" s="193"/>
      <c r="GE13" s="193"/>
      <c r="GF13" s="193"/>
      <c r="GG13" s="193"/>
      <c r="GH13" s="193"/>
      <c r="GI13" s="193"/>
      <c r="GJ13" s="193"/>
      <c r="GK13" s="193"/>
      <c r="GL13" s="193"/>
      <c r="GM13" s="193"/>
      <c r="GN13" s="193"/>
      <c r="GO13" s="193"/>
      <c r="GP13" s="193"/>
      <c r="GQ13" s="193"/>
      <c r="GR13" s="193"/>
      <c r="GS13" s="193"/>
      <c r="GT13" s="193"/>
      <c r="GU13" s="193"/>
      <c r="GV13" s="193"/>
      <c r="GW13" s="193"/>
      <c r="GX13" s="193"/>
      <c r="GY13" s="193"/>
      <c r="GZ13" s="193"/>
      <c r="HA13" s="193"/>
      <c r="HB13" s="193"/>
      <c r="HC13" s="193"/>
      <c r="HD13" s="193"/>
      <c r="HE13" s="193"/>
      <c r="HF13" s="193"/>
      <c r="HG13" s="193"/>
      <c r="HH13" s="193"/>
      <c r="HI13" s="193"/>
      <c r="HJ13" s="193"/>
      <c r="HK13" s="193"/>
      <c r="HL13" s="193"/>
      <c r="HM13" s="193"/>
      <c r="HN13" s="193"/>
      <c r="HO13" s="193"/>
      <c r="HP13" s="193"/>
      <c r="HQ13" s="193"/>
      <c r="HR13" s="193"/>
      <c r="HS13" s="193"/>
      <c r="HT13" s="193"/>
      <c r="HU13" s="193"/>
      <c r="HV13" s="193"/>
      <c r="HW13" s="193"/>
      <c r="HX13" s="193"/>
      <c r="HY13" s="193"/>
      <c r="HZ13" s="193"/>
      <c r="IA13" s="193"/>
      <c r="IB13" s="193"/>
      <c r="IC13" s="193"/>
      <c r="ID13" s="193"/>
      <c r="IE13" s="193"/>
      <c r="IF13" s="193"/>
      <c r="IG13" s="193"/>
      <c r="IH13" s="193"/>
      <c r="II13" s="193"/>
      <c r="IJ13" s="193"/>
      <c r="IK13" s="193"/>
      <c r="IL13" s="193"/>
      <c r="IM13" s="193"/>
      <c r="IN13" s="193"/>
      <c r="IO13" s="193"/>
      <c r="IP13" s="193"/>
      <c r="IQ13" s="193"/>
      <c r="IR13" s="193"/>
      <c r="IS13" s="193"/>
      <c r="IT13" s="193"/>
      <c r="IU13" s="193"/>
      <c r="IV13" s="193"/>
    </row>
    <row r="14" spans="1:256" x14ac:dyDescent="0.2">
      <c r="A14" s="62"/>
      <c r="B14" s="63" t="s">
        <v>10</v>
      </c>
      <c r="C14" s="73">
        <f t="shared" si="19"/>
        <v>6266</v>
      </c>
      <c r="D14" s="68">
        <f>SUM(D23+D32)</f>
        <v>143</v>
      </c>
      <c r="E14" s="68">
        <f t="shared" ref="E14:T14" si="34">SUM(E23+E32)</f>
        <v>141</v>
      </c>
      <c r="F14" s="82">
        <v>138</v>
      </c>
      <c r="G14" s="68">
        <f t="shared" si="34"/>
        <v>117</v>
      </c>
      <c r="H14" s="68">
        <f t="shared" si="34"/>
        <v>125</v>
      </c>
      <c r="I14" s="68">
        <f t="shared" si="34"/>
        <v>123</v>
      </c>
      <c r="J14" s="68">
        <f t="shared" si="34"/>
        <v>107</v>
      </c>
      <c r="K14" s="68">
        <f t="shared" si="34"/>
        <v>123</v>
      </c>
      <c r="L14" s="68">
        <f t="shared" si="34"/>
        <v>90</v>
      </c>
      <c r="M14" s="68">
        <f t="shared" si="34"/>
        <v>96</v>
      </c>
      <c r="N14" s="68">
        <f t="shared" si="34"/>
        <v>97</v>
      </c>
      <c r="O14" s="68">
        <f t="shared" si="34"/>
        <v>92</v>
      </c>
      <c r="P14" s="77">
        <f t="shared" si="34"/>
        <v>149</v>
      </c>
      <c r="Q14" s="68">
        <f t="shared" si="34"/>
        <v>156</v>
      </c>
      <c r="R14" s="68">
        <f t="shared" si="34"/>
        <v>167</v>
      </c>
      <c r="S14" s="68">
        <f t="shared" si="34"/>
        <v>192</v>
      </c>
      <c r="T14" s="82">
        <f t="shared" si="34"/>
        <v>183</v>
      </c>
      <c r="U14" s="68">
        <f t="shared" si="6"/>
        <v>128</v>
      </c>
      <c r="V14" s="68">
        <f t="shared" si="6"/>
        <v>156</v>
      </c>
      <c r="W14" s="68">
        <f t="shared" si="7"/>
        <v>127</v>
      </c>
      <c r="X14" s="68">
        <f t="shared" si="7"/>
        <v>113</v>
      </c>
      <c r="Y14" s="68">
        <f t="shared" si="7"/>
        <v>92</v>
      </c>
      <c r="Z14" s="68">
        <f t="shared" si="8"/>
        <v>92</v>
      </c>
      <c r="AA14" s="68">
        <f t="shared" si="9"/>
        <v>92</v>
      </c>
      <c r="AB14" s="68">
        <f t="shared" si="10"/>
        <v>103</v>
      </c>
      <c r="AC14" s="68">
        <f t="shared" si="11"/>
        <v>90</v>
      </c>
      <c r="AD14" s="68">
        <v>82</v>
      </c>
      <c r="AE14" s="68">
        <f t="shared" si="10"/>
        <v>94</v>
      </c>
      <c r="AF14" s="188">
        <f t="shared" si="21"/>
        <v>98</v>
      </c>
      <c r="AG14" s="188">
        <v>87</v>
      </c>
      <c r="AH14" s="68">
        <f t="shared" si="12"/>
        <v>94</v>
      </c>
      <c r="AI14" s="68">
        <f t="shared" si="12"/>
        <v>93</v>
      </c>
      <c r="AJ14" s="68">
        <f t="shared" si="13"/>
        <v>98</v>
      </c>
      <c r="AK14" s="68">
        <f t="shared" si="13"/>
        <v>102</v>
      </c>
      <c r="AL14" s="68">
        <f t="shared" si="14"/>
        <v>90</v>
      </c>
      <c r="AM14" s="68">
        <f t="shared" si="14"/>
        <v>108</v>
      </c>
      <c r="AN14" s="68">
        <f t="shared" si="15"/>
        <v>83</v>
      </c>
      <c r="AO14" s="68">
        <f t="shared" si="15"/>
        <v>113</v>
      </c>
      <c r="AP14" s="68">
        <f t="shared" si="16"/>
        <v>114</v>
      </c>
      <c r="AQ14" s="68">
        <f t="shared" si="16"/>
        <v>138</v>
      </c>
      <c r="AR14" s="68">
        <f t="shared" si="17"/>
        <v>105</v>
      </c>
      <c r="AS14" s="68">
        <f t="shared" si="17"/>
        <v>148</v>
      </c>
      <c r="AT14" s="68">
        <f t="shared" si="17"/>
        <v>135</v>
      </c>
      <c r="AU14" s="68">
        <f t="shared" si="17"/>
        <v>135</v>
      </c>
      <c r="AV14" s="68">
        <f t="shared" si="17"/>
        <v>161</v>
      </c>
      <c r="AW14" s="68">
        <f t="shared" si="17"/>
        <v>154</v>
      </c>
      <c r="AX14" s="68">
        <f t="shared" si="17"/>
        <v>135</v>
      </c>
      <c r="AY14" s="67">
        <f t="shared" si="22"/>
        <v>133</v>
      </c>
      <c r="AZ14" s="67">
        <f t="shared" si="22"/>
        <v>144</v>
      </c>
      <c r="BA14" s="67">
        <f t="shared" si="22"/>
        <v>121</v>
      </c>
      <c r="BB14" s="67">
        <f t="shared" ref="BB14:BC14" si="35">SUM(BB23+BB32)</f>
        <v>130</v>
      </c>
      <c r="BC14" s="67">
        <f t="shared" si="35"/>
        <v>139</v>
      </c>
      <c r="BD14" s="193"/>
      <c r="BE14" s="193"/>
      <c r="BF14" s="193"/>
      <c r="BG14" s="193"/>
      <c r="BH14" s="193"/>
      <c r="BI14" s="193"/>
      <c r="BJ14" s="193"/>
      <c r="BK14" s="193"/>
      <c r="BL14" s="193"/>
      <c r="BM14" s="193"/>
      <c r="BN14" s="193"/>
      <c r="BO14" s="193"/>
      <c r="BP14" s="193"/>
      <c r="BQ14" s="193"/>
      <c r="BR14" s="193"/>
      <c r="BS14" s="193"/>
      <c r="BT14" s="193"/>
      <c r="BU14" s="193"/>
      <c r="BV14" s="193"/>
      <c r="BW14" s="193"/>
      <c r="BX14" s="193"/>
      <c r="BY14" s="193"/>
      <c r="BZ14" s="193"/>
      <c r="CA14" s="193"/>
      <c r="CB14" s="193"/>
      <c r="CC14" s="193"/>
      <c r="CD14" s="193"/>
      <c r="CE14" s="193"/>
      <c r="CF14" s="193"/>
      <c r="CG14" s="193"/>
      <c r="CH14" s="193"/>
      <c r="CI14" s="193"/>
      <c r="CJ14" s="193"/>
      <c r="CK14" s="193"/>
      <c r="CL14" s="193"/>
      <c r="CM14" s="193"/>
      <c r="CN14" s="193"/>
      <c r="CO14" s="193"/>
      <c r="CP14" s="193"/>
      <c r="CQ14" s="193"/>
      <c r="CR14" s="193"/>
      <c r="CS14" s="193"/>
      <c r="CT14" s="193"/>
      <c r="CU14" s="193"/>
      <c r="CV14" s="193"/>
      <c r="CW14" s="193"/>
      <c r="CX14" s="193"/>
      <c r="CY14" s="193"/>
      <c r="CZ14" s="193"/>
      <c r="DA14" s="193"/>
      <c r="DB14" s="193"/>
      <c r="DC14" s="193"/>
      <c r="DD14" s="193"/>
      <c r="DE14" s="193"/>
      <c r="DF14" s="193"/>
      <c r="DG14" s="193"/>
      <c r="DH14" s="193"/>
      <c r="DI14" s="193"/>
      <c r="DJ14" s="193"/>
      <c r="DK14" s="193"/>
      <c r="DL14" s="193"/>
      <c r="DM14" s="193"/>
      <c r="DN14" s="193"/>
      <c r="DO14" s="193"/>
      <c r="DP14" s="193"/>
      <c r="DQ14" s="193"/>
      <c r="DR14" s="193"/>
      <c r="DS14" s="193"/>
      <c r="DT14" s="193"/>
      <c r="DU14" s="193"/>
      <c r="DV14" s="193"/>
      <c r="DW14" s="193"/>
      <c r="DX14" s="193"/>
      <c r="DY14" s="193"/>
      <c r="DZ14" s="193"/>
      <c r="EA14" s="193"/>
      <c r="EB14" s="193"/>
      <c r="EC14" s="193"/>
      <c r="ED14" s="193"/>
      <c r="EE14" s="193"/>
      <c r="EF14" s="193"/>
      <c r="EG14" s="193"/>
      <c r="EH14" s="193"/>
      <c r="EI14" s="193"/>
      <c r="EJ14" s="193"/>
      <c r="EK14" s="193"/>
      <c r="EL14" s="193"/>
      <c r="EM14" s="193"/>
      <c r="EN14" s="193"/>
      <c r="EO14" s="193"/>
      <c r="EP14" s="193"/>
      <c r="EQ14" s="193"/>
      <c r="ER14" s="193"/>
      <c r="ES14" s="193"/>
      <c r="ET14" s="193"/>
      <c r="EU14" s="193"/>
      <c r="EV14" s="193"/>
      <c r="EW14" s="193"/>
      <c r="EX14" s="193"/>
      <c r="EY14" s="193"/>
      <c r="EZ14" s="193"/>
      <c r="FA14" s="193"/>
      <c r="FB14" s="193"/>
      <c r="FC14" s="193"/>
      <c r="FD14" s="193"/>
      <c r="FE14" s="193"/>
      <c r="FF14" s="193"/>
      <c r="FG14" s="193"/>
      <c r="FH14" s="193"/>
      <c r="FI14" s="193"/>
      <c r="FJ14" s="193"/>
      <c r="FK14" s="193"/>
      <c r="FL14" s="193"/>
      <c r="FM14" s="193"/>
      <c r="FN14" s="193"/>
      <c r="FO14" s="193"/>
      <c r="FP14" s="193"/>
      <c r="FQ14" s="193"/>
      <c r="FR14" s="193"/>
      <c r="FS14" s="193"/>
      <c r="FT14" s="193"/>
      <c r="FU14" s="193"/>
      <c r="FV14" s="193"/>
      <c r="FW14" s="193"/>
      <c r="FX14" s="193"/>
      <c r="FY14" s="193"/>
      <c r="FZ14" s="193"/>
      <c r="GA14" s="193"/>
      <c r="GB14" s="193"/>
      <c r="GC14" s="193"/>
      <c r="GD14" s="193"/>
      <c r="GE14" s="193"/>
      <c r="GF14" s="193"/>
      <c r="GG14" s="193"/>
      <c r="GH14" s="193"/>
      <c r="GI14" s="193"/>
      <c r="GJ14" s="193"/>
      <c r="GK14" s="193"/>
      <c r="GL14" s="193"/>
      <c r="GM14" s="193"/>
      <c r="GN14" s="193"/>
      <c r="GO14" s="193"/>
      <c r="GP14" s="193"/>
      <c r="GQ14" s="193"/>
      <c r="GR14" s="193"/>
      <c r="GS14" s="193"/>
      <c r="GT14" s="193"/>
      <c r="GU14" s="193"/>
      <c r="GV14" s="193"/>
      <c r="GW14" s="193"/>
      <c r="GX14" s="193"/>
      <c r="GY14" s="193"/>
      <c r="GZ14" s="193"/>
      <c r="HA14" s="193"/>
      <c r="HB14" s="193"/>
      <c r="HC14" s="193"/>
      <c r="HD14" s="193"/>
      <c r="HE14" s="193"/>
      <c r="HF14" s="193"/>
      <c r="HG14" s="193"/>
      <c r="HH14" s="193"/>
      <c r="HI14" s="193"/>
      <c r="HJ14" s="193"/>
      <c r="HK14" s="193"/>
      <c r="HL14" s="193"/>
      <c r="HM14" s="193"/>
      <c r="HN14" s="193"/>
      <c r="HO14" s="193"/>
      <c r="HP14" s="193"/>
      <c r="HQ14" s="193"/>
      <c r="HR14" s="193"/>
      <c r="HS14" s="193"/>
      <c r="HT14" s="193"/>
      <c r="HU14" s="193"/>
      <c r="HV14" s="193"/>
      <c r="HW14" s="193"/>
      <c r="HX14" s="193"/>
      <c r="HY14" s="193"/>
      <c r="HZ14" s="193"/>
      <c r="IA14" s="193"/>
      <c r="IB14" s="193"/>
      <c r="IC14" s="193"/>
      <c r="ID14" s="193"/>
      <c r="IE14" s="193"/>
      <c r="IF14" s="193"/>
      <c r="IG14" s="193"/>
      <c r="IH14" s="193"/>
      <c r="II14" s="193"/>
      <c r="IJ14" s="193"/>
      <c r="IK14" s="193"/>
      <c r="IL14" s="193"/>
      <c r="IM14" s="193"/>
      <c r="IN14" s="193"/>
      <c r="IO14" s="193"/>
      <c r="IP14" s="193"/>
      <c r="IQ14" s="193"/>
      <c r="IR14" s="193"/>
      <c r="IS14" s="193"/>
      <c r="IT14" s="193"/>
      <c r="IU14" s="193"/>
      <c r="IV14" s="193"/>
    </row>
    <row r="15" spans="1:256" x14ac:dyDescent="0.2">
      <c r="A15" s="51" t="s">
        <v>71</v>
      </c>
      <c r="B15" s="70" t="s">
        <v>53</v>
      </c>
      <c r="C15" s="71">
        <f t="shared" ref="C15:T15" si="36">SUM(C16:C23)</f>
        <v>8644</v>
      </c>
      <c r="D15" s="69">
        <f t="shared" si="36"/>
        <v>169</v>
      </c>
      <c r="E15" s="69">
        <f t="shared" si="36"/>
        <v>200</v>
      </c>
      <c r="F15" s="83">
        <f t="shared" si="36"/>
        <v>174</v>
      </c>
      <c r="G15" s="69">
        <f t="shared" si="36"/>
        <v>154</v>
      </c>
      <c r="H15" s="69">
        <f t="shared" si="36"/>
        <v>175</v>
      </c>
      <c r="I15" s="69">
        <f t="shared" si="36"/>
        <v>149</v>
      </c>
      <c r="J15" s="69">
        <f t="shared" si="36"/>
        <v>160</v>
      </c>
      <c r="K15" s="69">
        <f t="shared" si="36"/>
        <v>149</v>
      </c>
      <c r="L15" s="69">
        <f t="shared" si="36"/>
        <v>151</v>
      </c>
      <c r="M15" s="69">
        <f t="shared" si="36"/>
        <v>175</v>
      </c>
      <c r="N15" s="69">
        <f t="shared" si="36"/>
        <v>125</v>
      </c>
      <c r="O15" s="69">
        <f t="shared" si="36"/>
        <v>132</v>
      </c>
      <c r="P15" s="79">
        <f t="shared" si="36"/>
        <v>239</v>
      </c>
      <c r="Q15" s="69">
        <f t="shared" si="36"/>
        <v>222</v>
      </c>
      <c r="R15" s="69">
        <f t="shared" si="36"/>
        <v>196</v>
      </c>
      <c r="S15" s="69">
        <f t="shared" si="36"/>
        <v>235</v>
      </c>
      <c r="T15" s="83">
        <f t="shared" si="36"/>
        <v>201</v>
      </c>
      <c r="U15" s="69">
        <f t="shared" ref="U15:AA15" si="37">SUM(U16:U23)</f>
        <v>162</v>
      </c>
      <c r="V15" s="69">
        <f t="shared" si="37"/>
        <v>201</v>
      </c>
      <c r="W15" s="69">
        <f t="shared" si="37"/>
        <v>143</v>
      </c>
      <c r="X15" s="69">
        <f t="shared" si="37"/>
        <v>145</v>
      </c>
      <c r="Y15" s="69">
        <f t="shared" si="37"/>
        <v>161</v>
      </c>
      <c r="Z15" s="69">
        <f t="shared" si="37"/>
        <v>158</v>
      </c>
      <c r="AA15" s="69">
        <f t="shared" si="37"/>
        <v>138</v>
      </c>
      <c r="AB15" s="69">
        <f>SUM(AB16:AB23)</f>
        <v>136</v>
      </c>
      <c r="AC15" s="69">
        <f>SUM(AC16:AC23)</f>
        <v>140</v>
      </c>
      <c r="AD15" s="69">
        <v>130</v>
      </c>
      <c r="AE15" s="69">
        <f>SUM(AE16:AE23)</f>
        <v>109</v>
      </c>
      <c r="AF15" s="186">
        <f>SUM(AF16:AF23)</f>
        <v>143</v>
      </c>
      <c r="AG15" s="186">
        <v>132</v>
      </c>
      <c r="AH15" s="69">
        <f t="shared" ref="AH15:AM15" si="38">SUM(AH16:AH23)</f>
        <v>128</v>
      </c>
      <c r="AI15" s="69">
        <f t="shared" si="38"/>
        <v>133</v>
      </c>
      <c r="AJ15" s="69">
        <f t="shared" si="38"/>
        <v>164</v>
      </c>
      <c r="AK15" s="69">
        <f t="shared" si="38"/>
        <v>156</v>
      </c>
      <c r="AL15" s="69">
        <f t="shared" si="38"/>
        <v>121</v>
      </c>
      <c r="AM15" s="69">
        <f t="shared" si="38"/>
        <v>160</v>
      </c>
      <c r="AN15" s="69">
        <f t="shared" ref="AN15:BA15" si="39">SUM(AN16:AN23)</f>
        <v>183</v>
      </c>
      <c r="AO15" s="69">
        <f t="shared" si="39"/>
        <v>185</v>
      </c>
      <c r="AP15" s="69">
        <f t="shared" si="39"/>
        <v>173</v>
      </c>
      <c r="AQ15" s="69">
        <f t="shared" si="39"/>
        <v>170</v>
      </c>
      <c r="AR15" s="69">
        <f t="shared" si="39"/>
        <v>150</v>
      </c>
      <c r="AS15" s="69">
        <f t="shared" si="39"/>
        <v>208</v>
      </c>
      <c r="AT15" s="69">
        <f t="shared" si="39"/>
        <v>190</v>
      </c>
      <c r="AU15" s="69">
        <f t="shared" si="39"/>
        <v>210</v>
      </c>
      <c r="AV15" s="69">
        <f t="shared" si="39"/>
        <v>179</v>
      </c>
      <c r="AW15" s="69">
        <f t="shared" si="39"/>
        <v>202</v>
      </c>
      <c r="AX15" s="69">
        <f t="shared" si="39"/>
        <v>164</v>
      </c>
      <c r="AY15" s="69">
        <f t="shared" si="39"/>
        <v>199</v>
      </c>
      <c r="AZ15" s="69">
        <f t="shared" si="39"/>
        <v>194</v>
      </c>
      <c r="BA15" s="69">
        <f t="shared" si="39"/>
        <v>161</v>
      </c>
      <c r="BB15" s="69">
        <f t="shared" ref="BB15:BC15" si="40">SUM(BB16:BB23)</f>
        <v>151</v>
      </c>
      <c r="BC15" s="69">
        <f t="shared" si="40"/>
        <v>159</v>
      </c>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c r="CS15" s="192"/>
      <c r="CT15" s="192"/>
      <c r="CU15" s="192"/>
      <c r="CV15" s="192"/>
      <c r="CW15" s="192"/>
      <c r="CX15" s="192"/>
      <c r="CY15" s="192"/>
      <c r="CZ15" s="192"/>
      <c r="DA15" s="192"/>
      <c r="DB15" s="192"/>
      <c r="DC15" s="192"/>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c r="EY15" s="192"/>
      <c r="EZ15" s="192"/>
      <c r="FA15" s="192"/>
      <c r="FB15" s="192"/>
      <c r="FC15" s="192"/>
      <c r="FD15" s="192"/>
      <c r="FE15" s="192"/>
      <c r="FF15" s="192"/>
      <c r="FG15" s="192"/>
      <c r="FH15" s="192"/>
      <c r="FI15" s="192"/>
      <c r="FJ15" s="192"/>
      <c r="FK15" s="192"/>
      <c r="FL15" s="192"/>
      <c r="FM15" s="192"/>
      <c r="FN15" s="192"/>
      <c r="FO15" s="192"/>
      <c r="FP15" s="192"/>
      <c r="FQ15" s="192"/>
      <c r="FR15" s="192"/>
      <c r="FS15" s="192"/>
      <c r="FT15" s="192"/>
      <c r="FU15" s="192"/>
      <c r="FV15" s="192"/>
      <c r="FW15" s="192"/>
      <c r="FX15" s="192"/>
      <c r="FY15" s="192"/>
      <c r="FZ15" s="192"/>
      <c r="GA15" s="192"/>
      <c r="GB15" s="192"/>
      <c r="GC15" s="192"/>
      <c r="GD15" s="192"/>
      <c r="GE15" s="192"/>
      <c r="GF15" s="192"/>
      <c r="GG15" s="192"/>
      <c r="GH15" s="192"/>
      <c r="GI15" s="192"/>
      <c r="GJ15" s="192"/>
      <c r="GK15" s="192"/>
      <c r="GL15" s="192"/>
      <c r="GM15" s="192"/>
      <c r="GN15" s="192"/>
      <c r="GO15" s="192"/>
      <c r="GP15" s="192"/>
      <c r="GQ15" s="192"/>
      <c r="GR15" s="192"/>
      <c r="GS15" s="192"/>
      <c r="GT15" s="192"/>
      <c r="GU15" s="192"/>
      <c r="GV15" s="192"/>
      <c r="GW15" s="192"/>
      <c r="GX15" s="192"/>
      <c r="GY15" s="192"/>
      <c r="GZ15" s="192"/>
      <c r="HA15" s="192"/>
      <c r="HB15" s="192"/>
      <c r="HC15" s="192"/>
      <c r="HD15" s="192"/>
      <c r="HE15" s="192"/>
      <c r="HF15" s="192"/>
      <c r="HG15" s="192"/>
      <c r="HH15" s="192"/>
      <c r="HI15" s="192"/>
      <c r="HJ15" s="192"/>
      <c r="HK15" s="192"/>
      <c r="HL15" s="192"/>
      <c r="HM15" s="192"/>
      <c r="HN15" s="192"/>
      <c r="HO15" s="192"/>
      <c r="HP15" s="192"/>
      <c r="HQ15" s="192"/>
      <c r="HR15" s="192"/>
      <c r="HS15" s="192"/>
      <c r="HT15" s="192"/>
      <c r="HU15" s="192"/>
      <c r="HV15" s="192"/>
      <c r="HW15" s="192"/>
      <c r="HX15" s="192"/>
      <c r="HY15" s="192"/>
      <c r="HZ15" s="192"/>
      <c r="IA15" s="192"/>
      <c r="IB15" s="192"/>
      <c r="IC15" s="192"/>
      <c r="ID15" s="192"/>
      <c r="IE15" s="192"/>
      <c r="IF15" s="192"/>
      <c r="IG15" s="192"/>
      <c r="IH15" s="192"/>
      <c r="II15" s="192"/>
      <c r="IJ15" s="192"/>
      <c r="IK15" s="192"/>
      <c r="IL15" s="192"/>
      <c r="IM15" s="192"/>
      <c r="IN15" s="192"/>
      <c r="IO15" s="192"/>
      <c r="IP15" s="192"/>
      <c r="IQ15" s="192"/>
      <c r="IR15" s="192"/>
      <c r="IS15" s="192"/>
      <c r="IT15" s="192"/>
      <c r="IU15" s="192"/>
      <c r="IV15" s="192"/>
    </row>
    <row r="16" spans="1:256" x14ac:dyDescent="0.2">
      <c r="A16" s="55"/>
      <c r="B16" s="56" t="s">
        <v>70</v>
      </c>
      <c r="C16" s="72">
        <f t="shared" ref="C16:C23" si="41">SUM(D16:BC16)</f>
        <v>31</v>
      </c>
      <c r="D16" s="67">
        <v>2</v>
      </c>
      <c r="E16" s="67">
        <v>1</v>
      </c>
      <c r="F16" s="81">
        <v>0</v>
      </c>
      <c r="G16" s="67">
        <v>0</v>
      </c>
      <c r="H16" s="67">
        <v>0</v>
      </c>
      <c r="I16" s="67">
        <v>2</v>
      </c>
      <c r="J16" s="67">
        <v>0</v>
      </c>
      <c r="K16" s="67">
        <v>0</v>
      </c>
      <c r="L16" s="67">
        <v>2</v>
      </c>
      <c r="M16" s="67">
        <v>1</v>
      </c>
      <c r="N16" s="67">
        <v>1</v>
      </c>
      <c r="O16" s="67">
        <v>1</v>
      </c>
      <c r="P16" s="76">
        <v>0</v>
      </c>
      <c r="Q16" s="67">
        <v>0</v>
      </c>
      <c r="R16" s="67">
        <v>0</v>
      </c>
      <c r="S16" s="67">
        <v>0</v>
      </c>
      <c r="T16" s="81">
        <v>0</v>
      </c>
      <c r="U16" s="67">
        <v>0</v>
      </c>
      <c r="V16" s="67">
        <v>0</v>
      </c>
      <c r="W16" s="67">
        <v>1</v>
      </c>
      <c r="X16" s="67">
        <v>1</v>
      </c>
      <c r="Y16" s="67">
        <v>0</v>
      </c>
      <c r="Z16" s="67">
        <v>1</v>
      </c>
      <c r="AA16" s="67">
        <v>0</v>
      </c>
      <c r="AB16" s="67">
        <v>2</v>
      </c>
      <c r="AC16" s="67">
        <v>0</v>
      </c>
      <c r="AD16" s="67">
        <v>1</v>
      </c>
      <c r="AE16" s="67">
        <v>1</v>
      </c>
      <c r="AF16" s="187">
        <v>1</v>
      </c>
      <c r="AG16" s="187">
        <v>1</v>
      </c>
      <c r="AH16" s="67">
        <v>1</v>
      </c>
      <c r="AI16" s="67">
        <v>0</v>
      </c>
      <c r="AJ16" s="67">
        <v>1</v>
      </c>
      <c r="AK16" s="67">
        <v>0</v>
      </c>
      <c r="AL16" s="67">
        <v>0</v>
      </c>
      <c r="AM16" s="67">
        <v>1</v>
      </c>
      <c r="AN16" s="67">
        <v>1</v>
      </c>
      <c r="AO16" s="67">
        <v>1</v>
      </c>
      <c r="AP16" s="67">
        <v>0</v>
      </c>
      <c r="AQ16" s="67">
        <v>0</v>
      </c>
      <c r="AR16" s="67">
        <v>2</v>
      </c>
      <c r="AS16" s="67">
        <v>0</v>
      </c>
      <c r="AT16" s="67">
        <v>1</v>
      </c>
      <c r="AU16" s="67">
        <v>0</v>
      </c>
      <c r="AV16" s="67">
        <v>0</v>
      </c>
      <c r="AW16" s="67">
        <v>0</v>
      </c>
      <c r="AX16" s="67">
        <v>1</v>
      </c>
      <c r="AY16" s="67">
        <v>0</v>
      </c>
      <c r="AZ16" s="67">
        <v>0</v>
      </c>
      <c r="BA16" s="67">
        <v>1</v>
      </c>
      <c r="BB16" s="67">
        <v>1</v>
      </c>
      <c r="BC16" s="67">
        <v>1</v>
      </c>
      <c r="BD16" s="193"/>
      <c r="BE16" s="193"/>
      <c r="BF16" s="193"/>
      <c r="BG16" s="193"/>
      <c r="BH16" s="193"/>
      <c r="BI16" s="193"/>
      <c r="BJ16" s="193"/>
      <c r="BK16" s="193"/>
      <c r="BL16" s="193"/>
      <c r="BM16" s="193"/>
      <c r="BN16" s="193"/>
      <c r="BO16" s="193"/>
      <c r="BP16" s="193"/>
      <c r="BQ16" s="193"/>
      <c r="BR16" s="193"/>
      <c r="BS16" s="193"/>
      <c r="BT16" s="193"/>
      <c r="BU16" s="193"/>
      <c r="BV16" s="193"/>
      <c r="BW16" s="193"/>
      <c r="BX16" s="193"/>
      <c r="BY16" s="193"/>
      <c r="BZ16" s="193"/>
      <c r="CA16" s="193"/>
      <c r="CB16" s="193"/>
      <c r="CC16" s="193"/>
      <c r="CD16" s="193"/>
      <c r="CE16" s="193"/>
      <c r="CF16" s="193"/>
      <c r="CG16" s="193"/>
      <c r="CH16" s="193"/>
      <c r="CI16" s="193"/>
      <c r="CJ16" s="193"/>
      <c r="CK16" s="193"/>
      <c r="CL16" s="193"/>
      <c r="CM16" s="193"/>
      <c r="CN16" s="193"/>
      <c r="CO16" s="193"/>
      <c r="CP16" s="193"/>
      <c r="CQ16" s="193"/>
      <c r="CR16" s="193"/>
      <c r="CS16" s="193"/>
      <c r="CT16" s="193"/>
      <c r="CU16" s="193"/>
      <c r="CV16" s="193"/>
      <c r="CW16" s="193"/>
      <c r="CX16" s="193"/>
      <c r="CY16" s="193"/>
      <c r="CZ16" s="193"/>
      <c r="DA16" s="193"/>
      <c r="DB16" s="193"/>
      <c r="DC16" s="193"/>
      <c r="DD16" s="193"/>
      <c r="DE16" s="193"/>
      <c r="DF16" s="193"/>
      <c r="DG16" s="193"/>
      <c r="DH16" s="193"/>
      <c r="DI16" s="193"/>
      <c r="DJ16" s="193"/>
      <c r="DK16" s="193"/>
      <c r="DL16" s="193"/>
      <c r="DM16" s="193"/>
      <c r="DN16" s="193"/>
      <c r="DO16" s="193"/>
      <c r="DP16" s="193"/>
      <c r="DQ16" s="193"/>
      <c r="DR16" s="193"/>
      <c r="DS16" s="193"/>
      <c r="DT16" s="193"/>
      <c r="DU16" s="193"/>
      <c r="DV16" s="193"/>
      <c r="DW16" s="193"/>
      <c r="DX16" s="193"/>
      <c r="DY16" s="193"/>
      <c r="DZ16" s="193"/>
      <c r="EA16" s="193"/>
      <c r="EB16" s="193"/>
      <c r="EC16" s="193"/>
      <c r="ED16" s="193"/>
      <c r="EE16" s="193"/>
      <c r="EF16" s="193"/>
      <c r="EG16" s="193"/>
      <c r="EH16" s="193"/>
      <c r="EI16" s="193"/>
      <c r="EJ16" s="193"/>
      <c r="EK16" s="193"/>
      <c r="EL16" s="193"/>
      <c r="EM16" s="193"/>
      <c r="EN16" s="193"/>
      <c r="EO16" s="193"/>
      <c r="EP16" s="193"/>
      <c r="EQ16" s="193"/>
      <c r="ER16" s="193"/>
      <c r="ES16" s="193"/>
      <c r="ET16" s="193"/>
      <c r="EU16" s="193"/>
      <c r="EV16" s="193"/>
      <c r="EW16" s="193"/>
      <c r="EX16" s="193"/>
      <c r="EY16" s="193"/>
      <c r="EZ16" s="193"/>
      <c r="FA16" s="193"/>
      <c r="FB16" s="193"/>
      <c r="FC16" s="193"/>
      <c r="FD16" s="193"/>
      <c r="FE16" s="193"/>
      <c r="FF16" s="193"/>
      <c r="FG16" s="193"/>
      <c r="FH16" s="193"/>
      <c r="FI16" s="193"/>
      <c r="FJ16" s="193"/>
      <c r="FK16" s="193"/>
      <c r="FL16" s="193"/>
      <c r="FM16" s="193"/>
      <c r="FN16" s="193"/>
      <c r="FO16" s="193"/>
      <c r="FP16" s="193"/>
      <c r="FQ16" s="193"/>
      <c r="FR16" s="193"/>
      <c r="FS16" s="193"/>
      <c r="FT16" s="193"/>
      <c r="FU16" s="193"/>
      <c r="FV16" s="193"/>
      <c r="FW16" s="193"/>
      <c r="FX16" s="193"/>
      <c r="FY16" s="193"/>
      <c r="FZ16" s="193"/>
      <c r="GA16" s="193"/>
      <c r="GB16" s="193"/>
      <c r="GC16" s="193"/>
      <c r="GD16" s="193"/>
      <c r="GE16" s="193"/>
      <c r="GF16" s="193"/>
      <c r="GG16" s="193"/>
      <c r="GH16" s="193"/>
      <c r="GI16" s="193"/>
      <c r="GJ16" s="193"/>
      <c r="GK16" s="193"/>
      <c r="GL16" s="193"/>
      <c r="GM16" s="193"/>
      <c r="GN16" s="193"/>
      <c r="GO16" s="193"/>
      <c r="GP16" s="193"/>
      <c r="GQ16" s="193"/>
      <c r="GR16" s="193"/>
      <c r="GS16" s="193"/>
      <c r="GT16" s="193"/>
      <c r="GU16" s="193"/>
      <c r="GV16" s="193"/>
      <c r="GW16" s="193"/>
      <c r="GX16" s="193"/>
      <c r="GY16" s="193"/>
      <c r="GZ16" s="193"/>
      <c r="HA16" s="193"/>
      <c r="HB16" s="193"/>
      <c r="HC16" s="193"/>
      <c r="HD16" s="193"/>
      <c r="HE16" s="193"/>
      <c r="HF16" s="193"/>
      <c r="HG16" s="193"/>
      <c r="HH16" s="193"/>
      <c r="HI16" s="193"/>
      <c r="HJ16" s="193"/>
      <c r="HK16" s="193"/>
      <c r="HL16" s="193"/>
      <c r="HM16" s="193"/>
      <c r="HN16" s="193"/>
      <c r="HO16" s="193"/>
      <c r="HP16" s="193"/>
      <c r="HQ16" s="193"/>
      <c r="HR16" s="193"/>
      <c r="HS16" s="193"/>
      <c r="HT16" s="193"/>
      <c r="HU16" s="193"/>
      <c r="HV16" s="193"/>
      <c r="HW16" s="193"/>
      <c r="HX16" s="193"/>
      <c r="HY16" s="193"/>
      <c r="HZ16" s="193"/>
      <c r="IA16" s="193"/>
      <c r="IB16" s="193"/>
      <c r="IC16" s="193"/>
      <c r="ID16" s="193"/>
      <c r="IE16" s="193"/>
      <c r="IF16" s="193"/>
      <c r="IG16" s="193"/>
      <c r="IH16" s="193"/>
      <c r="II16" s="193"/>
      <c r="IJ16" s="193"/>
      <c r="IK16" s="193"/>
      <c r="IL16" s="193"/>
      <c r="IM16" s="193"/>
      <c r="IN16" s="193"/>
      <c r="IO16" s="193"/>
      <c r="IP16" s="193"/>
      <c r="IQ16" s="193"/>
      <c r="IR16" s="193"/>
      <c r="IS16" s="193"/>
      <c r="IT16" s="193"/>
      <c r="IU16" s="193"/>
      <c r="IV16" s="193"/>
    </row>
    <row r="17" spans="1:256" ht="10.5" customHeight="1" x14ac:dyDescent="0.2">
      <c r="A17" s="55"/>
      <c r="B17" s="59" t="s">
        <v>101</v>
      </c>
      <c r="C17" s="72">
        <f t="shared" si="41"/>
        <v>20</v>
      </c>
      <c r="D17" s="67">
        <v>0</v>
      </c>
      <c r="E17" s="67">
        <v>1</v>
      </c>
      <c r="F17" s="81">
        <v>2</v>
      </c>
      <c r="G17" s="67">
        <v>1</v>
      </c>
      <c r="H17" s="67">
        <v>0</v>
      </c>
      <c r="I17" s="67">
        <v>1</v>
      </c>
      <c r="J17" s="67">
        <v>1</v>
      </c>
      <c r="K17" s="67">
        <v>0</v>
      </c>
      <c r="L17" s="67">
        <v>1</v>
      </c>
      <c r="M17" s="67">
        <v>0</v>
      </c>
      <c r="N17" s="67">
        <v>1</v>
      </c>
      <c r="O17" s="67">
        <v>1</v>
      </c>
      <c r="P17" s="76">
        <v>0</v>
      </c>
      <c r="Q17" s="67">
        <v>0</v>
      </c>
      <c r="R17" s="67">
        <v>0</v>
      </c>
      <c r="S17" s="67">
        <v>0</v>
      </c>
      <c r="T17" s="81">
        <v>0</v>
      </c>
      <c r="U17" s="67">
        <v>1</v>
      </c>
      <c r="V17" s="67">
        <v>0</v>
      </c>
      <c r="W17" s="67">
        <v>0</v>
      </c>
      <c r="X17" s="67">
        <v>0</v>
      </c>
      <c r="Y17" s="67">
        <v>0</v>
      </c>
      <c r="Z17" s="67">
        <v>0</v>
      </c>
      <c r="AA17" s="67">
        <v>0</v>
      </c>
      <c r="AB17" s="67">
        <v>0</v>
      </c>
      <c r="AC17" s="67">
        <v>0</v>
      </c>
      <c r="AD17" s="67">
        <v>0</v>
      </c>
      <c r="AE17" s="67">
        <v>0</v>
      </c>
      <c r="AF17" s="187">
        <v>0</v>
      </c>
      <c r="AG17" s="187">
        <v>1</v>
      </c>
      <c r="AH17" s="67">
        <v>0</v>
      </c>
      <c r="AI17" s="67">
        <v>0</v>
      </c>
      <c r="AJ17" s="67">
        <v>0</v>
      </c>
      <c r="AK17" s="67">
        <v>1</v>
      </c>
      <c r="AL17" s="67">
        <v>1</v>
      </c>
      <c r="AM17" s="67">
        <v>1</v>
      </c>
      <c r="AN17" s="67">
        <v>0</v>
      </c>
      <c r="AO17" s="67">
        <v>0</v>
      </c>
      <c r="AP17" s="67">
        <v>0</v>
      </c>
      <c r="AQ17" s="67">
        <v>0</v>
      </c>
      <c r="AR17" s="67">
        <v>0</v>
      </c>
      <c r="AS17" s="67">
        <v>2</v>
      </c>
      <c r="AT17" s="67">
        <v>1</v>
      </c>
      <c r="AU17" s="67">
        <v>0</v>
      </c>
      <c r="AV17" s="67">
        <v>0</v>
      </c>
      <c r="AW17" s="67">
        <v>1</v>
      </c>
      <c r="AX17" s="67">
        <v>0</v>
      </c>
      <c r="AY17" s="67">
        <v>0</v>
      </c>
      <c r="AZ17" s="67">
        <v>0</v>
      </c>
      <c r="BA17" s="67">
        <v>1</v>
      </c>
      <c r="BB17" s="67">
        <v>1</v>
      </c>
      <c r="BC17" s="67">
        <v>0</v>
      </c>
      <c r="BD17" s="193"/>
      <c r="BE17" s="193"/>
      <c r="BF17" s="193"/>
      <c r="BG17" s="193"/>
      <c r="BH17" s="193"/>
      <c r="BI17" s="193"/>
      <c r="BJ17" s="193"/>
      <c r="BK17" s="193"/>
      <c r="BL17" s="193"/>
      <c r="BM17" s="193"/>
      <c r="BN17" s="193"/>
      <c r="BO17" s="193"/>
      <c r="BP17" s="193"/>
      <c r="BQ17" s="193"/>
      <c r="BR17" s="193"/>
      <c r="BS17" s="193"/>
      <c r="BT17" s="193"/>
      <c r="BU17" s="193"/>
      <c r="BV17" s="193"/>
      <c r="BW17" s="193"/>
      <c r="BX17" s="193"/>
      <c r="BY17" s="193"/>
      <c r="BZ17" s="193"/>
      <c r="CA17" s="193"/>
      <c r="CB17" s="193"/>
      <c r="CC17" s="193"/>
      <c r="CD17" s="193"/>
      <c r="CE17" s="193"/>
      <c r="CF17" s="193"/>
      <c r="CG17" s="193"/>
      <c r="CH17" s="193"/>
      <c r="CI17" s="193"/>
      <c r="CJ17" s="193"/>
      <c r="CK17" s="193"/>
      <c r="CL17" s="193"/>
      <c r="CM17" s="193"/>
      <c r="CN17" s="193"/>
      <c r="CO17" s="193"/>
      <c r="CP17" s="193"/>
      <c r="CQ17" s="193"/>
      <c r="CR17" s="193"/>
      <c r="CS17" s="193"/>
      <c r="CT17" s="193"/>
      <c r="CU17" s="193"/>
      <c r="CV17" s="193"/>
      <c r="CW17" s="193"/>
      <c r="CX17" s="193"/>
      <c r="CY17" s="193"/>
      <c r="CZ17" s="193"/>
      <c r="DA17" s="193"/>
      <c r="DB17" s="193"/>
      <c r="DC17" s="193"/>
      <c r="DD17" s="193"/>
      <c r="DE17" s="193"/>
      <c r="DF17" s="193"/>
      <c r="DG17" s="193"/>
      <c r="DH17" s="193"/>
      <c r="DI17" s="193"/>
      <c r="DJ17" s="193"/>
      <c r="DK17" s="193"/>
      <c r="DL17" s="193"/>
      <c r="DM17" s="193"/>
      <c r="DN17" s="193"/>
      <c r="DO17" s="193"/>
      <c r="DP17" s="193"/>
      <c r="DQ17" s="193"/>
      <c r="DR17" s="193"/>
      <c r="DS17" s="193"/>
      <c r="DT17" s="193"/>
      <c r="DU17" s="193"/>
      <c r="DV17" s="193"/>
      <c r="DW17" s="193"/>
      <c r="DX17" s="193"/>
      <c r="DY17" s="193"/>
      <c r="DZ17" s="193"/>
      <c r="EA17" s="193"/>
      <c r="EB17" s="193"/>
      <c r="EC17" s="193"/>
      <c r="ED17" s="193"/>
      <c r="EE17" s="193"/>
      <c r="EF17" s="193"/>
      <c r="EG17" s="193"/>
      <c r="EH17" s="193"/>
      <c r="EI17" s="193"/>
      <c r="EJ17" s="193"/>
      <c r="EK17" s="193"/>
      <c r="EL17" s="193"/>
      <c r="EM17" s="193"/>
      <c r="EN17" s="193"/>
      <c r="EO17" s="193"/>
      <c r="EP17" s="193"/>
      <c r="EQ17" s="193"/>
      <c r="ER17" s="193"/>
      <c r="ES17" s="193"/>
      <c r="ET17" s="193"/>
      <c r="EU17" s="193"/>
      <c r="EV17" s="193"/>
      <c r="EW17" s="193"/>
      <c r="EX17" s="193"/>
      <c r="EY17" s="193"/>
      <c r="EZ17" s="193"/>
      <c r="FA17" s="193"/>
      <c r="FB17" s="193"/>
      <c r="FC17" s="193"/>
      <c r="FD17" s="193"/>
      <c r="FE17" s="193"/>
      <c r="FF17" s="193"/>
      <c r="FG17" s="193"/>
      <c r="FH17" s="193"/>
      <c r="FI17" s="193"/>
      <c r="FJ17" s="193"/>
      <c r="FK17" s="193"/>
      <c r="FL17" s="193"/>
      <c r="FM17" s="193"/>
      <c r="FN17" s="193"/>
      <c r="FO17" s="193"/>
      <c r="FP17" s="193"/>
      <c r="FQ17" s="193"/>
      <c r="FR17" s="193"/>
      <c r="FS17" s="193"/>
      <c r="FT17" s="193"/>
      <c r="FU17" s="193"/>
      <c r="FV17" s="193"/>
      <c r="FW17" s="193"/>
      <c r="FX17" s="193"/>
      <c r="FY17" s="193"/>
      <c r="FZ17" s="193"/>
      <c r="GA17" s="193"/>
      <c r="GB17" s="193"/>
      <c r="GC17" s="193"/>
      <c r="GD17" s="193"/>
      <c r="GE17" s="193"/>
      <c r="GF17" s="193"/>
      <c r="GG17" s="193"/>
      <c r="GH17" s="193"/>
      <c r="GI17" s="193"/>
      <c r="GJ17" s="193"/>
      <c r="GK17" s="193"/>
      <c r="GL17" s="193"/>
      <c r="GM17" s="193"/>
      <c r="GN17" s="193"/>
      <c r="GO17" s="193"/>
      <c r="GP17" s="193"/>
      <c r="GQ17" s="193"/>
      <c r="GR17" s="193"/>
      <c r="GS17" s="193"/>
      <c r="GT17" s="193"/>
      <c r="GU17" s="193"/>
      <c r="GV17" s="193"/>
      <c r="GW17" s="193"/>
      <c r="GX17" s="193"/>
      <c r="GY17" s="193"/>
      <c r="GZ17" s="193"/>
      <c r="HA17" s="193"/>
      <c r="HB17" s="193"/>
      <c r="HC17" s="193"/>
      <c r="HD17" s="193"/>
      <c r="HE17" s="193"/>
      <c r="HF17" s="193"/>
      <c r="HG17" s="193"/>
      <c r="HH17" s="193"/>
      <c r="HI17" s="193"/>
      <c r="HJ17" s="193"/>
      <c r="HK17" s="193"/>
      <c r="HL17" s="193"/>
      <c r="HM17" s="193"/>
      <c r="HN17" s="193"/>
      <c r="HO17" s="193"/>
      <c r="HP17" s="193"/>
      <c r="HQ17" s="193"/>
      <c r="HR17" s="193"/>
      <c r="HS17" s="193"/>
      <c r="HT17" s="193"/>
      <c r="HU17" s="193"/>
      <c r="HV17" s="193"/>
      <c r="HW17" s="193"/>
      <c r="HX17" s="193"/>
      <c r="HY17" s="193"/>
      <c r="HZ17" s="193"/>
      <c r="IA17" s="193"/>
      <c r="IB17" s="193"/>
      <c r="IC17" s="193"/>
      <c r="ID17" s="193"/>
      <c r="IE17" s="193"/>
      <c r="IF17" s="193"/>
      <c r="IG17" s="193"/>
      <c r="IH17" s="193"/>
      <c r="II17" s="193"/>
      <c r="IJ17" s="193"/>
      <c r="IK17" s="193"/>
      <c r="IL17" s="193"/>
      <c r="IM17" s="193"/>
      <c r="IN17" s="193"/>
      <c r="IO17" s="193"/>
      <c r="IP17" s="193"/>
      <c r="IQ17" s="193"/>
      <c r="IR17" s="193"/>
      <c r="IS17" s="193"/>
      <c r="IT17" s="193"/>
      <c r="IU17" s="193"/>
      <c r="IV17" s="193"/>
    </row>
    <row r="18" spans="1:256" x14ac:dyDescent="0.2">
      <c r="A18" s="55"/>
      <c r="B18" s="60" t="s">
        <v>5</v>
      </c>
      <c r="C18" s="72">
        <f t="shared" si="41"/>
        <v>16</v>
      </c>
      <c r="D18" s="67">
        <v>0</v>
      </c>
      <c r="E18" s="67">
        <v>1</v>
      </c>
      <c r="F18" s="81">
        <v>0</v>
      </c>
      <c r="G18" s="67">
        <v>0</v>
      </c>
      <c r="H18" s="67">
        <v>1</v>
      </c>
      <c r="I18" s="67">
        <v>1</v>
      </c>
      <c r="J18" s="67">
        <v>0</v>
      </c>
      <c r="K18" s="67">
        <v>1</v>
      </c>
      <c r="L18" s="67">
        <v>0</v>
      </c>
      <c r="M18" s="67">
        <v>0</v>
      </c>
      <c r="N18" s="67">
        <v>0</v>
      </c>
      <c r="O18" s="67">
        <v>0</v>
      </c>
      <c r="P18" s="76">
        <v>1</v>
      </c>
      <c r="Q18" s="67">
        <v>0</v>
      </c>
      <c r="R18" s="67">
        <v>0</v>
      </c>
      <c r="S18" s="67">
        <v>0</v>
      </c>
      <c r="T18" s="81">
        <v>0</v>
      </c>
      <c r="U18" s="67">
        <v>0</v>
      </c>
      <c r="V18" s="67">
        <v>0</v>
      </c>
      <c r="W18" s="67">
        <v>1</v>
      </c>
      <c r="X18" s="67">
        <v>0</v>
      </c>
      <c r="Y18" s="67">
        <v>0</v>
      </c>
      <c r="Z18" s="67">
        <v>0</v>
      </c>
      <c r="AA18" s="67">
        <v>1</v>
      </c>
      <c r="AB18" s="67">
        <v>0</v>
      </c>
      <c r="AC18" s="67">
        <v>0</v>
      </c>
      <c r="AD18" s="67">
        <v>1</v>
      </c>
      <c r="AE18" s="67">
        <v>0</v>
      </c>
      <c r="AF18" s="187">
        <v>2</v>
      </c>
      <c r="AG18" s="187">
        <v>0</v>
      </c>
      <c r="AH18" s="67">
        <v>0</v>
      </c>
      <c r="AI18" s="67">
        <v>1</v>
      </c>
      <c r="AJ18" s="67">
        <v>0</v>
      </c>
      <c r="AK18" s="67">
        <v>0</v>
      </c>
      <c r="AL18" s="67">
        <v>0</v>
      </c>
      <c r="AM18" s="67">
        <v>0</v>
      </c>
      <c r="AN18" s="67">
        <v>1</v>
      </c>
      <c r="AO18" s="67">
        <v>0</v>
      </c>
      <c r="AP18" s="67">
        <v>1</v>
      </c>
      <c r="AQ18" s="67">
        <v>0</v>
      </c>
      <c r="AR18" s="67">
        <v>0</v>
      </c>
      <c r="AS18" s="67">
        <v>1</v>
      </c>
      <c r="AT18" s="67">
        <v>0</v>
      </c>
      <c r="AU18" s="67">
        <v>0</v>
      </c>
      <c r="AV18" s="67">
        <v>0</v>
      </c>
      <c r="AW18" s="67">
        <v>0</v>
      </c>
      <c r="AX18" s="67">
        <v>0</v>
      </c>
      <c r="AY18" s="67">
        <v>0</v>
      </c>
      <c r="AZ18" s="67">
        <v>0</v>
      </c>
      <c r="BA18" s="67">
        <v>0</v>
      </c>
      <c r="BB18" s="67">
        <v>2</v>
      </c>
      <c r="BC18" s="67">
        <v>0</v>
      </c>
      <c r="BD18" s="193"/>
      <c r="BE18" s="193"/>
      <c r="BF18" s="193"/>
      <c r="BG18" s="193"/>
      <c r="BH18" s="193"/>
      <c r="BI18" s="193"/>
      <c r="BJ18" s="193"/>
      <c r="BK18" s="193"/>
      <c r="BL18" s="193"/>
      <c r="BM18" s="193"/>
      <c r="BN18" s="193"/>
      <c r="BO18" s="193"/>
      <c r="BP18" s="193"/>
      <c r="BQ18" s="193"/>
      <c r="BR18" s="193"/>
      <c r="BS18" s="193"/>
      <c r="BT18" s="193"/>
      <c r="BU18" s="193"/>
      <c r="BV18" s="193"/>
      <c r="BW18" s="193"/>
      <c r="BX18" s="193"/>
      <c r="BY18" s="193"/>
      <c r="BZ18" s="193"/>
      <c r="CA18" s="193"/>
      <c r="CB18" s="193"/>
      <c r="CC18" s="193"/>
      <c r="CD18" s="193"/>
      <c r="CE18" s="193"/>
      <c r="CF18" s="193"/>
      <c r="CG18" s="193"/>
      <c r="CH18" s="193"/>
      <c r="CI18" s="193"/>
      <c r="CJ18" s="193"/>
      <c r="CK18" s="193"/>
      <c r="CL18" s="193"/>
      <c r="CM18" s="193"/>
      <c r="CN18" s="193"/>
      <c r="CO18" s="193"/>
      <c r="CP18" s="193"/>
      <c r="CQ18" s="193"/>
      <c r="CR18" s="193"/>
      <c r="CS18" s="193"/>
      <c r="CT18" s="193"/>
      <c r="CU18" s="193"/>
      <c r="CV18" s="193"/>
      <c r="CW18" s="193"/>
      <c r="CX18" s="193"/>
      <c r="CY18" s="193"/>
      <c r="CZ18" s="193"/>
      <c r="DA18" s="193"/>
      <c r="DB18" s="193"/>
      <c r="DC18" s="193"/>
      <c r="DD18" s="193"/>
      <c r="DE18" s="193"/>
      <c r="DF18" s="193"/>
      <c r="DG18" s="193"/>
      <c r="DH18" s="193"/>
      <c r="DI18" s="193"/>
      <c r="DJ18" s="193"/>
      <c r="DK18" s="193"/>
      <c r="DL18" s="193"/>
      <c r="DM18" s="193"/>
      <c r="DN18" s="193"/>
      <c r="DO18" s="193"/>
      <c r="DP18" s="193"/>
      <c r="DQ18" s="193"/>
      <c r="DR18" s="193"/>
      <c r="DS18" s="193"/>
      <c r="DT18" s="193"/>
      <c r="DU18" s="193"/>
      <c r="DV18" s="193"/>
      <c r="DW18" s="193"/>
      <c r="DX18" s="193"/>
      <c r="DY18" s="193"/>
      <c r="DZ18" s="193"/>
      <c r="EA18" s="193"/>
      <c r="EB18" s="193"/>
      <c r="EC18" s="193"/>
      <c r="ED18" s="193"/>
      <c r="EE18" s="193"/>
      <c r="EF18" s="193"/>
      <c r="EG18" s="193"/>
      <c r="EH18" s="193"/>
      <c r="EI18" s="193"/>
      <c r="EJ18" s="193"/>
      <c r="EK18" s="193"/>
      <c r="EL18" s="193"/>
      <c r="EM18" s="193"/>
      <c r="EN18" s="193"/>
      <c r="EO18" s="193"/>
      <c r="EP18" s="193"/>
      <c r="EQ18" s="193"/>
      <c r="ER18" s="193"/>
      <c r="ES18" s="193"/>
      <c r="ET18" s="193"/>
      <c r="EU18" s="193"/>
      <c r="EV18" s="193"/>
      <c r="EW18" s="193"/>
      <c r="EX18" s="193"/>
      <c r="EY18" s="193"/>
      <c r="EZ18" s="193"/>
      <c r="FA18" s="193"/>
      <c r="FB18" s="193"/>
      <c r="FC18" s="193"/>
      <c r="FD18" s="193"/>
      <c r="FE18" s="193"/>
      <c r="FF18" s="193"/>
      <c r="FG18" s="193"/>
      <c r="FH18" s="193"/>
      <c r="FI18" s="193"/>
      <c r="FJ18" s="193"/>
      <c r="FK18" s="193"/>
      <c r="FL18" s="193"/>
      <c r="FM18" s="193"/>
      <c r="FN18" s="193"/>
      <c r="FO18" s="193"/>
      <c r="FP18" s="193"/>
      <c r="FQ18" s="193"/>
      <c r="FR18" s="193"/>
      <c r="FS18" s="193"/>
      <c r="FT18" s="193"/>
      <c r="FU18" s="193"/>
      <c r="FV18" s="193"/>
      <c r="FW18" s="193"/>
      <c r="FX18" s="193"/>
      <c r="FY18" s="193"/>
      <c r="FZ18" s="193"/>
      <c r="GA18" s="193"/>
      <c r="GB18" s="193"/>
      <c r="GC18" s="193"/>
      <c r="GD18" s="193"/>
      <c r="GE18" s="193"/>
      <c r="GF18" s="193"/>
      <c r="GG18" s="193"/>
      <c r="GH18" s="193"/>
      <c r="GI18" s="193"/>
      <c r="GJ18" s="193"/>
      <c r="GK18" s="193"/>
      <c r="GL18" s="193"/>
      <c r="GM18" s="193"/>
      <c r="GN18" s="193"/>
      <c r="GO18" s="193"/>
      <c r="GP18" s="193"/>
      <c r="GQ18" s="193"/>
      <c r="GR18" s="193"/>
      <c r="GS18" s="193"/>
      <c r="GT18" s="193"/>
      <c r="GU18" s="193"/>
      <c r="GV18" s="193"/>
      <c r="GW18" s="193"/>
      <c r="GX18" s="193"/>
      <c r="GY18" s="193"/>
      <c r="GZ18" s="193"/>
      <c r="HA18" s="193"/>
      <c r="HB18" s="193"/>
      <c r="HC18" s="193"/>
      <c r="HD18" s="193"/>
      <c r="HE18" s="193"/>
      <c r="HF18" s="193"/>
      <c r="HG18" s="193"/>
      <c r="HH18" s="193"/>
      <c r="HI18" s="193"/>
      <c r="HJ18" s="193"/>
      <c r="HK18" s="193"/>
      <c r="HL18" s="193"/>
      <c r="HM18" s="193"/>
      <c r="HN18" s="193"/>
      <c r="HO18" s="193"/>
      <c r="HP18" s="193"/>
      <c r="HQ18" s="193"/>
      <c r="HR18" s="193"/>
      <c r="HS18" s="193"/>
      <c r="HT18" s="193"/>
      <c r="HU18" s="193"/>
      <c r="HV18" s="193"/>
      <c r="HW18" s="193"/>
      <c r="HX18" s="193"/>
      <c r="HY18" s="193"/>
      <c r="HZ18" s="193"/>
      <c r="IA18" s="193"/>
      <c r="IB18" s="193"/>
      <c r="IC18" s="193"/>
      <c r="ID18" s="193"/>
      <c r="IE18" s="193"/>
      <c r="IF18" s="193"/>
      <c r="IG18" s="193"/>
      <c r="IH18" s="193"/>
      <c r="II18" s="193"/>
      <c r="IJ18" s="193"/>
      <c r="IK18" s="193"/>
      <c r="IL18" s="193"/>
      <c r="IM18" s="193"/>
      <c r="IN18" s="193"/>
      <c r="IO18" s="193"/>
      <c r="IP18" s="193"/>
      <c r="IQ18" s="193"/>
      <c r="IR18" s="193"/>
      <c r="IS18" s="193"/>
      <c r="IT18" s="193"/>
      <c r="IU18" s="193"/>
      <c r="IV18" s="193"/>
    </row>
    <row r="19" spans="1:256" x14ac:dyDescent="0.2">
      <c r="A19" s="55"/>
      <c r="B19" s="56" t="s">
        <v>6</v>
      </c>
      <c r="C19" s="72">
        <f t="shared" si="41"/>
        <v>408</v>
      </c>
      <c r="D19" s="67">
        <v>4</v>
      </c>
      <c r="E19" s="67">
        <v>7</v>
      </c>
      <c r="F19" s="81">
        <v>7</v>
      </c>
      <c r="G19" s="67">
        <v>7</v>
      </c>
      <c r="H19" s="67">
        <v>9</v>
      </c>
      <c r="I19" s="67">
        <v>8</v>
      </c>
      <c r="J19" s="67">
        <v>7</v>
      </c>
      <c r="K19" s="67">
        <v>7</v>
      </c>
      <c r="L19" s="67">
        <v>8</v>
      </c>
      <c r="M19" s="67">
        <v>12</v>
      </c>
      <c r="N19" s="67">
        <v>1</v>
      </c>
      <c r="O19" s="67">
        <v>7</v>
      </c>
      <c r="P19" s="76">
        <v>18</v>
      </c>
      <c r="Q19" s="67">
        <v>9</v>
      </c>
      <c r="R19" s="67">
        <v>11</v>
      </c>
      <c r="S19" s="67">
        <v>12</v>
      </c>
      <c r="T19" s="81">
        <v>4</v>
      </c>
      <c r="U19" s="67">
        <v>14</v>
      </c>
      <c r="V19" s="67">
        <v>12</v>
      </c>
      <c r="W19" s="67">
        <v>4</v>
      </c>
      <c r="X19" s="67">
        <v>6</v>
      </c>
      <c r="Y19" s="67">
        <v>5</v>
      </c>
      <c r="Z19" s="67">
        <v>12</v>
      </c>
      <c r="AA19" s="67">
        <v>8</v>
      </c>
      <c r="AB19" s="67">
        <v>7</v>
      </c>
      <c r="AC19" s="67">
        <v>7</v>
      </c>
      <c r="AD19" s="67">
        <v>15</v>
      </c>
      <c r="AE19" s="67">
        <v>2</v>
      </c>
      <c r="AF19" s="187">
        <v>7</v>
      </c>
      <c r="AG19" s="187">
        <v>9</v>
      </c>
      <c r="AH19" s="67">
        <v>3</v>
      </c>
      <c r="AI19" s="67">
        <v>7</v>
      </c>
      <c r="AJ19" s="67">
        <v>12</v>
      </c>
      <c r="AK19" s="67">
        <v>4</v>
      </c>
      <c r="AL19" s="67">
        <v>6</v>
      </c>
      <c r="AM19" s="67">
        <v>6</v>
      </c>
      <c r="AN19" s="67">
        <v>15</v>
      </c>
      <c r="AO19" s="67">
        <v>16</v>
      </c>
      <c r="AP19" s="67">
        <v>7</v>
      </c>
      <c r="AQ19" s="67">
        <v>11</v>
      </c>
      <c r="AR19" s="67">
        <v>4</v>
      </c>
      <c r="AS19" s="67">
        <v>9</v>
      </c>
      <c r="AT19" s="67">
        <v>8</v>
      </c>
      <c r="AU19" s="67">
        <v>9</v>
      </c>
      <c r="AV19" s="67">
        <v>7</v>
      </c>
      <c r="AW19" s="67">
        <v>5</v>
      </c>
      <c r="AX19" s="67">
        <v>5</v>
      </c>
      <c r="AY19" s="67">
        <v>9</v>
      </c>
      <c r="AZ19" s="67">
        <v>6</v>
      </c>
      <c r="BA19" s="67">
        <v>3</v>
      </c>
      <c r="BB19" s="67">
        <v>6</v>
      </c>
      <c r="BC19" s="67">
        <v>4</v>
      </c>
      <c r="BD19" s="193"/>
      <c r="BE19" s="193"/>
      <c r="BF19" s="193"/>
      <c r="BG19" s="193"/>
      <c r="BH19" s="193"/>
      <c r="BI19" s="193"/>
      <c r="BJ19" s="193"/>
      <c r="BK19" s="193"/>
      <c r="BL19" s="193"/>
      <c r="BM19" s="193"/>
      <c r="BN19" s="193"/>
      <c r="BO19" s="193"/>
      <c r="BP19" s="193"/>
      <c r="BQ19" s="193"/>
      <c r="BR19" s="193"/>
      <c r="BS19" s="193"/>
      <c r="BT19" s="193"/>
      <c r="BU19" s="193"/>
      <c r="BV19" s="193"/>
      <c r="BW19" s="193"/>
      <c r="BX19" s="193"/>
      <c r="BY19" s="193"/>
      <c r="BZ19" s="193"/>
      <c r="CA19" s="193"/>
      <c r="CB19" s="193"/>
      <c r="CC19" s="193"/>
      <c r="CD19" s="193"/>
      <c r="CE19" s="193"/>
      <c r="CF19" s="193"/>
      <c r="CG19" s="193"/>
      <c r="CH19" s="193"/>
      <c r="CI19" s="193"/>
      <c r="CJ19" s="193"/>
      <c r="CK19" s="193"/>
      <c r="CL19" s="193"/>
      <c r="CM19" s="193"/>
      <c r="CN19" s="193"/>
      <c r="CO19" s="193"/>
      <c r="CP19" s="193"/>
      <c r="CQ19" s="193"/>
      <c r="CR19" s="193"/>
      <c r="CS19" s="193"/>
      <c r="CT19" s="193"/>
      <c r="CU19" s="193"/>
      <c r="CV19" s="193"/>
      <c r="CW19" s="193"/>
      <c r="CX19" s="193"/>
      <c r="CY19" s="193"/>
      <c r="CZ19" s="193"/>
      <c r="DA19" s="193"/>
      <c r="DB19" s="193"/>
      <c r="DC19" s="193"/>
      <c r="DD19" s="193"/>
      <c r="DE19" s="193"/>
      <c r="DF19" s="193"/>
      <c r="DG19" s="193"/>
      <c r="DH19" s="193"/>
      <c r="DI19" s="193"/>
      <c r="DJ19" s="193"/>
      <c r="DK19" s="193"/>
      <c r="DL19" s="193"/>
      <c r="DM19" s="193"/>
      <c r="DN19" s="193"/>
      <c r="DO19" s="193"/>
      <c r="DP19" s="193"/>
      <c r="DQ19" s="193"/>
      <c r="DR19" s="193"/>
      <c r="DS19" s="193"/>
      <c r="DT19" s="193"/>
      <c r="DU19" s="193"/>
      <c r="DV19" s="193"/>
      <c r="DW19" s="193"/>
      <c r="DX19" s="193"/>
      <c r="DY19" s="193"/>
      <c r="DZ19" s="193"/>
      <c r="EA19" s="193"/>
      <c r="EB19" s="193"/>
      <c r="EC19" s="193"/>
      <c r="ED19" s="193"/>
      <c r="EE19" s="193"/>
      <c r="EF19" s="193"/>
      <c r="EG19" s="193"/>
      <c r="EH19" s="193"/>
      <c r="EI19" s="193"/>
      <c r="EJ19" s="193"/>
      <c r="EK19" s="193"/>
      <c r="EL19" s="193"/>
      <c r="EM19" s="193"/>
      <c r="EN19" s="193"/>
      <c r="EO19" s="193"/>
      <c r="EP19" s="193"/>
      <c r="EQ19" s="193"/>
      <c r="ER19" s="193"/>
      <c r="ES19" s="193"/>
      <c r="ET19" s="193"/>
      <c r="EU19" s="193"/>
      <c r="EV19" s="193"/>
      <c r="EW19" s="193"/>
      <c r="EX19" s="193"/>
      <c r="EY19" s="193"/>
      <c r="EZ19" s="193"/>
      <c r="FA19" s="193"/>
      <c r="FB19" s="193"/>
      <c r="FC19" s="193"/>
      <c r="FD19" s="193"/>
      <c r="FE19" s="193"/>
      <c r="FF19" s="193"/>
      <c r="FG19" s="193"/>
      <c r="FH19" s="193"/>
      <c r="FI19" s="193"/>
      <c r="FJ19" s="193"/>
      <c r="FK19" s="193"/>
      <c r="FL19" s="193"/>
      <c r="FM19" s="193"/>
      <c r="FN19" s="193"/>
      <c r="FO19" s="193"/>
      <c r="FP19" s="193"/>
      <c r="FQ19" s="193"/>
      <c r="FR19" s="193"/>
      <c r="FS19" s="193"/>
      <c r="FT19" s="193"/>
      <c r="FU19" s="193"/>
      <c r="FV19" s="193"/>
      <c r="FW19" s="193"/>
      <c r="FX19" s="193"/>
      <c r="FY19" s="193"/>
      <c r="FZ19" s="193"/>
      <c r="GA19" s="193"/>
      <c r="GB19" s="193"/>
      <c r="GC19" s="193"/>
      <c r="GD19" s="193"/>
      <c r="GE19" s="193"/>
      <c r="GF19" s="193"/>
      <c r="GG19" s="193"/>
      <c r="GH19" s="193"/>
      <c r="GI19" s="193"/>
      <c r="GJ19" s="193"/>
      <c r="GK19" s="193"/>
      <c r="GL19" s="193"/>
      <c r="GM19" s="193"/>
      <c r="GN19" s="193"/>
      <c r="GO19" s="193"/>
      <c r="GP19" s="193"/>
      <c r="GQ19" s="193"/>
      <c r="GR19" s="193"/>
      <c r="GS19" s="193"/>
      <c r="GT19" s="193"/>
      <c r="GU19" s="193"/>
      <c r="GV19" s="193"/>
      <c r="GW19" s="193"/>
      <c r="GX19" s="193"/>
      <c r="GY19" s="193"/>
      <c r="GZ19" s="193"/>
      <c r="HA19" s="193"/>
      <c r="HB19" s="193"/>
      <c r="HC19" s="193"/>
      <c r="HD19" s="193"/>
      <c r="HE19" s="193"/>
      <c r="HF19" s="193"/>
      <c r="HG19" s="193"/>
      <c r="HH19" s="193"/>
      <c r="HI19" s="193"/>
      <c r="HJ19" s="193"/>
      <c r="HK19" s="193"/>
      <c r="HL19" s="193"/>
      <c r="HM19" s="193"/>
      <c r="HN19" s="193"/>
      <c r="HO19" s="193"/>
      <c r="HP19" s="193"/>
      <c r="HQ19" s="193"/>
      <c r="HR19" s="193"/>
      <c r="HS19" s="193"/>
      <c r="HT19" s="193"/>
      <c r="HU19" s="193"/>
      <c r="HV19" s="193"/>
      <c r="HW19" s="193"/>
      <c r="HX19" s="193"/>
      <c r="HY19" s="193"/>
      <c r="HZ19" s="193"/>
      <c r="IA19" s="193"/>
      <c r="IB19" s="193"/>
      <c r="IC19" s="193"/>
      <c r="ID19" s="193"/>
      <c r="IE19" s="193"/>
      <c r="IF19" s="193"/>
      <c r="IG19" s="193"/>
      <c r="IH19" s="193"/>
      <c r="II19" s="193"/>
      <c r="IJ19" s="193"/>
      <c r="IK19" s="193"/>
      <c r="IL19" s="193"/>
      <c r="IM19" s="193"/>
      <c r="IN19" s="193"/>
      <c r="IO19" s="193"/>
      <c r="IP19" s="193"/>
      <c r="IQ19" s="193"/>
      <c r="IR19" s="193"/>
      <c r="IS19" s="193"/>
      <c r="IT19" s="193"/>
      <c r="IU19" s="193"/>
      <c r="IV19" s="193"/>
    </row>
    <row r="20" spans="1:256" x14ac:dyDescent="0.2">
      <c r="A20" s="55"/>
      <c r="B20" s="56" t="s">
        <v>7</v>
      </c>
      <c r="C20" s="72">
        <f t="shared" si="41"/>
        <v>1375</v>
      </c>
      <c r="D20" s="67">
        <v>24</v>
      </c>
      <c r="E20" s="67">
        <v>28</v>
      </c>
      <c r="F20" s="81">
        <v>26</v>
      </c>
      <c r="G20" s="67">
        <v>23</v>
      </c>
      <c r="H20" s="67">
        <v>25</v>
      </c>
      <c r="I20" s="67">
        <v>22</v>
      </c>
      <c r="J20" s="67">
        <v>21</v>
      </c>
      <c r="K20" s="67">
        <v>18</v>
      </c>
      <c r="L20" s="67">
        <v>27</v>
      </c>
      <c r="M20" s="67">
        <v>34</v>
      </c>
      <c r="N20" s="67">
        <v>16</v>
      </c>
      <c r="O20" s="67">
        <v>24</v>
      </c>
      <c r="P20" s="76">
        <v>36</v>
      </c>
      <c r="Q20" s="67">
        <v>32</v>
      </c>
      <c r="R20" s="67">
        <v>25</v>
      </c>
      <c r="S20" s="67">
        <v>32</v>
      </c>
      <c r="T20" s="81">
        <v>39</v>
      </c>
      <c r="U20" s="67">
        <v>20</v>
      </c>
      <c r="V20" s="67">
        <v>29</v>
      </c>
      <c r="W20" s="67">
        <v>25</v>
      </c>
      <c r="X20" s="67">
        <v>19</v>
      </c>
      <c r="Y20" s="67">
        <v>30</v>
      </c>
      <c r="Z20" s="67">
        <v>21</v>
      </c>
      <c r="AA20" s="67">
        <v>20</v>
      </c>
      <c r="AB20" s="67">
        <v>33</v>
      </c>
      <c r="AC20" s="67">
        <v>32</v>
      </c>
      <c r="AD20" s="67">
        <v>32</v>
      </c>
      <c r="AE20" s="67">
        <v>19</v>
      </c>
      <c r="AF20" s="187">
        <v>26</v>
      </c>
      <c r="AG20" s="187">
        <v>35</v>
      </c>
      <c r="AH20" s="67">
        <v>23</v>
      </c>
      <c r="AI20" s="67">
        <v>31</v>
      </c>
      <c r="AJ20" s="67">
        <v>26</v>
      </c>
      <c r="AK20" s="67">
        <v>24</v>
      </c>
      <c r="AL20" s="67">
        <v>18</v>
      </c>
      <c r="AM20" s="67">
        <v>24</v>
      </c>
      <c r="AN20" s="67">
        <v>32</v>
      </c>
      <c r="AO20" s="67">
        <v>28</v>
      </c>
      <c r="AP20" s="67">
        <v>31</v>
      </c>
      <c r="AQ20" s="67">
        <v>27</v>
      </c>
      <c r="AR20" s="67">
        <v>19</v>
      </c>
      <c r="AS20" s="67">
        <v>33</v>
      </c>
      <c r="AT20" s="67">
        <v>23</v>
      </c>
      <c r="AU20" s="67">
        <v>32</v>
      </c>
      <c r="AV20" s="67">
        <v>22</v>
      </c>
      <c r="AW20" s="67">
        <v>31</v>
      </c>
      <c r="AX20" s="67">
        <v>26</v>
      </c>
      <c r="AY20" s="67">
        <v>34</v>
      </c>
      <c r="AZ20" s="67">
        <v>35</v>
      </c>
      <c r="BA20" s="67">
        <v>19</v>
      </c>
      <c r="BB20" s="67">
        <v>21</v>
      </c>
      <c r="BC20" s="67">
        <v>23</v>
      </c>
      <c r="BD20" s="193"/>
      <c r="BE20" s="193"/>
      <c r="BF20" s="193"/>
      <c r="BG20" s="193"/>
      <c r="BH20" s="193"/>
      <c r="BI20" s="193"/>
      <c r="BJ20" s="193"/>
      <c r="BK20" s="193"/>
      <c r="BL20" s="193"/>
      <c r="BM20" s="193"/>
      <c r="BN20" s="193"/>
      <c r="BO20" s="193"/>
      <c r="BP20" s="193"/>
      <c r="BQ20" s="193"/>
      <c r="BR20" s="193"/>
      <c r="BS20" s="193"/>
      <c r="BT20" s="193"/>
      <c r="BU20" s="193"/>
      <c r="BV20" s="193"/>
      <c r="BW20" s="193"/>
      <c r="BX20" s="193"/>
      <c r="BY20" s="193"/>
      <c r="BZ20" s="193"/>
      <c r="CA20" s="193"/>
      <c r="CB20" s="193"/>
      <c r="CC20" s="193"/>
      <c r="CD20" s="193"/>
      <c r="CE20" s="193"/>
      <c r="CF20" s="193"/>
      <c r="CG20" s="193"/>
      <c r="CH20" s="193"/>
      <c r="CI20" s="193"/>
      <c r="CJ20" s="193"/>
      <c r="CK20" s="193"/>
      <c r="CL20" s="193"/>
      <c r="CM20" s="193"/>
      <c r="CN20" s="193"/>
      <c r="CO20" s="193"/>
      <c r="CP20" s="193"/>
      <c r="CQ20" s="193"/>
      <c r="CR20" s="193"/>
      <c r="CS20" s="193"/>
      <c r="CT20" s="193"/>
      <c r="CU20" s="193"/>
      <c r="CV20" s="193"/>
      <c r="CW20" s="193"/>
      <c r="CX20" s="193"/>
      <c r="CY20" s="193"/>
      <c r="CZ20" s="193"/>
      <c r="DA20" s="193"/>
      <c r="DB20" s="193"/>
      <c r="DC20" s="193"/>
      <c r="DD20" s="193"/>
      <c r="DE20" s="193"/>
      <c r="DF20" s="193"/>
      <c r="DG20" s="193"/>
      <c r="DH20" s="193"/>
      <c r="DI20" s="193"/>
      <c r="DJ20" s="193"/>
      <c r="DK20" s="193"/>
      <c r="DL20" s="193"/>
      <c r="DM20" s="193"/>
      <c r="DN20" s="193"/>
      <c r="DO20" s="193"/>
      <c r="DP20" s="193"/>
      <c r="DQ20" s="193"/>
      <c r="DR20" s="193"/>
      <c r="DS20" s="193"/>
      <c r="DT20" s="193"/>
      <c r="DU20" s="193"/>
      <c r="DV20" s="193"/>
      <c r="DW20" s="193"/>
      <c r="DX20" s="193"/>
      <c r="DY20" s="193"/>
      <c r="DZ20" s="193"/>
      <c r="EA20" s="193"/>
      <c r="EB20" s="193"/>
      <c r="EC20" s="193"/>
      <c r="ED20" s="193"/>
      <c r="EE20" s="193"/>
      <c r="EF20" s="193"/>
      <c r="EG20" s="193"/>
      <c r="EH20" s="193"/>
      <c r="EI20" s="193"/>
      <c r="EJ20" s="193"/>
      <c r="EK20" s="193"/>
      <c r="EL20" s="193"/>
      <c r="EM20" s="193"/>
      <c r="EN20" s="193"/>
      <c r="EO20" s="193"/>
      <c r="EP20" s="193"/>
      <c r="EQ20" s="193"/>
      <c r="ER20" s="193"/>
      <c r="ES20" s="193"/>
      <c r="ET20" s="193"/>
      <c r="EU20" s="193"/>
      <c r="EV20" s="193"/>
      <c r="EW20" s="193"/>
      <c r="EX20" s="193"/>
      <c r="EY20" s="193"/>
      <c r="EZ20" s="193"/>
      <c r="FA20" s="193"/>
      <c r="FB20" s="193"/>
      <c r="FC20" s="193"/>
      <c r="FD20" s="193"/>
      <c r="FE20" s="193"/>
      <c r="FF20" s="193"/>
      <c r="FG20" s="193"/>
      <c r="FH20" s="193"/>
      <c r="FI20" s="193"/>
      <c r="FJ20" s="193"/>
      <c r="FK20" s="193"/>
      <c r="FL20" s="193"/>
      <c r="FM20" s="193"/>
      <c r="FN20" s="193"/>
      <c r="FO20" s="193"/>
      <c r="FP20" s="193"/>
      <c r="FQ20" s="193"/>
      <c r="FR20" s="193"/>
      <c r="FS20" s="193"/>
      <c r="FT20" s="193"/>
      <c r="FU20" s="193"/>
      <c r="FV20" s="193"/>
      <c r="FW20" s="193"/>
      <c r="FX20" s="193"/>
      <c r="FY20" s="193"/>
      <c r="FZ20" s="193"/>
      <c r="GA20" s="193"/>
      <c r="GB20" s="193"/>
      <c r="GC20" s="193"/>
      <c r="GD20" s="193"/>
      <c r="GE20" s="193"/>
      <c r="GF20" s="193"/>
      <c r="GG20" s="193"/>
      <c r="GH20" s="193"/>
      <c r="GI20" s="193"/>
      <c r="GJ20" s="193"/>
      <c r="GK20" s="193"/>
      <c r="GL20" s="193"/>
      <c r="GM20" s="193"/>
      <c r="GN20" s="193"/>
      <c r="GO20" s="193"/>
      <c r="GP20" s="193"/>
      <c r="GQ20" s="193"/>
      <c r="GR20" s="193"/>
      <c r="GS20" s="193"/>
      <c r="GT20" s="193"/>
      <c r="GU20" s="193"/>
      <c r="GV20" s="193"/>
      <c r="GW20" s="193"/>
      <c r="GX20" s="193"/>
      <c r="GY20" s="193"/>
      <c r="GZ20" s="193"/>
      <c r="HA20" s="193"/>
      <c r="HB20" s="193"/>
      <c r="HC20" s="193"/>
      <c r="HD20" s="193"/>
      <c r="HE20" s="193"/>
      <c r="HF20" s="193"/>
      <c r="HG20" s="193"/>
      <c r="HH20" s="193"/>
      <c r="HI20" s="193"/>
      <c r="HJ20" s="193"/>
      <c r="HK20" s="193"/>
      <c r="HL20" s="193"/>
      <c r="HM20" s="193"/>
      <c r="HN20" s="193"/>
      <c r="HO20" s="193"/>
      <c r="HP20" s="193"/>
      <c r="HQ20" s="193"/>
      <c r="HR20" s="193"/>
      <c r="HS20" s="193"/>
      <c r="HT20" s="193"/>
      <c r="HU20" s="193"/>
      <c r="HV20" s="193"/>
      <c r="HW20" s="193"/>
      <c r="HX20" s="193"/>
      <c r="HY20" s="193"/>
      <c r="HZ20" s="193"/>
      <c r="IA20" s="193"/>
      <c r="IB20" s="193"/>
      <c r="IC20" s="193"/>
      <c r="ID20" s="193"/>
      <c r="IE20" s="193"/>
      <c r="IF20" s="193"/>
      <c r="IG20" s="193"/>
      <c r="IH20" s="193"/>
      <c r="II20" s="193"/>
      <c r="IJ20" s="193"/>
      <c r="IK20" s="193"/>
      <c r="IL20" s="193"/>
      <c r="IM20" s="193"/>
      <c r="IN20" s="193"/>
      <c r="IO20" s="193"/>
      <c r="IP20" s="193"/>
      <c r="IQ20" s="193"/>
      <c r="IR20" s="193"/>
      <c r="IS20" s="193"/>
      <c r="IT20" s="193"/>
      <c r="IU20" s="193"/>
      <c r="IV20" s="193"/>
    </row>
    <row r="21" spans="1:256" x14ac:dyDescent="0.2">
      <c r="A21" s="55"/>
      <c r="B21" s="56" t="s">
        <v>8</v>
      </c>
      <c r="C21" s="72">
        <f t="shared" si="41"/>
        <v>1685</v>
      </c>
      <c r="D21" s="67">
        <v>36</v>
      </c>
      <c r="E21" s="67">
        <v>47</v>
      </c>
      <c r="F21" s="81">
        <v>31</v>
      </c>
      <c r="G21" s="67">
        <v>34</v>
      </c>
      <c r="H21" s="67">
        <v>32</v>
      </c>
      <c r="I21" s="67">
        <v>20</v>
      </c>
      <c r="J21" s="67">
        <v>29</v>
      </c>
      <c r="K21" s="67">
        <v>31</v>
      </c>
      <c r="L21" s="67">
        <v>30</v>
      </c>
      <c r="M21" s="67">
        <v>35</v>
      </c>
      <c r="N21" s="67">
        <v>28</v>
      </c>
      <c r="O21" s="67">
        <v>23</v>
      </c>
      <c r="P21" s="76">
        <v>45</v>
      </c>
      <c r="Q21" s="67">
        <v>44</v>
      </c>
      <c r="R21" s="67">
        <v>24</v>
      </c>
      <c r="S21" s="67">
        <v>44</v>
      </c>
      <c r="T21" s="81">
        <v>36</v>
      </c>
      <c r="U21" s="67">
        <v>28</v>
      </c>
      <c r="V21" s="67">
        <v>45</v>
      </c>
      <c r="W21" s="67">
        <v>41</v>
      </c>
      <c r="X21" s="67">
        <v>30</v>
      </c>
      <c r="Y21" s="67">
        <v>29</v>
      </c>
      <c r="Z21" s="67">
        <v>30</v>
      </c>
      <c r="AA21" s="67">
        <v>30</v>
      </c>
      <c r="AB21" s="67">
        <v>28</v>
      </c>
      <c r="AC21" s="67">
        <v>22</v>
      </c>
      <c r="AD21" s="67">
        <v>20</v>
      </c>
      <c r="AE21" s="67">
        <v>21</v>
      </c>
      <c r="AF21" s="187">
        <v>36</v>
      </c>
      <c r="AG21" s="187">
        <v>30</v>
      </c>
      <c r="AH21" s="67">
        <v>26</v>
      </c>
      <c r="AI21" s="67">
        <v>26</v>
      </c>
      <c r="AJ21" s="67">
        <v>34</v>
      </c>
      <c r="AK21" s="67">
        <v>29</v>
      </c>
      <c r="AL21" s="67">
        <v>24</v>
      </c>
      <c r="AM21" s="67">
        <v>26</v>
      </c>
      <c r="AN21" s="67">
        <v>46</v>
      </c>
      <c r="AO21" s="67">
        <v>28</v>
      </c>
      <c r="AP21" s="67">
        <v>30</v>
      </c>
      <c r="AQ21" s="67">
        <v>35</v>
      </c>
      <c r="AR21" s="67">
        <v>31</v>
      </c>
      <c r="AS21" s="67">
        <v>41</v>
      </c>
      <c r="AT21" s="67">
        <v>39</v>
      </c>
      <c r="AU21" s="67">
        <v>36</v>
      </c>
      <c r="AV21" s="67">
        <v>40</v>
      </c>
      <c r="AW21" s="67">
        <v>41</v>
      </c>
      <c r="AX21" s="67">
        <v>34</v>
      </c>
      <c r="AY21" s="67">
        <v>35</v>
      </c>
      <c r="AZ21" s="67">
        <v>35</v>
      </c>
      <c r="BA21" s="67">
        <v>37</v>
      </c>
      <c r="BB21" s="67">
        <v>26</v>
      </c>
      <c r="BC21" s="67">
        <v>27</v>
      </c>
      <c r="BD21" s="193"/>
      <c r="BE21" s="193"/>
      <c r="BF21" s="193"/>
      <c r="BG21" s="193"/>
      <c r="BH21" s="193"/>
      <c r="BI21" s="193"/>
      <c r="BJ21" s="193"/>
      <c r="BK21" s="193"/>
      <c r="BL21" s="193"/>
      <c r="BM21" s="193"/>
      <c r="BN21" s="193"/>
      <c r="BO21" s="193"/>
      <c r="BP21" s="193"/>
      <c r="BQ21" s="193"/>
      <c r="BR21" s="193"/>
      <c r="BS21" s="193"/>
      <c r="BT21" s="193"/>
      <c r="BU21" s="193"/>
      <c r="BV21" s="193"/>
      <c r="BW21" s="193"/>
      <c r="BX21" s="193"/>
      <c r="BY21" s="193"/>
      <c r="BZ21" s="193"/>
      <c r="CA21" s="193"/>
      <c r="CB21" s="193"/>
      <c r="CC21" s="193"/>
      <c r="CD21" s="193"/>
      <c r="CE21" s="193"/>
      <c r="CF21" s="193"/>
      <c r="CG21" s="193"/>
      <c r="CH21" s="193"/>
      <c r="CI21" s="193"/>
      <c r="CJ21" s="193"/>
      <c r="CK21" s="193"/>
      <c r="CL21" s="193"/>
      <c r="CM21" s="193"/>
      <c r="CN21" s="193"/>
      <c r="CO21" s="193"/>
      <c r="CP21" s="193"/>
      <c r="CQ21" s="193"/>
      <c r="CR21" s="193"/>
      <c r="CS21" s="193"/>
      <c r="CT21" s="193"/>
      <c r="CU21" s="193"/>
      <c r="CV21" s="193"/>
      <c r="CW21" s="193"/>
      <c r="CX21" s="193"/>
      <c r="CY21" s="193"/>
      <c r="CZ21" s="193"/>
      <c r="DA21" s="193"/>
      <c r="DB21" s="193"/>
      <c r="DC21" s="193"/>
      <c r="DD21" s="193"/>
      <c r="DE21" s="193"/>
      <c r="DF21" s="193"/>
      <c r="DG21" s="193"/>
      <c r="DH21" s="193"/>
      <c r="DI21" s="193"/>
      <c r="DJ21" s="193"/>
      <c r="DK21" s="193"/>
      <c r="DL21" s="193"/>
      <c r="DM21" s="193"/>
      <c r="DN21" s="193"/>
      <c r="DO21" s="193"/>
      <c r="DP21" s="193"/>
      <c r="DQ21" s="193"/>
      <c r="DR21" s="193"/>
      <c r="DS21" s="193"/>
      <c r="DT21" s="193"/>
      <c r="DU21" s="193"/>
      <c r="DV21" s="193"/>
      <c r="DW21" s="193"/>
      <c r="DX21" s="193"/>
      <c r="DY21" s="193"/>
      <c r="DZ21" s="193"/>
      <c r="EA21" s="193"/>
      <c r="EB21" s="193"/>
      <c r="EC21" s="193"/>
      <c r="ED21" s="193"/>
      <c r="EE21" s="193"/>
      <c r="EF21" s="193"/>
      <c r="EG21" s="193"/>
      <c r="EH21" s="193"/>
      <c r="EI21" s="193"/>
      <c r="EJ21" s="193"/>
      <c r="EK21" s="193"/>
      <c r="EL21" s="193"/>
      <c r="EM21" s="193"/>
      <c r="EN21" s="193"/>
      <c r="EO21" s="193"/>
      <c r="EP21" s="193"/>
      <c r="EQ21" s="193"/>
      <c r="ER21" s="193"/>
      <c r="ES21" s="193"/>
      <c r="ET21" s="193"/>
      <c r="EU21" s="193"/>
      <c r="EV21" s="193"/>
      <c r="EW21" s="193"/>
      <c r="EX21" s="193"/>
      <c r="EY21" s="193"/>
      <c r="EZ21" s="193"/>
      <c r="FA21" s="193"/>
      <c r="FB21" s="193"/>
      <c r="FC21" s="193"/>
      <c r="FD21" s="193"/>
      <c r="FE21" s="193"/>
      <c r="FF21" s="193"/>
      <c r="FG21" s="193"/>
      <c r="FH21" s="193"/>
      <c r="FI21" s="193"/>
      <c r="FJ21" s="193"/>
      <c r="FK21" s="193"/>
      <c r="FL21" s="193"/>
      <c r="FM21" s="193"/>
      <c r="FN21" s="193"/>
      <c r="FO21" s="193"/>
      <c r="FP21" s="193"/>
      <c r="FQ21" s="193"/>
      <c r="FR21" s="193"/>
      <c r="FS21" s="193"/>
      <c r="FT21" s="193"/>
      <c r="FU21" s="193"/>
      <c r="FV21" s="193"/>
      <c r="FW21" s="193"/>
      <c r="FX21" s="193"/>
      <c r="FY21" s="193"/>
      <c r="FZ21" s="193"/>
      <c r="GA21" s="193"/>
      <c r="GB21" s="193"/>
      <c r="GC21" s="193"/>
      <c r="GD21" s="193"/>
      <c r="GE21" s="193"/>
      <c r="GF21" s="193"/>
      <c r="GG21" s="193"/>
      <c r="GH21" s="193"/>
      <c r="GI21" s="193"/>
      <c r="GJ21" s="193"/>
      <c r="GK21" s="193"/>
      <c r="GL21" s="193"/>
      <c r="GM21" s="193"/>
      <c r="GN21" s="193"/>
      <c r="GO21" s="193"/>
      <c r="GP21" s="193"/>
      <c r="GQ21" s="193"/>
      <c r="GR21" s="193"/>
      <c r="GS21" s="193"/>
      <c r="GT21" s="193"/>
      <c r="GU21" s="193"/>
      <c r="GV21" s="193"/>
      <c r="GW21" s="193"/>
      <c r="GX21" s="193"/>
      <c r="GY21" s="193"/>
      <c r="GZ21" s="193"/>
      <c r="HA21" s="193"/>
      <c r="HB21" s="193"/>
      <c r="HC21" s="193"/>
      <c r="HD21" s="193"/>
      <c r="HE21" s="193"/>
      <c r="HF21" s="193"/>
      <c r="HG21" s="193"/>
      <c r="HH21" s="193"/>
      <c r="HI21" s="193"/>
      <c r="HJ21" s="193"/>
      <c r="HK21" s="193"/>
      <c r="HL21" s="193"/>
      <c r="HM21" s="193"/>
      <c r="HN21" s="193"/>
      <c r="HO21" s="193"/>
      <c r="HP21" s="193"/>
      <c r="HQ21" s="193"/>
      <c r="HR21" s="193"/>
      <c r="HS21" s="193"/>
      <c r="HT21" s="193"/>
      <c r="HU21" s="193"/>
      <c r="HV21" s="193"/>
      <c r="HW21" s="193"/>
      <c r="HX21" s="193"/>
      <c r="HY21" s="193"/>
      <c r="HZ21" s="193"/>
      <c r="IA21" s="193"/>
      <c r="IB21" s="193"/>
      <c r="IC21" s="193"/>
      <c r="ID21" s="193"/>
      <c r="IE21" s="193"/>
      <c r="IF21" s="193"/>
      <c r="IG21" s="193"/>
      <c r="IH21" s="193"/>
      <c r="II21" s="193"/>
      <c r="IJ21" s="193"/>
      <c r="IK21" s="193"/>
      <c r="IL21" s="193"/>
      <c r="IM21" s="193"/>
      <c r="IN21" s="193"/>
      <c r="IO21" s="193"/>
      <c r="IP21" s="193"/>
      <c r="IQ21" s="193"/>
      <c r="IR21" s="193"/>
      <c r="IS21" s="193"/>
      <c r="IT21" s="193"/>
      <c r="IU21" s="193"/>
      <c r="IV21" s="193"/>
    </row>
    <row r="22" spans="1:256" x14ac:dyDescent="0.2">
      <c r="A22" s="55"/>
      <c r="B22" s="61" t="s">
        <v>9</v>
      </c>
      <c r="C22" s="72">
        <f t="shared" si="41"/>
        <v>2696</v>
      </c>
      <c r="D22" s="67">
        <v>59</v>
      </c>
      <c r="E22" s="67">
        <v>56</v>
      </c>
      <c r="F22" s="81">
        <v>60</v>
      </c>
      <c r="G22" s="67">
        <v>51</v>
      </c>
      <c r="H22" s="67">
        <v>57</v>
      </c>
      <c r="I22" s="67">
        <v>46</v>
      </c>
      <c r="J22" s="67">
        <v>52</v>
      </c>
      <c r="K22" s="67">
        <v>53</v>
      </c>
      <c r="L22" s="67">
        <v>51</v>
      </c>
      <c r="M22" s="67">
        <v>60</v>
      </c>
      <c r="N22" s="67">
        <v>41</v>
      </c>
      <c r="O22" s="67">
        <v>43</v>
      </c>
      <c r="P22" s="76">
        <v>75</v>
      </c>
      <c r="Q22" s="67">
        <v>73</v>
      </c>
      <c r="R22" s="67">
        <v>74</v>
      </c>
      <c r="S22" s="67">
        <v>71</v>
      </c>
      <c r="T22" s="81">
        <v>55</v>
      </c>
      <c r="U22" s="67">
        <v>59</v>
      </c>
      <c r="V22" s="67">
        <v>51</v>
      </c>
      <c r="W22" s="67">
        <v>34</v>
      </c>
      <c r="X22" s="67">
        <v>48</v>
      </c>
      <c r="Y22" s="67">
        <v>55</v>
      </c>
      <c r="Z22" s="67">
        <v>49</v>
      </c>
      <c r="AA22" s="67">
        <v>43</v>
      </c>
      <c r="AB22" s="67">
        <v>28</v>
      </c>
      <c r="AC22" s="67">
        <v>45</v>
      </c>
      <c r="AD22" s="67">
        <v>38</v>
      </c>
      <c r="AE22" s="67">
        <v>32</v>
      </c>
      <c r="AF22" s="187">
        <v>37</v>
      </c>
      <c r="AG22" s="187">
        <v>26</v>
      </c>
      <c r="AH22" s="67">
        <v>38</v>
      </c>
      <c r="AI22" s="67">
        <v>32</v>
      </c>
      <c r="AJ22" s="67">
        <v>53</v>
      </c>
      <c r="AK22" s="67">
        <v>55</v>
      </c>
      <c r="AL22" s="67">
        <v>38</v>
      </c>
      <c r="AM22" s="67">
        <v>52</v>
      </c>
      <c r="AN22" s="67">
        <v>57</v>
      </c>
      <c r="AO22" s="67">
        <v>59</v>
      </c>
      <c r="AP22" s="67">
        <v>57</v>
      </c>
      <c r="AQ22" s="67">
        <v>49</v>
      </c>
      <c r="AR22" s="67">
        <v>48</v>
      </c>
      <c r="AS22" s="67">
        <v>65</v>
      </c>
      <c r="AT22" s="67">
        <v>66</v>
      </c>
      <c r="AU22" s="67">
        <v>75</v>
      </c>
      <c r="AV22" s="67">
        <v>52</v>
      </c>
      <c r="AW22" s="67">
        <v>62</v>
      </c>
      <c r="AX22" s="67">
        <v>51</v>
      </c>
      <c r="AY22" s="67">
        <v>59</v>
      </c>
      <c r="AZ22" s="67">
        <v>56</v>
      </c>
      <c r="BA22" s="67">
        <v>62</v>
      </c>
      <c r="BB22" s="67">
        <v>42</v>
      </c>
      <c r="BC22" s="67">
        <v>46</v>
      </c>
      <c r="BD22" s="193"/>
      <c r="BE22" s="193"/>
      <c r="BF22" s="193"/>
      <c r="BG22" s="193"/>
      <c r="BH22" s="193"/>
      <c r="BI22" s="193"/>
      <c r="BJ22" s="193"/>
      <c r="BK22" s="193"/>
      <c r="BL22" s="193"/>
      <c r="BM22" s="193"/>
      <c r="BN22" s="193"/>
      <c r="BO22" s="193"/>
      <c r="BP22" s="193"/>
      <c r="BQ22" s="193"/>
      <c r="BR22" s="193"/>
      <c r="BS22" s="193"/>
      <c r="BT22" s="193"/>
      <c r="BU22" s="193"/>
      <c r="BV22" s="193"/>
      <c r="BW22" s="193"/>
      <c r="BX22" s="193"/>
      <c r="BY22" s="193"/>
      <c r="BZ22" s="193"/>
      <c r="CA22" s="193"/>
      <c r="CB22" s="193"/>
      <c r="CC22" s="193"/>
      <c r="CD22" s="193"/>
      <c r="CE22" s="193"/>
      <c r="CF22" s="193"/>
      <c r="CG22" s="193"/>
      <c r="CH22" s="193"/>
      <c r="CI22" s="193"/>
      <c r="CJ22" s="193"/>
      <c r="CK22" s="193"/>
      <c r="CL22" s="193"/>
      <c r="CM22" s="193"/>
      <c r="CN22" s="193"/>
      <c r="CO22" s="193"/>
      <c r="CP22" s="193"/>
      <c r="CQ22" s="193"/>
      <c r="CR22" s="193"/>
      <c r="CS22" s="193"/>
      <c r="CT22" s="193"/>
      <c r="CU22" s="193"/>
      <c r="CV22" s="193"/>
      <c r="CW22" s="193"/>
      <c r="CX22" s="193"/>
      <c r="CY22" s="193"/>
      <c r="CZ22" s="193"/>
      <c r="DA22" s="193"/>
      <c r="DB22" s="193"/>
      <c r="DC22" s="193"/>
      <c r="DD22" s="193"/>
      <c r="DE22" s="193"/>
      <c r="DF22" s="193"/>
      <c r="DG22" s="193"/>
      <c r="DH22" s="193"/>
      <c r="DI22" s="193"/>
      <c r="DJ22" s="193"/>
      <c r="DK22" s="193"/>
      <c r="DL22" s="193"/>
      <c r="DM22" s="193"/>
      <c r="DN22" s="193"/>
      <c r="DO22" s="193"/>
      <c r="DP22" s="193"/>
      <c r="DQ22" s="193"/>
      <c r="DR22" s="193"/>
      <c r="DS22" s="193"/>
      <c r="DT22" s="193"/>
      <c r="DU22" s="193"/>
      <c r="DV22" s="193"/>
      <c r="DW22" s="193"/>
      <c r="DX22" s="193"/>
      <c r="DY22" s="193"/>
      <c r="DZ22" s="193"/>
      <c r="EA22" s="193"/>
      <c r="EB22" s="193"/>
      <c r="EC22" s="193"/>
      <c r="ED22" s="193"/>
      <c r="EE22" s="193"/>
      <c r="EF22" s="193"/>
      <c r="EG22" s="193"/>
      <c r="EH22" s="193"/>
      <c r="EI22" s="193"/>
      <c r="EJ22" s="193"/>
      <c r="EK22" s="193"/>
      <c r="EL22" s="193"/>
      <c r="EM22" s="193"/>
      <c r="EN22" s="193"/>
      <c r="EO22" s="193"/>
      <c r="EP22" s="193"/>
      <c r="EQ22" s="193"/>
      <c r="ER22" s="193"/>
      <c r="ES22" s="193"/>
      <c r="ET22" s="193"/>
      <c r="EU22" s="193"/>
      <c r="EV22" s="193"/>
      <c r="EW22" s="193"/>
      <c r="EX22" s="193"/>
      <c r="EY22" s="193"/>
      <c r="EZ22" s="193"/>
      <c r="FA22" s="193"/>
      <c r="FB22" s="193"/>
      <c r="FC22" s="193"/>
      <c r="FD22" s="193"/>
      <c r="FE22" s="193"/>
      <c r="FF22" s="193"/>
      <c r="FG22" s="193"/>
      <c r="FH22" s="193"/>
      <c r="FI22" s="193"/>
      <c r="FJ22" s="193"/>
      <c r="FK22" s="193"/>
      <c r="FL22" s="193"/>
      <c r="FM22" s="193"/>
      <c r="FN22" s="193"/>
      <c r="FO22" s="193"/>
      <c r="FP22" s="193"/>
      <c r="FQ22" s="193"/>
      <c r="FR22" s="193"/>
      <c r="FS22" s="193"/>
      <c r="FT22" s="193"/>
      <c r="FU22" s="193"/>
      <c r="FV22" s="193"/>
      <c r="FW22" s="193"/>
      <c r="FX22" s="193"/>
      <c r="FY22" s="193"/>
      <c r="FZ22" s="193"/>
      <c r="GA22" s="193"/>
      <c r="GB22" s="193"/>
      <c r="GC22" s="193"/>
      <c r="GD22" s="193"/>
      <c r="GE22" s="193"/>
      <c r="GF22" s="193"/>
      <c r="GG22" s="193"/>
      <c r="GH22" s="193"/>
      <c r="GI22" s="193"/>
      <c r="GJ22" s="193"/>
      <c r="GK22" s="193"/>
      <c r="GL22" s="193"/>
      <c r="GM22" s="193"/>
      <c r="GN22" s="193"/>
      <c r="GO22" s="193"/>
      <c r="GP22" s="193"/>
      <c r="GQ22" s="193"/>
      <c r="GR22" s="193"/>
      <c r="GS22" s="193"/>
      <c r="GT22" s="193"/>
      <c r="GU22" s="193"/>
      <c r="GV22" s="193"/>
      <c r="GW22" s="193"/>
      <c r="GX22" s="193"/>
      <c r="GY22" s="193"/>
      <c r="GZ22" s="193"/>
      <c r="HA22" s="193"/>
      <c r="HB22" s="193"/>
      <c r="HC22" s="193"/>
      <c r="HD22" s="193"/>
      <c r="HE22" s="193"/>
      <c r="HF22" s="193"/>
      <c r="HG22" s="193"/>
      <c r="HH22" s="193"/>
      <c r="HI22" s="193"/>
      <c r="HJ22" s="193"/>
      <c r="HK22" s="193"/>
      <c r="HL22" s="193"/>
      <c r="HM22" s="193"/>
      <c r="HN22" s="193"/>
      <c r="HO22" s="193"/>
      <c r="HP22" s="193"/>
      <c r="HQ22" s="193"/>
      <c r="HR22" s="193"/>
      <c r="HS22" s="193"/>
      <c r="HT22" s="193"/>
      <c r="HU22" s="193"/>
      <c r="HV22" s="193"/>
      <c r="HW22" s="193"/>
      <c r="HX22" s="193"/>
      <c r="HY22" s="193"/>
      <c r="HZ22" s="193"/>
      <c r="IA22" s="193"/>
      <c r="IB22" s="193"/>
      <c r="IC22" s="193"/>
      <c r="ID22" s="193"/>
      <c r="IE22" s="193"/>
      <c r="IF22" s="193"/>
      <c r="IG22" s="193"/>
      <c r="IH22" s="193"/>
      <c r="II22" s="193"/>
      <c r="IJ22" s="193"/>
      <c r="IK22" s="193"/>
      <c r="IL22" s="193"/>
      <c r="IM22" s="193"/>
      <c r="IN22" s="193"/>
      <c r="IO22" s="193"/>
      <c r="IP22" s="193"/>
      <c r="IQ22" s="193"/>
      <c r="IR22" s="193"/>
      <c r="IS22" s="193"/>
      <c r="IT22" s="193"/>
      <c r="IU22" s="193"/>
      <c r="IV22" s="193"/>
    </row>
    <row r="23" spans="1:256" x14ac:dyDescent="0.2">
      <c r="A23" s="62"/>
      <c r="B23" s="63" t="s">
        <v>10</v>
      </c>
      <c r="C23" s="73">
        <f t="shared" si="41"/>
        <v>2413</v>
      </c>
      <c r="D23" s="68">
        <v>44</v>
      </c>
      <c r="E23" s="68">
        <v>59</v>
      </c>
      <c r="F23" s="82">
        <v>48</v>
      </c>
      <c r="G23" s="68">
        <v>38</v>
      </c>
      <c r="H23" s="68">
        <v>51</v>
      </c>
      <c r="I23" s="68">
        <v>49</v>
      </c>
      <c r="J23" s="68">
        <v>50</v>
      </c>
      <c r="K23" s="68">
        <v>39</v>
      </c>
      <c r="L23" s="68">
        <v>32</v>
      </c>
      <c r="M23" s="68">
        <v>33</v>
      </c>
      <c r="N23" s="68">
        <v>37</v>
      </c>
      <c r="O23" s="68">
        <v>33</v>
      </c>
      <c r="P23" s="77">
        <v>64</v>
      </c>
      <c r="Q23" s="68">
        <v>64</v>
      </c>
      <c r="R23" s="68">
        <v>62</v>
      </c>
      <c r="S23" s="68">
        <v>76</v>
      </c>
      <c r="T23" s="82">
        <v>67</v>
      </c>
      <c r="U23" s="68">
        <v>40</v>
      </c>
      <c r="V23" s="68">
        <v>64</v>
      </c>
      <c r="W23" s="68">
        <v>37</v>
      </c>
      <c r="X23" s="68">
        <v>41</v>
      </c>
      <c r="Y23" s="68">
        <v>42</v>
      </c>
      <c r="Z23" s="68">
        <v>45</v>
      </c>
      <c r="AA23" s="68">
        <v>36</v>
      </c>
      <c r="AB23" s="68">
        <v>38</v>
      </c>
      <c r="AC23" s="68">
        <v>34</v>
      </c>
      <c r="AD23" s="68">
        <v>23</v>
      </c>
      <c r="AE23" s="68">
        <v>34</v>
      </c>
      <c r="AF23" s="188">
        <v>34</v>
      </c>
      <c r="AG23" s="188">
        <v>30</v>
      </c>
      <c r="AH23" s="68">
        <v>37</v>
      </c>
      <c r="AI23" s="68">
        <v>36</v>
      </c>
      <c r="AJ23" s="68">
        <v>38</v>
      </c>
      <c r="AK23" s="68">
        <v>43</v>
      </c>
      <c r="AL23" s="68">
        <v>34</v>
      </c>
      <c r="AM23" s="68">
        <v>50</v>
      </c>
      <c r="AN23" s="68">
        <v>31</v>
      </c>
      <c r="AO23" s="68">
        <v>53</v>
      </c>
      <c r="AP23" s="68">
        <v>47</v>
      </c>
      <c r="AQ23" s="68">
        <v>48</v>
      </c>
      <c r="AR23" s="68">
        <v>46</v>
      </c>
      <c r="AS23" s="68">
        <v>57</v>
      </c>
      <c r="AT23" s="68">
        <v>52</v>
      </c>
      <c r="AU23" s="68">
        <v>58</v>
      </c>
      <c r="AV23" s="68">
        <v>58</v>
      </c>
      <c r="AW23" s="68">
        <v>62</v>
      </c>
      <c r="AX23" s="68">
        <v>47</v>
      </c>
      <c r="AY23" s="68">
        <v>62</v>
      </c>
      <c r="AZ23" s="68">
        <v>62</v>
      </c>
      <c r="BA23" s="68">
        <v>38</v>
      </c>
      <c r="BB23" s="68">
        <v>52</v>
      </c>
      <c r="BC23" s="68">
        <v>58</v>
      </c>
      <c r="BD23" s="193"/>
      <c r="BE23" s="193"/>
      <c r="BF23" s="193"/>
      <c r="BG23" s="193"/>
      <c r="BH23" s="193"/>
      <c r="BI23" s="193"/>
      <c r="BJ23" s="193"/>
      <c r="BK23" s="193"/>
      <c r="BL23" s="193"/>
      <c r="BM23" s="193"/>
      <c r="BN23" s="193"/>
      <c r="BO23" s="193"/>
      <c r="BP23" s="193"/>
      <c r="BQ23" s="193"/>
      <c r="BR23" s="193"/>
      <c r="BS23" s="193"/>
      <c r="BT23" s="193"/>
      <c r="BU23" s="193"/>
      <c r="BV23" s="193"/>
      <c r="BW23" s="193"/>
      <c r="BX23" s="193"/>
      <c r="BY23" s="193"/>
      <c r="BZ23" s="193"/>
      <c r="CA23" s="193"/>
      <c r="CB23" s="193"/>
      <c r="CC23" s="193"/>
      <c r="CD23" s="193"/>
      <c r="CE23" s="193"/>
      <c r="CF23" s="193"/>
      <c r="CG23" s="193"/>
      <c r="CH23" s="193"/>
      <c r="CI23" s="193"/>
      <c r="CJ23" s="193"/>
      <c r="CK23" s="193"/>
      <c r="CL23" s="193"/>
      <c r="CM23" s="193"/>
      <c r="CN23" s="193"/>
      <c r="CO23" s="193"/>
      <c r="CP23" s="193"/>
      <c r="CQ23" s="193"/>
      <c r="CR23" s="193"/>
      <c r="CS23" s="193"/>
      <c r="CT23" s="193"/>
      <c r="CU23" s="193"/>
      <c r="CV23" s="193"/>
      <c r="CW23" s="193"/>
      <c r="CX23" s="193"/>
      <c r="CY23" s="193"/>
      <c r="CZ23" s="193"/>
      <c r="DA23" s="193"/>
      <c r="DB23" s="193"/>
      <c r="DC23" s="193"/>
      <c r="DD23" s="193"/>
      <c r="DE23" s="193"/>
      <c r="DF23" s="193"/>
      <c r="DG23" s="193"/>
      <c r="DH23" s="193"/>
      <c r="DI23" s="193"/>
      <c r="DJ23" s="193"/>
      <c r="DK23" s="193"/>
      <c r="DL23" s="193"/>
      <c r="DM23" s="193"/>
      <c r="DN23" s="193"/>
      <c r="DO23" s="193"/>
      <c r="DP23" s="193"/>
      <c r="DQ23" s="193"/>
      <c r="DR23" s="193"/>
      <c r="DS23" s="193"/>
      <c r="DT23" s="193"/>
      <c r="DU23" s="193"/>
      <c r="DV23" s="193"/>
      <c r="DW23" s="193"/>
      <c r="DX23" s="193"/>
      <c r="DY23" s="193"/>
      <c r="DZ23" s="193"/>
      <c r="EA23" s="193"/>
      <c r="EB23" s="193"/>
      <c r="EC23" s="193"/>
      <c r="ED23" s="193"/>
      <c r="EE23" s="193"/>
      <c r="EF23" s="193"/>
      <c r="EG23" s="193"/>
      <c r="EH23" s="193"/>
      <c r="EI23" s="193"/>
      <c r="EJ23" s="193"/>
      <c r="EK23" s="193"/>
      <c r="EL23" s="193"/>
      <c r="EM23" s="193"/>
      <c r="EN23" s="193"/>
      <c r="EO23" s="193"/>
      <c r="EP23" s="193"/>
      <c r="EQ23" s="193"/>
      <c r="ER23" s="193"/>
      <c r="ES23" s="193"/>
      <c r="ET23" s="193"/>
      <c r="EU23" s="193"/>
      <c r="EV23" s="193"/>
      <c r="EW23" s="193"/>
      <c r="EX23" s="193"/>
      <c r="EY23" s="193"/>
      <c r="EZ23" s="193"/>
      <c r="FA23" s="193"/>
      <c r="FB23" s="193"/>
      <c r="FC23" s="193"/>
      <c r="FD23" s="193"/>
      <c r="FE23" s="193"/>
      <c r="FF23" s="193"/>
      <c r="FG23" s="193"/>
      <c r="FH23" s="193"/>
      <c r="FI23" s="193"/>
      <c r="FJ23" s="193"/>
      <c r="FK23" s="193"/>
      <c r="FL23" s="193"/>
      <c r="FM23" s="193"/>
      <c r="FN23" s="193"/>
      <c r="FO23" s="193"/>
      <c r="FP23" s="193"/>
      <c r="FQ23" s="193"/>
      <c r="FR23" s="193"/>
      <c r="FS23" s="193"/>
      <c r="FT23" s="193"/>
      <c r="FU23" s="193"/>
      <c r="FV23" s="193"/>
      <c r="FW23" s="193"/>
      <c r="FX23" s="193"/>
      <c r="FY23" s="193"/>
      <c r="FZ23" s="193"/>
      <c r="GA23" s="193"/>
      <c r="GB23" s="193"/>
      <c r="GC23" s="193"/>
      <c r="GD23" s="193"/>
      <c r="GE23" s="193"/>
      <c r="GF23" s="193"/>
      <c r="GG23" s="193"/>
      <c r="GH23" s="193"/>
      <c r="GI23" s="193"/>
      <c r="GJ23" s="193"/>
      <c r="GK23" s="193"/>
      <c r="GL23" s="193"/>
      <c r="GM23" s="193"/>
      <c r="GN23" s="193"/>
      <c r="GO23" s="193"/>
      <c r="GP23" s="193"/>
      <c r="GQ23" s="193"/>
      <c r="GR23" s="193"/>
      <c r="GS23" s="193"/>
      <c r="GT23" s="193"/>
      <c r="GU23" s="193"/>
      <c r="GV23" s="193"/>
      <c r="GW23" s="193"/>
      <c r="GX23" s="193"/>
      <c r="GY23" s="193"/>
      <c r="GZ23" s="193"/>
      <c r="HA23" s="193"/>
      <c r="HB23" s="193"/>
      <c r="HC23" s="193"/>
      <c r="HD23" s="193"/>
      <c r="HE23" s="193"/>
      <c r="HF23" s="193"/>
      <c r="HG23" s="193"/>
      <c r="HH23" s="193"/>
      <c r="HI23" s="193"/>
      <c r="HJ23" s="193"/>
      <c r="HK23" s="193"/>
      <c r="HL23" s="193"/>
      <c r="HM23" s="193"/>
      <c r="HN23" s="193"/>
      <c r="HO23" s="193"/>
      <c r="HP23" s="193"/>
      <c r="HQ23" s="193"/>
      <c r="HR23" s="193"/>
      <c r="HS23" s="193"/>
      <c r="HT23" s="193"/>
      <c r="HU23" s="193"/>
      <c r="HV23" s="193"/>
      <c r="HW23" s="193"/>
      <c r="HX23" s="193"/>
      <c r="HY23" s="193"/>
      <c r="HZ23" s="193"/>
      <c r="IA23" s="193"/>
      <c r="IB23" s="193"/>
      <c r="IC23" s="193"/>
      <c r="ID23" s="193"/>
      <c r="IE23" s="193"/>
      <c r="IF23" s="193"/>
      <c r="IG23" s="193"/>
      <c r="IH23" s="193"/>
      <c r="II23" s="193"/>
      <c r="IJ23" s="193"/>
      <c r="IK23" s="193"/>
      <c r="IL23" s="193"/>
      <c r="IM23" s="193"/>
      <c r="IN23" s="193"/>
      <c r="IO23" s="193"/>
      <c r="IP23" s="193"/>
      <c r="IQ23" s="193"/>
      <c r="IR23" s="193"/>
      <c r="IS23" s="193"/>
      <c r="IT23" s="193"/>
      <c r="IU23" s="193"/>
      <c r="IV23" s="193"/>
    </row>
    <row r="24" spans="1:256" x14ac:dyDescent="0.2">
      <c r="A24" s="51" t="s">
        <v>13</v>
      </c>
      <c r="B24" s="70" t="s">
        <v>53</v>
      </c>
      <c r="C24" s="71">
        <f>SUM(C25:C32)</f>
        <v>8780</v>
      </c>
      <c r="D24" s="69">
        <f t="shared" ref="D24:T24" si="42">SUM(D25:D32)</f>
        <v>226</v>
      </c>
      <c r="E24" s="69">
        <f t="shared" si="42"/>
        <v>211</v>
      </c>
      <c r="F24" s="83">
        <f t="shared" si="42"/>
        <v>173</v>
      </c>
      <c r="G24" s="69">
        <f t="shared" si="42"/>
        <v>169</v>
      </c>
      <c r="H24" s="69">
        <f t="shared" si="42"/>
        <v>157</v>
      </c>
      <c r="I24" s="69">
        <f t="shared" si="42"/>
        <v>157</v>
      </c>
      <c r="J24" s="69">
        <f t="shared" si="42"/>
        <v>137</v>
      </c>
      <c r="K24" s="69">
        <f t="shared" si="42"/>
        <v>198</v>
      </c>
      <c r="L24" s="69">
        <f t="shared" si="42"/>
        <v>161</v>
      </c>
      <c r="M24" s="69">
        <f t="shared" si="42"/>
        <v>149</v>
      </c>
      <c r="N24" s="69">
        <f t="shared" si="42"/>
        <v>146</v>
      </c>
      <c r="O24" s="69">
        <f t="shared" si="42"/>
        <v>155</v>
      </c>
      <c r="P24" s="79">
        <f t="shared" si="42"/>
        <v>195</v>
      </c>
      <c r="Q24" s="69">
        <f t="shared" si="42"/>
        <v>213</v>
      </c>
      <c r="R24" s="69">
        <f t="shared" si="42"/>
        <v>228</v>
      </c>
      <c r="S24" s="69">
        <f t="shared" si="42"/>
        <v>235</v>
      </c>
      <c r="T24" s="83">
        <f t="shared" si="42"/>
        <v>226</v>
      </c>
      <c r="U24" s="69">
        <f t="shared" ref="U24:AA24" si="43">SUM(U25:U32)</f>
        <v>174</v>
      </c>
      <c r="V24" s="69">
        <f t="shared" si="43"/>
        <v>195</v>
      </c>
      <c r="W24" s="69">
        <f t="shared" si="43"/>
        <v>182</v>
      </c>
      <c r="X24" s="69">
        <f t="shared" si="43"/>
        <v>171</v>
      </c>
      <c r="Y24" s="69">
        <f t="shared" si="43"/>
        <v>143</v>
      </c>
      <c r="Z24" s="69">
        <f t="shared" si="43"/>
        <v>134</v>
      </c>
      <c r="AA24" s="69">
        <f t="shared" si="43"/>
        <v>152</v>
      </c>
      <c r="AB24" s="69">
        <f>SUM(AB25:AB32)</f>
        <v>159</v>
      </c>
      <c r="AC24" s="69">
        <f>SUM(AC25:AC32)</f>
        <v>149</v>
      </c>
      <c r="AD24" s="69">
        <v>145</v>
      </c>
      <c r="AE24" s="69">
        <f>SUM(AE25:AE32)</f>
        <v>131</v>
      </c>
      <c r="AF24" s="186">
        <f>SUM(AF25:AF32)</f>
        <v>164</v>
      </c>
      <c r="AG24" s="186">
        <v>141</v>
      </c>
      <c r="AH24" s="69">
        <f t="shared" ref="AH24:AM24" si="44">SUM(AH25:AH32)</f>
        <v>152</v>
      </c>
      <c r="AI24" s="69">
        <f t="shared" si="44"/>
        <v>145</v>
      </c>
      <c r="AJ24" s="69">
        <f t="shared" si="44"/>
        <v>149</v>
      </c>
      <c r="AK24" s="69">
        <f t="shared" si="44"/>
        <v>147</v>
      </c>
      <c r="AL24" s="69">
        <f t="shared" si="44"/>
        <v>113</v>
      </c>
      <c r="AM24" s="69">
        <f t="shared" si="44"/>
        <v>136</v>
      </c>
      <c r="AN24" s="69">
        <f t="shared" ref="AN24:BA24" si="45">SUM(AN25:AN32)</f>
        <v>139</v>
      </c>
      <c r="AO24" s="69">
        <f t="shared" si="45"/>
        <v>138</v>
      </c>
      <c r="AP24" s="69">
        <f t="shared" si="45"/>
        <v>155</v>
      </c>
      <c r="AQ24" s="69">
        <f t="shared" si="45"/>
        <v>178</v>
      </c>
      <c r="AR24" s="69">
        <f t="shared" si="45"/>
        <v>128</v>
      </c>
      <c r="AS24" s="69">
        <f t="shared" si="45"/>
        <v>183</v>
      </c>
      <c r="AT24" s="69">
        <f t="shared" si="45"/>
        <v>178</v>
      </c>
      <c r="AU24" s="69">
        <f t="shared" si="45"/>
        <v>176</v>
      </c>
      <c r="AV24" s="69">
        <f t="shared" si="45"/>
        <v>227</v>
      </c>
      <c r="AW24" s="69">
        <f t="shared" si="45"/>
        <v>194</v>
      </c>
      <c r="AX24" s="69">
        <f t="shared" si="45"/>
        <v>184</v>
      </c>
      <c r="AY24" s="69">
        <f t="shared" si="45"/>
        <v>188</v>
      </c>
      <c r="AZ24" s="69">
        <f t="shared" si="45"/>
        <v>172</v>
      </c>
      <c r="BA24" s="69">
        <f t="shared" si="45"/>
        <v>189</v>
      </c>
      <c r="BB24" s="69">
        <f t="shared" ref="BB24:BC24" si="46">SUM(BB25:BB32)</f>
        <v>159</v>
      </c>
      <c r="BC24" s="69">
        <f t="shared" si="46"/>
        <v>174</v>
      </c>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192"/>
      <c r="GE24" s="192"/>
      <c r="GF24" s="192"/>
      <c r="GG24" s="192"/>
      <c r="GH24" s="192"/>
      <c r="GI24" s="192"/>
      <c r="GJ24" s="192"/>
      <c r="GK24" s="192"/>
      <c r="GL24" s="192"/>
      <c r="GM24" s="192"/>
      <c r="GN24" s="192"/>
      <c r="GO24" s="192"/>
      <c r="GP24" s="192"/>
      <c r="GQ24" s="192"/>
      <c r="GR24" s="192"/>
      <c r="GS24" s="192"/>
      <c r="GT24" s="192"/>
      <c r="GU24" s="192"/>
      <c r="GV24" s="192"/>
      <c r="GW24" s="192"/>
      <c r="GX24" s="192"/>
      <c r="GY24" s="192"/>
      <c r="GZ24" s="192"/>
      <c r="HA24" s="192"/>
      <c r="HB24" s="192"/>
      <c r="HC24" s="192"/>
      <c r="HD24" s="192"/>
      <c r="HE24" s="192"/>
      <c r="HF24" s="192"/>
      <c r="HG24" s="192"/>
      <c r="HH24" s="192"/>
      <c r="HI24" s="192"/>
      <c r="HJ24" s="192"/>
      <c r="HK24" s="192"/>
      <c r="HL24" s="192"/>
      <c r="HM24" s="192"/>
      <c r="HN24" s="192"/>
      <c r="HO24" s="192"/>
      <c r="HP24" s="192"/>
      <c r="HQ24" s="192"/>
      <c r="HR24" s="192"/>
      <c r="HS24" s="192"/>
      <c r="HT24" s="192"/>
      <c r="HU24" s="192"/>
      <c r="HV24" s="192"/>
      <c r="HW24" s="192"/>
      <c r="HX24" s="192"/>
      <c r="HY24" s="192"/>
      <c r="HZ24" s="192"/>
      <c r="IA24" s="192"/>
      <c r="IB24" s="192"/>
      <c r="IC24" s="192"/>
      <c r="ID24" s="192"/>
      <c r="IE24" s="192"/>
      <c r="IF24" s="192"/>
      <c r="IG24" s="192"/>
      <c r="IH24" s="192"/>
      <c r="II24" s="192"/>
      <c r="IJ24" s="192"/>
      <c r="IK24" s="192"/>
      <c r="IL24" s="192"/>
      <c r="IM24" s="192"/>
      <c r="IN24" s="192"/>
      <c r="IO24" s="192"/>
      <c r="IP24" s="192"/>
      <c r="IQ24" s="192"/>
      <c r="IR24" s="192"/>
      <c r="IS24" s="192"/>
      <c r="IT24" s="192"/>
      <c r="IU24" s="192"/>
      <c r="IV24" s="192"/>
    </row>
    <row r="25" spans="1:256" x14ac:dyDescent="0.2">
      <c r="A25" s="55"/>
      <c r="B25" s="56" t="s">
        <v>70</v>
      </c>
      <c r="C25" s="67">
        <f t="shared" ref="C25:C32" si="47">SUM(D25:BC25)</f>
        <v>31</v>
      </c>
      <c r="D25" s="67">
        <v>0</v>
      </c>
      <c r="E25" s="67">
        <v>1</v>
      </c>
      <c r="F25" s="81">
        <v>0</v>
      </c>
      <c r="G25" s="67">
        <v>0</v>
      </c>
      <c r="H25" s="67">
        <v>2</v>
      </c>
      <c r="I25" s="67">
        <v>0</v>
      </c>
      <c r="J25" s="67">
        <v>0</v>
      </c>
      <c r="K25" s="67">
        <v>2</v>
      </c>
      <c r="L25" s="67">
        <v>1</v>
      </c>
      <c r="M25" s="67">
        <v>0</v>
      </c>
      <c r="N25" s="67">
        <v>0</v>
      </c>
      <c r="O25" s="67">
        <v>0</v>
      </c>
      <c r="P25" s="76">
        <v>1</v>
      </c>
      <c r="Q25" s="67">
        <v>1</v>
      </c>
      <c r="R25" s="67">
        <v>0</v>
      </c>
      <c r="S25" s="67">
        <v>1</v>
      </c>
      <c r="T25" s="81">
        <v>1</v>
      </c>
      <c r="U25" s="67">
        <v>0</v>
      </c>
      <c r="V25" s="67">
        <v>0</v>
      </c>
      <c r="W25" s="67">
        <v>0</v>
      </c>
      <c r="X25" s="67">
        <v>0</v>
      </c>
      <c r="Y25" s="67">
        <v>0</v>
      </c>
      <c r="Z25" s="67">
        <v>2</v>
      </c>
      <c r="AA25" s="67">
        <v>0</v>
      </c>
      <c r="AB25" s="67">
        <v>2</v>
      </c>
      <c r="AC25" s="67">
        <v>0</v>
      </c>
      <c r="AD25" s="67">
        <v>0</v>
      </c>
      <c r="AE25" s="67">
        <v>0</v>
      </c>
      <c r="AF25" s="187">
        <v>1</v>
      </c>
      <c r="AG25" s="187">
        <v>1</v>
      </c>
      <c r="AH25" s="67">
        <v>0</v>
      </c>
      <c r="AI25" s="67">
        <v>0</v>
      </c>
      <c r="AJ25" s="67">
        <v>0</v>
      </c>
      <c r="AK25" s="67">
        <v>0</v>
      </c>
      <c r="AL25" s="67">
        <v>0</v>
      </c>
      <c r="AM25" s="67">
        <v>3</v>
      </c>
      <c r="AN25" s="67">
        <v>1</v>
      </c>
      <c r="AO25" s="67">
        <v>0</v>
      </c>
      <c r="AP25" s="67">
        <v>1</v>
      </c>
      <c r="AQ25" s="67">
        <v>4</v>
      </c>
      <c r="AR25" s="67">
        <v>0</v>
      </c>
      <c r="AS25" s="67">
        <v>1</v>
      </c>
      <c r="AT25" s="67">
        <v>1</v>
      </c>
      <c r="AU25" s="67">
        <v>1</v>
      </c>
      <c r="AV25" s="67">
        <v>0</v>
      </c>
      <c r="AW25" s="67">
        <v>1</v>
      </c>
      <c r="AX25" s="67">
        <v>0</v>
      </c>
      <c r="AY25" s="67">
        <v>1</v>
      </c>
      <c r="AZ25" s="67">
        <v>0</v>
      </c>
      <c r="BA25" s="67">
        <v>1</v>
      </c>
      <c r="BB25" s="67">
        <v>0</v>
      </c>
      <c r="BC25" s="67">
        <v>0</v>
      </c>
      <c r="BD25" s="193"/>
      <c r="BE25" s="193"/>
      <c r="BF25" s="193"/>
      <c r="BG25" s="193"/>
      <c r="BH25" s="193"/>
      <c r="BI25" s="193"/>
      <c r="BJ25" s="193"/>
      <c r="BK25" s="193"/>
      <c r="BL25" s="193"/>
      <c r="BM25" s="193"/>
      <c r="BN25" s="193"/>
      <c r="BO25" s="193"/>
      <c r="BP25" s="193"/>
      <c r="BQ25" s="193"/>
      <c r="BR25" s="193"/>
      <c r="BS25" s="193"/>
      <c r="BT25" s="193"/>
      <c r="BU25" s="193"/>
      <c r="BV25" s="193"/>
      <c r="BW25" s="193"/>
      <c r="BX25" s="193"/>
      <c r="BY25" s="193"/>
      <c r="BZ25" s="193"/>
      <c r="CA25" s="193"/>
      <c r="CB25" s="193"/>
      <c r="CC25" s="193"/>
      <c r="CD25" s="193"/>
      <c r="CE25" s="193"/>
      <c r="CF25" s="193"/>
      <c r="CG25" s="193"/>
      <c r="CH25" s="193"/>
      <c r="CI25" s="193"/>
      <c r="CJ25" s="193"/>
      <c r="CK25" s="193"/>
      <c r="CL25" s="193"/>
      <c r="CM25" s="193"/>
      <c r="CN25" s="193"/>
      <c r="CO25" s="193"/>
      <c r="CP25" s="193"/>
      <c r="CQ25" s="193"/>
      <c r="CR25" s="193"/>
      <c r="CS25" s="193"/>
      <c r="CT25" s="193"/>
      <c r="CU25" s="193"/>
      <c r="CV25" s="193"/>
      <c r="CW25" s="193"/>
      <c r="CX25" s="193"/>
      <c r="CY25" s="193"/>
      <c r="CZ25" s="193"/>
      <c r="DA25" s="193"/>
      <c r="DB25" s="193"/>
      <c r="DC25" s="193"/>
      <c r="DD25" s="193"/>
      <c r="DE25" s="193"/>
      <c r="DF25" s="193"/>
      <c r="DG25" s="193"/>
      <c r="DH25" s="193"/>
      <c r="DI25" s="193"/>
      <c r="DJ25" s="193"/>
      <c r="DK25" s="193"/>
      <c r="DL25" s="193"/>
      <c r="DM25" s="193"/>
      <c r="DN25" s="193"/>
      <c r="DO25" s="193"/>
      <c r="DP25" s="193"/>
      <c r="DQ25" s="193"/>
      <c r="DR25" s="193"/>
      <c r="DS25" s="193"/>
      <c r="DT25" s="193"/>
      <c r="DU25" s="193"/>
      <c r="DV25" s="193"/>
      <c r="DW25" s="193"/>
      <c r="DX25" s="193"/>
      <c r="DY25" s="193"/>
      <c r="DZ25" s="193"/>
      <c r="EA25" s="193"/>
      <c r="EB25" s="193"/>
      <c r="EC25" s="193"/>
      <c r="ED25" s="193"/>
      <c r="EE25" s="193"/>
      <c r="EF25" s="193"/>
      <c r="EG25" s="193"/>
      <c r="EH25" s="193"/>
      <c r="EI25" s="193"/>
      <c r="EJ25" s="193"/>
      <c r="EK25" s="193"/>
      <c r="EL25" s="193"/>
      <c r="EM25" s="193"/>
      <c r="EN25" s="193"/>
      <c r="EO25" s="193"/>
      <c r="EP25" s="193"/>
      <c r="EQ25" s="193"/>
      <c r="ER25" s="193"/>
      <c r="ES25" s="193"/>
      <c r="ET25" s="193"/>
      <c r="EU25" s="193"/>
      <c r="EV25" s="193"/>
      <c r="EW25" s="193"/>
      <c r="EX25" s="193"/>
      <c r="EY25" s="193"/>
      <c r="EZ25" s="193"/>
      <c r="FA25" s="193"/>
      <c r="FB25" s="193"/>
      <c r="FC25" s="193"/>
      <c r="FD25" s="193"/>
      <c r="FE25" s="193"/>
      <c r="FF25" s="193"/>
      <c r="FG25" s="193"/>
      <c r="FH25" s="193"/>
      <c r="FI25" s="193"/>
      <c r="FJ25" s="193"/>
      <c r="FK25" s="193"/>
      <c r="FL25" s="193"/>
      <c r="FM25" s="193"/>
      <c r="FN25" s="193"/>
      <c r="FO25" s="193"/>
      <c r="FP25" s="193"/>
      <c r="FQ25" s="193"/>
      <c r="FR25" s="193"/>
      <c r="FS25" s="193"/>
      <c r="FT25" s="193"/>
      <c r="FU25" s="193"/>
      <c r="FV25" s="193"/>
      <c r="FW25" s="193"/>
      <c r="FX25" s="193"/>
      <c r="FY25" s="193"/>
      <c r="FZ25" s="193"/>
      <c r="GA25" s="193"/>
      <c r="GB25" s="193"/>
      <c r="GC25" s="193"/>
      <c r="GD25" s="193"/>
      <c r="GE25" s="193"/>
      <c r="GF25" s="193"/>
      <c r="GG25" s="193"/>
      <c r="GH25" s="193"/>
      <c r="GI25" s="193"/>
      <c r="GJ25" s="193"/>
      <c r="GK25" s="193"/>
      <c r="GL25" s="193"/>
      <c r="GM25" s="193"/>
      <c r="GN25" s="193"/>
      <c r="GO25" s="193"/>
      <c r="GP25" s="193"/>
      <c r="GQ25" s="193"/>
      <c r="GR25" s="193"/>
      <c r="GS25" s="193"/>
      <c r="GT25" s="193"/>
      <c r="GU25" s="193"/>
      <c r="GV25" s="193"/>
      <c r="GW25" s="193"/>
      <c r="GX25" s="193"/>
      <c r="GY25" s="193"/>
      <c r="GZ25" s="193"/>
      <c r="HA25" s="193"/>
      <c r="HB25" s="193"/>
      <c r="HC25" s="193"/>
      <c r="HD25" s="193"/>
      <c r="HE25" s="193"/>
      <c r="HF25" s="193"/>
      <c r="HG25" s="193"/>
      <c r="HH25" s="193"/>
      <c r="HI25" s="193"/>
      <c r="HJ25" s="193"/>
      <c r="HK25" s="193"/>
      <c r="HL25" s="193"/>
      <c r="HM25" s="193"/>
      <c r="HN25" s="193"/>
      <c r="HO25" s="193"/>
      <c r="HP25" s="193"/>
      <c r="HQ25" s="193"/>
      <c r="HR25" s="193"/>
      <c r="HS25" s="193"/>
      <c r="HT25" s="193"/>
      <c r="HU25" s="193"/>
      <c r="HV25" s="193"/>
      <c r="HW25" s="193"/>
      <c r="HX25" s="193"/>
      <c r="HY25" s="193"/>
      <c r="HZ25" s="193"/>
      <c r="IA25" s="193"/>
      <c r="IB25" s="193"/>
      <c r="IC25" s="193"/>
      <c r="ID25" s="193"/>
      <c r="IE25" s="193"/>
      <c r="IF25" s="193"/>
      <c r="IG25" s="193"/>
      <c r="IH25" s="193"/>
      <c r="II25" s="193"/>
      <c r="IJ25" s="193"/>
      <c r="IK25" s="193"/>
      <c r="IL25" s="193"/>
      <c r="IM25" s="193"/>
      <c r="IN25" s="193"/>
      <c r="IO25" s="193"/>
      <c r="IP25" s="193"/>
      <c r="IQ25" s="193"/>
      <c r="IR25" s="193"/>
      <c r="IS25" s="193"/>
      <c r="IT25" s="193"/>
      <c r="IU25" s="193"/>
      <c r="IV25" s="193"/>
    </row>
    <row r="26" spans="1:256" x14ac:dyDescent="0.2">
      <c r="A26" s="55"/>
      <c r="B26" s="59" t="s">
        <v>101</v>
      </c>
      <c r="C26" s="67">
        <f t="shared" si="47"/>
        <v>11</v>
      </c>
      <c r="D26" s="67">
        <v>1</v>
      </c>
      <c r="E26" s="67">
        <v>0</v>
      </c>
      <c r="F26" s="81">
        <v>1</v>
      </c>
      <c r="G26" s="67">
        <v>0</v>
      </c>
      <c r="H26" s="67">
        <v>1</v>
      </c>
      <c r="I26" s="67">
        <v>2</v>
      </c>
      <c r="J26" s="67">
        <v>0</v>
      </c>
      <c r="K26" s="67">
        <v>1</v>
      </c>
      <c r="L26" s="67">
        <v>0</v>
      </c>
      <c r="M26" s="67">
        <v>0</v>
      </c>
      <c r="N26" s="67">
        <v>0</v>
      </c>
      <c r="O26" s="67">
        <v>0</v>
      </c>
      <c r="P26" s="76">
        <v>0</v>
      </c>
      <c r="Q26" s="67">
        <v>0</v>
      </c>
      <c r="R26" s="67">
        <v>0</v>
      </c>
      <c r="S26" s="67">
        <v>0</v>
      </c>
      <c r="T26" s="81">
        <v>1</v>
      </c>
      <c r="U26" s="67">
        <v>0</v>
      </c>
      <c r="V26" s="67">
        <v>0</v>
      </c>
      <c r="W26" s="67">
        <v>0</v>
      </c>
      <c r="X26" s="67">
        <v>0</v>
      </c>
      <c r="Y26" s="67">
        <v>0</v>
      </c>
      <c r="Z26" s="67">
        <v>0</v>
      </c>
      <c r="AA26" s="67">
        <v>0</v>
      </c>
      <c r="AB26" s="67">
        <v>1</v>
      </c>
      <c r="AC26" s="67">
        <v>1</v>
      </c>
      <c r="AD26" s="67">
        <v>0</v>
      </c>
      <c r="AE26" s="67">
        <v>0</v>
      </c>
      <c r="AF26" s="187">
        <v>0</v>
      </c>
      <c r="AG26" s="187">
        <v>0</v>
      </c>
      <c r="AH26" s="67">
        <v>0</v>
      </c>
      <c r="AI26" s="67">
        <v>0</v>
      </c>
      <c r="AJ26" s="67">
        <v>0</v>
      </c>
      <c r="AK26" s="67">
        <v>0</v>
      </c>
      <c r="AL26" s="67">
        <v>0</v>
      </c>
      <c r="AM26" s="67">
        <v>0</v>
      </c>
      <c r="AN26" s="67">
        <v>0</v>
      </c>
      <c r="AO26" s="67">
        <v>0</v>
      </c>
      <c r="AP26" s="67">
        <v>0</v>
      </c>
      <c r="AQ26" s="67">
        <v>0</v>
      </c>
      <c r="AR26" s="67">
        <v>0</v>
      </c>
      <c r="AS26" s="67">
        <v>0</v>
      </c>
      <c r="AT26" s="67">
        <v>0</v>
      </c>
      <c r="AU26" s="67">
        <v>0</v>
      </c>
      <c r="AV26" s="67">
        <v>1</v>
      </c>
      <c r="AW26" s="67">
        <v>0</v>
      </c>
      <c r="AX26" s="67">
        <v>0</v>
      </c>
      <c r="AY26" s="67">
        <v>0</v>
      </c>
      <c r="AZ26" s="67">
        <v>0</v>
      </c>
      <c r="BA26" s="67">
        <v>1</v>
      </c>
      <c r="BB26" s="67">
        <v>0</v>
      </c>
      <c r="BC26" s="67">
        <v>0</v>
      </c>
      <c r="BD26" s="193"/>
      <c r="BE26" s="193"/>
      <c r="BF26" s="193"/>
      <c r="BG26" s="193"/>
      <c r="BH26" s="193"/>
      <c r="BI26" s="193"/>
      <c r="BJ26" s="193"/>
      <c r="BK26" s="193"/>
      <c r="BL26" s="193"/>
      <c r="BM26" s="193"/>
      <c r="BN26" s="193"/>
      <c r="BO26" s="193"/>
      <c r="BP26" s="193"/>
      <c r="BQ26" s="193"/>
      <c r="BR26" s="193"/>
      <c r="BS26" s="193"/>
      <c r="BT26" s="193"/>
      <c r="BU26" s="193"/>
      <c r="BV26" s="193"/>
      <c r="BW26" s="193"/>
      <c r="BX26" s="193"/>
      <c r="BY26" s="193"/>
      <c r="BZ26" s="193"/>
      <c r="CA26" s="193"/>
      <c r="CB26" s="193"/>
      <c r="CC26" s="193"/>
      <c r="CD26" s="193"/>
      <c r="CE26" s="193"/>
      <c r="CF26" s="193"/>
      <c r="CG26" s="193"/>
      <c r="CH26" s="193"/>
      <c r="CI26" s="193"/>
      <c r="CJ26" s="193"/>
      <c r="CK26" s="193"/>
      <c r="CL26" s="193"/>
      <c r="CM26" s="193"/>
      <c r="CN26" s="193"/>
      <c r="CO26" s="193"/>
      <c r="CP26" s="193"/>
      <c r="CQ26" s="193"/>
      <c r="CR26" s="193"/>
      <c r="CS26" s="193"/>
      <c r="CT26" s="193"/>
      <c r="CU26" s="193"/>
      <c r="CV26" s="193"/>
      <c r="CW26" s="193"/>
      <c r="CX26" s="193"/>
      <c r="CY26" s="193"/>
      <c r="CZ26" s="193"/>
      <c r="DA26" s="193"/>
      <c r="DB26" s="193"/>
      <c r="DC26" s="193"/>
      <c r="DD26" s="193"/>
      <c r="DE26" s="193"/>
      <c r="DF26" s="193"/>
      <c r="DG26" s="193"/>
      <c r="DH26" s="193"/>
      <c r="DI26" s="193"/>
      <c r="DJ26" s="193"/>
      <c r="DK26" s="193"/>
      <c r="DL26" s="193"/>
      <c r="DM26" s="193"/>
      <c r="DN26" s="193"/>
      <c r="DO26" s="193"/>
      <c r="DP26" s="193"/>
      <c r="DQ26" s="193"/>
      <c r="DR26" s="193"/>
      <c r="DS26" s="193"/>
      <c r="DT26" s="193"/>
      <c r="DU26" s="193"/>
      <c r="DV26" s="193"/>
      <c r="DW26" s="193"/>
      <c r="DX26" s="193"/>
      <c r="DY26" s="193"/>
      <c r="DZ26" s="193"/>
      <c r="EA26" s="193"/>
      <c r="EB26" s="193"/>
      <c r="EC26" s="193"/>
      <c r="ED26" s="193"/>
      <c r="EE26" s="193"/>
      <c r="EF26" s="193"/>
      <c r="EG26" s="193"/>
      <c r="EH26" s="193"/>
      <c r="EI26" s="193"/>
      <c r="EJ26" s="193"/>
      <c r="EK26" s="193"/>
      <c r="EL26" s="193"/>
      <c r="EM26" s="193"/>
      <c r="EN26" s="193"/>
      <c r="EO26" s="193"/>
      <c r="EP26" s="193"/>
      <c r="EQ26" s="193"/>
      <c r="ER26" s="193"/>
      <c r="ES26" s="193"/>
      <c r="ET26" s="193"/>
      <c r="EU26" s="193"/>
      <c r="EV26" s="193"/>
      <c r="EW26" s="193"/>
      <c r="EX26" s="193"/>
      <c r="EY26" s="193"/>
      <c r="EZ26" s="193"/>
      <c r="FA26" s="193"/>
      <c r="FB26" s="193"/>
      <c r="FC26" s="193"/>
      <c r="FD26" s="193"/>
      <c r="FE26" s="193"/>
      <c r="FF26" s="193"/>
      <c r="FG26" s="193"/>
      <c r="FH26" s="193"/>
      <c r="FI26" s="193"/>
      <c r="FJ26" s="193"/>
      <c r="FK26" s="193"/>
      <c r="FL26" s="193"/>
      <c r="FM26" s="193"/>
      <c r="FN26" s="193"/>
      <c r="FO26" s="193"/>
      <c r="FP26" s="193"/>
      <c r="FQ26" s="193"/>
      <c r="FR26" s="193"/>
      <c r="FS26" s="193"/>
      <c r="FT26" s="193"/>
      <c r="FU26" s="193"/>
      <c r="FV26" s="193"/>
      <c r="FW26" s="193"/>
      <c r="FX26" s="193"/>
      <c r="FY26" s="193"/>
      <c r="FZ26" s="193"/>
      <c r="GA26" s="193"/>
      <c r="GB26" s="193"/>
      <c r="GC26" s="193"/>
      <c r="GD26" s="193"/>
      <c r="GE26" s="193"/>
      <c r="GF26" s="193"/>
      <c r="GG26" s="193"/>
      <c r="GH26" s="193"/>
      <c r="GI26" s="193"/>
      <c r="GJ26" s="193"/>
      <c r="GK26" s="193"/>
      <c r="GL26" s="193"/>
      <c r="GM26" s="193"/>
      <c r="GN26" s="193"/>
      <c r="GO26" s="193"/>
      <c r="GP26" s="193"/>
      <c r="GQ26" s="193"/>
      <c r="GR26" s="193"/>
      <c r="GS26" s="193"/>
      <c r="GT26" s="193"/>
      <c r="GU26" s="193"/>
      <c r="GV26" s="193"/>
      <c r="GW26" s="193"/>
      <c r="GX26" s="193"/>
      <c r="GY26" s="193"/>
      <c r="GZ26" s="193"/>
      <c r="HA26" s="193"/>
      <c r="HB26" s="193"/>
      <c r="HC26" s="193"/>
      <c r="HD26" s="193"/>
      <c r="HE26" s="193"/>
      <c r="HF26" s="193"/>
      <c r="HG26" s="193"/>
      <c r="HH26" s="193"/>
      <c r="HI26" s="193"/>
      <c r="HJ26" s="193"/>
      <c r="HK26" s="193"/>
      <c r="HL26" s="193"/>
      <c r="HM26" s="193"/>
      <c r="HN26" s="193"/>
      <c r="HO26" s="193"/>
      <c r="HP26" s="193"/>
      <c r="HQ26" s="193"/>
      <c r="HR26" s="193"/>
      <c r="HS26" s="193"/>
      <c r="HT26" s="193"/>
      <c r="HU26" s="193"/>
      <c r="HV26" s="193"/>
      <c r="HW26" s="193"/>
      <c r="HX26" s="193"/>
      <c r="HY26" s="193"/>
      <c r="HZ26" s="193"/>
      <c r="IA26" s="193"/>
      <c r="IB26" s="193"/>
      <c r="IC26" s="193"/>
      <c r="ID26" s="193"/>
      <c r="IE26" s="193"/>
      <c r="IF26" s="193"/>
      <c r="IG26" s="193"/>
      <c r="IH26" s="193"/>
      <c r="II26" s="193"/>
      <c r="IJ26" s="193"/>
      <c r="IK26" s="193"/>
      <c r="IL26" s="193"/>
      <c r="IM26" s="193"/>
      <c r="IN26" s="193"/>
      <c r="IO26" s="193"/>
      <c r="IP26" s="193"/>
      <c r="IQ26" s="193"/>
      <c r="IR26" s="193"/>
      <c r="IS26" s="193"/>
      <c r="IT26" s="193"/>
      <c r="IU26" s="193"/>
      <c r="IV26" s="193"/>
    </row>
    <row r="27" spans="1:256" x14ac:dyDescent="0.2">
      <c r="A27" s="55"/>
      <c r="B27" s="60" t="s">
        <v>5</v>
      </c>
      <c r="C27" s="67">
        <f t="shared" si="47"/>
        <v>10</v>
      </c>
      <c r="D27" s="67">
        <v>0</v>
      </c>
      <c r="E27" s="67">
        <v>0</v>
      </c>
      <c r="F27" s="81">
        <v>0</v>
      </c>
      <c r="G27" s="67">
        <v>0</v>
      </c>
      <c r="H27" s="67">
        <v>0</v>
      </c>
      <c r="I27" s="67">
        <v>0</v>
      </c>
      <c r="J27" s="67">
        <v>0</v>
      </c>
      <c r="K27" s="67">
        <v>0</v>
      </c>
      <c r="L27" s="67">
        <v>1</v>
      </c>
      <c r="M27" s="67">
        <v>0</v>
      </c>
      <c r="N27" s="67">
        <v>0</v>
      </c>
      <c r="O27" s="67">
        <v>0</v>
      </c>
      <c r="P27" s="67">
        <v>0</v>
      </c>
      <c r="Q27" s="67">
        <v>0</v>
      </c>
      <c r="R27" s="67">
        <v>1</v>
      </c>
      <c r="S27" s="67">
        <v>0</v>
      </c>
      <c r="T27" s="81">
        <v>1</v>
      </c>
      <c r="U27" s="67">
        <v>0</v>
      </c>
      <c r="V27" s="67">
        <v>0</v>
      </c>
      <c r="W27" s="67">
        <v>0</v>
      </c>
      <c r="X27" s="67">
        <v>0</v>
      </c>
      <c r="Y27" s="67">
        <v>0</v>
      </c>
      <c r="Z27" s="67">
        <v>0</v>
      </c>
      <c r="AA27" s="67">
        <v>0</v>
      </c>
      <c r="AB27" s="67">
        <v>0</v>
      </c>
      <c r="AC27" s="67">
        <v>2</v>
      </c>
      <c r="AD27" s="67">
        <v>0</v>
      </c>
      <c r="AE27" s="67">
        <v>0</v>
      </c>
      <c r="AF27" s="187">
        <v>0</v>
      </c>
      <c r="AG27" s="187">
        <v>0</v>
      </c>
      <c r="AH27" s="67">
        <v>0</v>
      </c>
      <c r="AI27" s="67">
        <v>0</v>
      </c>
      <c r="AJ27" s="67">
        <v>0</v>
      </c>
      <c r="AK27" s="67">
        <v>0</v>
      </c>
      <c r="AL27" s="67">
        <v>0</v>
      </c>
      <c r="AM27" s="67">
        <v>0</v>
      </c>
      <c r="AN27" s="67">
        <v>0</v>
      </c>
      <c r="AO27" s="67">
        <v>0</v>
      </c>
      <c r="AP27" s="67">
        <v>2</v>
      </c>
      <c r="AQ27" s="67">
        <v>0</v>
      </c>
      <c r="AR27" s="67">
        <v>0</v>
      </c>
      <c r="AS27" s="67">
        <v>0</v>
      </c>
      <c r="AT27" s="67">
        <v>1</v>
      </c>
      <c r="AU27" s="67">
        <v>1</v>
      </c>
      <c r="AV27" s="67">
        <v>1</v>
      </c>
      <c r="AW27" s="67">
        <v>0</v>
      </c>
      <c r="AX27" s="67">
        <v>0</v>
      </c>
      <c r="AY27" s="67">
        <v>0</v>
      </c>
      <c r="AZ27" s="67">
        <v>0</v>
      </c>
      <c r="BA27" s="67">
        <v>0</v>
      </c>
      <c r="BB27" s="67">
        <v>0</v>
      </c>
      <c r="BC27" s="67">
        <v>0</v>
      </c>
      <c r="BD27" s="193"/>
      <c r="BE27" s="193"/>
      <c r="BF27" s="193"/>
      <c r="BG27" s="193"/>
      <c r="BH27" s="193"/>
      <c r="BI27" s="193"/>
      <c r="BJ27" s="193"/>
      <c r="BK27" s="193"/>
      <c r="BL27" s="193"/>
      <c r="BM27" s="193"/>
      <c r="BN27" s="193"/>
      <c r="BO27" s="193"/>
      <c r="BP27" s="193"/>
      <c r="BQ27" s="193"/>
      <c r="BR27" s="193"/>
      <c r="BS27" s="193"/>
      <c r="BT27" s="193"/>
      <c r="BU27" s="193"/>
      <c r="BV27" s="193"/>
      <c r="BW27" s="193"/>
      <c r="BX27" s="193"/>
      <c r="BY27" s="193"/>
      <c r="BZ27" s="193"/>
      <c r="CA27" s="193"/>
      <c r="CB27" s="193"/>
      <c r="CC27" s="193"/>
      <c r="CD27" s="193"/>
      <c r="CE27" s="193"/>
      <c r="CF27" s="193"/>
      <c r="CG27" s="193"/>
      <c r="CH27" s="193"/>
      <c r="CI27" s="193"/>
      <c r="CJ27" s="193"/>
      <c r="CK27" s="193"/>
      <c r="CL27" s="193"/>
      <c r="CM27" s="193"/>
      <c r="CN27" s="193"/>
      <c r="CO27" s="193"/>
      <c r="CP27" s="193"/>
      <c r="CQ27" s="193"/>
      <c r="CR27" s="193"/>
      <c r="CS27" s="193"/>
      <c r="CT27" s="193"/>
      <c r="CU27" s="193"/>
      <c r="CV27" s="193"/>
      <c r="CW27" s="193"/>
      <c r="CX27" s="193"/>
      <c r="CY27" s="193"/>
      <c r="CZ27" s="193"/>
      <c r="DA27" s="193"/>
      <c r="DB27" s="193"/>
      <c r="DC27" s="193"/>
      <c r="DD27" s="193"/>
      <c r="DE27" s="193"/>
      <c r="DF27" s="193"/>
      <c r="DG27" s="193"/>
      <c r="DH27" s="193"/>
      <c r="DI27" s="193"/>
      <c r="DJ27" s="193"/>
      <c r="DK27" s="193"/>
      <c r="DL27" s="193"/>
      <c r="DM27" s="193"/>
      <c r="DN27" s="193"/>
      <c r="DO27" s="193"/>
      <c r="DP27" s="193"/>
      <c r="DQ27" s="193"/>
      <c r="DR27" s="193"/>
      <c r="DS27" s="193"/>
      <c r="DT27" s="193"/>
      <c r="DU27" s="193"/>
      <c r="DV27" s="193"/>
      <c r="DW27" s="193"/>
      <c r="DX27" s="193"/>
      <c r="DY27" s="193"/>
      <c r="DZ27" s="193"/>
      <c r="EA27" s="193"/>
      <c r="EB27" s="193"/>
      <c r="EC27" s="193"/>
      <c r="ED27" s="193"/>
      <c r="EE27" s="193"/>
      <c r="EF27" s="193"/>
      <c r="EG27" s="193"/>
      <c r="EH27" s="193"/>
      <c r="EI27" s="193"/>
      <c r="EJ27" s="193"/>
      <c r="EK27" s="193"/>
      <c r="EL27" s="193"/>
      <c r="EM27" s="193"/>
      <c r="EN27" s="193"/>
      <c r="EO27" s="193"/>
      <c r="EP27" s="193"/>
      <c r="EQ27" s="193"/>
      <c r="ER27" s="193"/>
      <c r="ES27" s="193"/>
      <c r="ET27" s="193"/>
      <c r="EU27" s="193"/>
      <c r="EV27" s="193"/>
      <c r="EW27" s="193"/>
      <c r="EX27" s="193"/>
      <c r="EY27" s="193"/>
      <c r="EZ27" s="193"/>
      <c r="FA27" s="193"/>
      <c r="FB27" s="193"/>
      <c r="FC27" s="193"/>
      <c r="FD27" s="193"/>
      <c r="FE27" s="193"/>
      <c r="FF27" s="193"/>
      <c r="FG27" s="193"/>
      <c r="FH27" s="193"/>
      <c r="FI27" s="193"/>
      <c r="FJ27" s="193"/>
      <c r="FK27" s="193"/>
      <c r="FL27" s="193"/>
      <c r="FM27" s="193"/>
      <c r="FN27" s="193"/>
      <c r="FO27" s="193"/>
      <c r="FP27" s="193"/>
      <c r="FQ27" s="193"/>
      <c r="FR27" s="193"/>
      <c r="FS27" s="193"/>
      <c r="FT27" s="193"/>
      <c r="FU27" s="193"/>
      <c r="FV27" s="193"/>
      <c r="FW27" s="193"/>
      <c r="FX27" s="193"/>
      <c r="FY27" s="193"/>
      <c r="FZ27" s="193"/>
      <c r="GA27" s="193"/>
      <c r="GB27" s="193"/>
      <c r="GC27" s="193"/>
      <c r="GD27" s="193"/>
      <c r="GE27" s="193"/>
      <c r="GF27" s="193"/>
      <c r="GG27" s="193"/>
      <c r="GH27" s="193"/>
      <c r="GI27" s="193"/>
      <c r="GJ27" s="193"/>
      <c r="GK27" s="193"/>
      <c r="GL27" s="193"/>
      <c r="GM27" s="193"/>
      <c r="GN27" s="193"/>
      <c r="GO27" s="193"/>
      <c r="GP27" s="193"/>
      <c r="GQ27" s="193"/>
      <c r="GR27" s="193"/>
      <c r="GS27" s="193"/>
      <c r="GT27" s="193"/>
      <c r="GU27" s="193"/>
      <c r="GV27" s="193"/>
      <c r="GW27" s="193"/>
      <c r="GX27" s="193"/>
      <c r="GY27" s="193"/>
      <c r="GZ27" s="193"/>
      <c r="HA27" s="193"/>
      <c r="HB27" s="193"/>
      <c r="HC27" s="193"/>
      <c r="HD27" s="193"/>
      <c r="HE27" s="193"/>
      <c r="HF27" s="193"/>
      <c r="HG27" s="193"/>
      <c r="HH27" s="193"/>
      <c r="HI27" s="193"/>
      <c r="HJ27" s="193"/>
      <c r="HK27" s="193"/>
      <c r="HL27" s="193"/>
      <c r="HM27" s="193"/>
      <c r="HN27" s="193"/>
      <c r="HO27" s="193"/>
      <c r="HP27" s="193"/>
      <c r="HQ27" s="193"/>
      <c r="HR27" s="193"/>
      <c r="HS27" s="193"/>
      <c r="HT27" s="193"/>
      <c r="HU27" s="193"/>
      <c r="HV27" s="193"/>
      <c r="HW27" s="193"/>
      <c r="HX27" s="193"/>
      <c r="HY27" s="193"/>
      <c r="HZ27" s="193"/>
      <c r="IA27" s="193"/>
      <c r="IB27" s="193"/>
      <c r="IC27" s="193"/>
      <c r="ID27" s="193"/>
      <c r="IE27" s="193"/>
      <c r="IF27" s="193"/>
      <c r="IG27" s="193"/>
      <c r="IH27" s="193"/>
      <c r="II27" s="193"/>
      <c r="IJ27" s="193"/>
      <c r="IK27" s="193"/>
      <c r="IL27" s="193"/>
      <c r="IM27" s="193"/>
      <c r="IN27" s="193"/>
      <c r="IO27" s="193"/>
      <c r="IP27" s="193"/>
      <c r="IQ27" s="193"/>
      <c r="IR27" s="193"/>
      <c r="IS27" s="193"/>
      <c r="IT27" s="193"/>
      <c r="IU27" s="193"/>
      <c r="IV27" s="193"/>
    </row>
    <row r="28" spans="1:256" x14ac:dyDescent="0.2">
      <c r="A28" s="55"/>
      <c r="B28" s="56" t="s">
        <v>6</v>
      </c>
      <c r="C28" s="67">
        <f t="shared" si="47"/>
        <v>197</v>
      </c>
      <c r="D28" s="67">
        <v>4</v>
      </c>
      <c r="E28" s="67">
        <v>8</v>
      </c>
      <c r="F28" s="81">
        <v>0</v>
      </c>
      <c r="G28" s="67">
        <v>6</v>
      </c>
      <c r="H28" s="67">
        <v>7</v>
      </c>
      <c r="I28" s="67">
        <v>5</v>
      </c>
      <c r="J28" s="67">
        <v>4</v>
      </c>
      <c r="K28" s="67">
        <v>2</v>
      </c>
      <c r="L28" s="67">
        <v>6</v>
      </c>
      <c r="M28" s="67">
        <v>3</v>
      </c>
      <c r="N28" s="67">
        <v>1</v>
      </c>
      <c r="O28" s="67">
        <v>0</v>
      </c>
      <c r="P28" s="67">
        <v>7</v>
      </c>
      <c r="Q28" s="67">
        <v>4</v>
      </c>
      <c r="R28" s="67">
        <v>6</v>
      </c>
      <c r="S28" s="67">
        <v>6</v>
      </c>
      <c r="T28" s="81">
        <v>5</v>
      </c>
      <c r="U28" s="67">
        <v>5</v>
      </c>
      <c r="V28" s="67">
        <v>3</v>
      </c>
      <c r="W28" s="67">
        <v>4</v>
      </c>
      <c r="X28" s="67">
        <v>2</v>
      </c>
      <c r="Y28" s="67">
        <v>7</v>
      </c>
      <c r="Z28" s="67">
        <v>2</v>
      </c>
      <c r="AA28" s="67">
        <v>2</v>
      </c>
      <c r="AB28" s="67">
        <v>3</v>
      </c>
      <c r="AC28" s="67">
        <v>8</v>
      </c>
      <c r="AD28" s="67">
        <v>5</v>
      </c>
      <c r="AE28" s="67">
        <v>1</v>
      </c>
      <c r="AF28" s="187">
        <v>3</v>
      </c>
      <c r="AG28" s="187">
        <v>5</v>
      </c>
      <c r="AH28" s="67">
        <v>8</v>
      </c>
      <c r="AI28" s="67">
        <v>8</v>
      </c>
      <c r="AJ28" s="67">
        <v>6</v>
      </c>
      <c r="AK28" s="67">
        <v>2</v>
      </c>
      <c r="AL28" s="67">
        <v>0</v>
      </c>
      <c r="AM28" s="67">
        <v>4</v>
      </c>
      <c r="AN28" s="67">
        <v>4</v>
      </c>
      <c r="AO28" s="67">
        <v>4</v>
      </c>
      <c r="AP28" s="67">
        <v>2</v>
      </c>
      <c r="AQ28" s="67">
        <v>3</v>
      </c>
      <c r="AR28" s="67">
        <v>2</v>
      </c>
      <c r="AS28" s="67">
        <v>1</v>
      </c>
      <c r="AT28" s="67">
        <v>2</v>
      </c>
      <c r="AU28" s="67">
        <v>2</v>
      </c>
      <c r="AV28" s="67">
        <v>6</v>
      </c>
      <c r="AW28" s="67">
        <v>1</v>
      </c>
      <c r="AX28" s="67">
        <v>2</v>
      </c>
      <c r="AY28" s="67">
        <v>4</v>
      </c>
      <c r="AZ28" s="67">
        <v>3</v>
      </c>
      <c r="BA28" s="67">
        <v>4</v>
      </c>
      <c r="BB28" s="67">
        <v>0</v>
      </c>
      <c r="BC28" s="67">
        <v>5</v>
      </c>
      <c r="BD28" s="193"/>
      <c r="BE28" s="193"/>
      <c r="BF28" s="193"/>
      <c r="BG28" s="193"/>
      <c r="BH28" s="193"/>
      <c r="BI28" s="193"/>
      <c r="BJ28" s="193"/>
      <c r="BK28" s="193"/>
      <c r="BL28" s="193"/>
      <c r="BM28" s="193"/>
      <c r="BN28" s="193"/>
      <c r="BO28" s="193"/>
      <c r="BP28" s="193"/>
      <c r="BQ28" s="193"/>
      <c r="BR28" s="193"/>
      <c r="BS28" s="193"/>
      <c r="BT28" s="193"/>
      <c r="BU28" s="193"/>
      <c r="BV28" s="193"/>
      <c r="BW28" s="193"/>
      <c r="BX28" s="193"/>
      <c r="BY28" s="193"/>
      <c r="BZ28" s="193"/>
      <c r="CA28" s="193"/>
      <c r="CB28" s="193"/>
      <c r="CC28" s="193"/>
      <c r="CD28" s="193"/>
      <c r="CE28" s="193"/>
      <c r="CF28" s="193"/>
      <c r="CG28" s="193"/>
      <c r="CH28" s="193"/>
      <c r="CI28" s="193"/>
      <c r="CJ28" s="193"/>
      <c r="CK28" s="193"/>
      <c r="CL28" s="193"/>
      <c r="CM28" s="193"/>
      <c r="CN28" s="193"/>
      <c r="CO28" s="193"/>
      <c r="CP28" s="193"/>
      <c r="CQ28" s="193"/>
      <c r="CR28" s="193"/>
      <c r="CS28" s="193"/>
      <c r="CT28" s="193"/>
      <c r="CU28" s="193"/>
      <c r="CV28" s="193"/>
      <c r="CW28" s="193"/>
      <c r="CX28" s="193"/>
      <c r="CY28" s="193"/>
      <c r="CZ28" s="193"/>
      <c r="DA28" s="193"/>
      <c r="DB28" s="193"/>
      <c r="DC28" s="193"/>
      <c r="DD28" s="193"/>
      <c r="DE28" s="193"/>
      <c r="DF28" s="193"/>
      <c r="DG28" s="193"/>
      <c r="DH28" s="193"/>
      <c r="DI28" s="193"/>
      <c r="DJ28" s="193"/>
      <c r="DK28" s="193"/>
      <c r="DL28" s="193"/>
      <c r="DM28" s="193"/>
      <c r="DN28" s="193"/>
      <c r="DO28" s="193"/>
      <c r="DP28" s="193"/>
      <c r="DQ28" s="193"/>
      <c r="DR28" s="193"/>
      <c r="DS28" s="193"/>
      <c r="DT28" s="193"/>
      <c r="DU28" s="193"/>
      <c r="DV28" s="193"/>
      <c r="DW28" s="193"/>
      <c r="DX28" s="193"/>
      <c r="DY28" s="193"/>
      <c r="DZ28" s="193"/>
      <c r="EA28" s="193"/>
      <c r="EB28" s="193"/>
      <c r="EC28" s="193"/>
      <c r="ED28" s="193"/>
      <c r="EE28" s="193"/>
      <c r="EF28" s="193"/>
      <c r="EG28" s="193"/>
      <c r="EH28" s="193"/>
      <c r="EI28" s="193"/>
      <c r="EJ28" s="193"/>
      <c r="EK28" s="193"/>
      <c r="EL28" s="193"/>
      <c r="EM28" s="193"/>
      <c r="EN28" s="193"/>
      <c r="EO28" s="193"/>
      <c r="EP28" s="193"/>
      <c r="EQ28" s="193"/>
      <c r="ER28" s="193"/>
      <c r="ES28" s="193"/>
      <c r="ET28" s="193"/>
      <c r="EU28" s="193"/>
      <c r="EV28" s="193"/>
      <c r="EW28" s="193"/>
      <c r="EX28" s="193"/>
      <c r="EY28" s="193"/>
      <c r="EZ28" s="193"/>
      <c r="FA28" s="193"/>
      <c r="FB28" s="193"/>
      <c r="FC28" s="193"/>
      <c r="FD28" s="193"/>
      <c r="FE28" s="193"/>
      <c r="FF28" s="193"/>
      <c r="FG28" s="193"/>
      <c r="FH28" s="193"/>
      <c r="FI28" s="193"/>
      <c r="FJ28" s="193"/>
      <c r="FK28" s="193"/>
      <c r="FL28" s="193"/>
      <c r="FM28" s="193"/>
      <c r="FN28" s="193"/>
      <c r="FO28" s="193"/>
      <c r="FP28" s="193"/>
      <c r="FQ28" s="193"/>
      <c r="FR28" s="193"/>
      <c r="FS28" s="193"/>
      <c r="FT28" s="193"/>
      <c r="FU28" s="193"/>
      <c r="FV28" s="193"/>
      <c r="FW28" s="193"/>
      <c r="FX28" s="193"/>
      <c r="FY28" s="193"/>
      <c r="FZ28" s="193"/>
      <c r="GA28" s="193"/>
      <c r="GB28" s="193"/>
      <c r="GC28" s="193"/>
      <c r="GD28" s="193"/>
      <c r="GE28" s="193"/>
      <c r="GF28" s="193"/>
      <c r="GG28" s="193"/>
      <c r="GH28" s="193"/>
      <c r="GI28" s="193"/>
      <c r="GJ28" s="193"/>
      <c r="GK28" s="193"/>
      <c r="GL28" s="193"/>
      <c r="GM28" s="193"/>
      <c r="GN28" s="193"/>
      <c r="GO28" s="193"/>
      <c r="GP28" s="193"/>
      <c r="GQ28" s="193"/>
      <c r="GR28" s="193"/>
      <c r="GS28" s="193"/>
      <c r="GT28" s="193"/>
      <c r="GU28" s="193"/>
      <c r="GV28" s="193"/>
      <c r="GW28" s="193"/>
      <c r="GX28" s="193"/>
      <c r="GY28" s="193"/>
      <c r="GZ28" s="193"/>
      <c r="HA28" s="193"/>
      <c r="HB28" s="193"/>
      <c r="HC28" s="193"/>
      <c r="HD28" s="193"/>
      <c r="HE28" s="193"/>
      <c r="HF28" s="193"/>
      <c r="HG28" s="193"/>
      <c r="HH28" s="193"/>
      <c r="HI28" s="193"/>
      <c r="HJ28" s="193"/>
      <c r="HK28" s="193"/>
      <c r="HL28" s="193"/>
      <c r="HM28" s="193"/>
      <c r="HN28" s="193"/>
      <c r="HO28" s="193"/>
      <c r="HP28" s="193"/>
      <c r="HQ28" s="193"/>
      <c r="HR28" s="193"/>
      <c r="HS28" s="193"/>
      <c r="HT28" s="193"/>
      <c r="HU28" s="193"/>
      <c r="HV28" s="193"/>
      <c r="HW28" s="193"/>
      <c r="HX28" s="193"/>
      <c r="HY28" s="193"/>
      <c r="HZ28" s="193"/>
      <c r="IA28" s="193"/>
      <c r="IB28" s="193"/>
      <c r="IC28" s="193"/>
      <c r="ID28" s="193"/>
      <c r="IE28" s="193"/>
      <c r="IF28" s="193"/>
      <c r="IG28" s="193"/>
      <c r="IH28" s="193"/>
      <c r="II28" s="193"/>
      <c r="IJ28" s="193"/>
      <c r="IK28" s="193"/>
      <c r="IL28" s="193"/>
      <c r="IM28" s="193"/>
      <c r="IN28" s="193"/>
      <c r="IO28" s="193"/>
      <c r="IP28" s="193"/>
      <c r="IQ28" s="193"/>
      <c r="IR28" s="193"/>
      <c r="IS28" s="193"/>
      <c r="IT28" s="193"/>
      <c r="IU28" s="193"/>
      <c r="IV28" s="193"/>
    </row>
    <row r="29" spans="1:256" x14ac:dyDescent="0.2">
      <c r="A29" s="55"/>
      <c r="B29" s="56" t="s">
        <v>7</v>
      </c>
      <c r="C29" s="67">
        <f t="shared" si="47"/>
        <v>977</v>
      </c>
      <c r="D29" s="67">
        <v>25</v>
      </c>
      <c r="E29" s="67">
        <v>26</v>
      </c>
      <c r="F29" s="81">
        <v>22</v>
      </c>
      <c r="G29" s="67">
        <v>22</v>
      </c>
      <c r="H29" s="67">
        <v>16</v>
      </c>
      <c r="I29" s="67">
        <v>10</v>
      </c>
      <c r="J29" s="67">
        <v>15</v>
      </c>
      <c r="K29" s="67">
        <v>18</v>
      </c>
      <c r="L29" s="67">
        <v>18</v>
      </c>
      <c r="M29" s="67">
        <v>15</v>
      </c>
      <c r="N29" s="67">
        <v>22</v>
      </c>
      <c r="O29" s="67">
        <v>23</v>
      </c>
      <c r="P29" s="67">
        <v>23</v>
      </c>
      <c r="Q29" s="67">
        <v>34</v>
      </c>
      <c r="R29" s="67">
        <v>19</v>
      </c>
      <c r="S29" s="67">
        <v>19</v>
      </c>
      <c r="T29" s="81">
        <v>12</v>
      </c>
      <c r="U29" s="67">
        <v>16</v>
      </c>
      <c r="V29" s="67">
        <v>18</v>
      </c>
      <c r="W29" s="67">
        <v>21</v>
      </c>
      <c r="X29" s="67">
        <v>16</v>
      </c>
      <c r="Y29" s="67">
        <v>19</v>
      </c>
      <c r="Z29" s="67">
        <v>25</v>
      </c>
      <c r="AA29" s="67">
        <v>14</v>
      </c>
      <c r="AB29" s="67">
        <v>21</v>
      </c>
      <c r="AC29" s="67">
        <v>19</v>
      </c>
      <c r="AD29" s="67">
        <v>21</v>
      </c>
      <c r="AE29" s="67">
        <v>18</v>
      </c>
      <c r="AF29" s="187">
        <v>22</v>
      </c>
      <c r="AG29" s="187">
        <v>15</v>
      </c>
      <c r="AH29" s="67">
        <v>16</v>
      </c>
      <c r="AI29" s="67">
        <v>18</v>
      </c>
      <c r="AJ29" s="67">
        <v>21</v>
      </c>
      <c r="AK29" s="67">
        <v>17</v>
      </c>
      <c r="AL29" s="67">
        <v>19</v>
      </c>
      <c r="AM29" s="67">
        <v>12</v>
      </c>
      <c r="AN29" s="67">
        <v>16</v>
      </c>
      <c r="AO29" s="67">
        <v>20</v>
      </c>
      <c r="AP29" s="67">
        <v>12</v>
      </c>
      <c r="AQ29" s="67">
        <v>20</v>
      </c>
      <c r="AR29" s="67">
        <v>16</v>
      </c>
      <c r="AS29" s="67">
        <v>16</v>
      </c>
      <c r="AT29" s="67">
        <v>21</v>
      </c>
      <c r="AU29" s="67">
        <v>20</v>
      </c>
      <c r="AV29" s="67">
        <v>24</v>
      </c>
      <c r="AW29" s="67">
        <v>17</v>
      </c>
      <c r="AX29" s="67">
        <v>14</v>
      </c>
      <c r="AY29" s="67">
        <v>31</v>
      </c>
      <c r="AZ29" s="67">
        <v>13</v>
      </c>
      <c r="BA29" s="67">
        <v>17</v>
      </c>
      <c r="BB29" s="67">
        <v>18</v>
      </c>
      <c r="BC29" s="67">
        <v>15</v>
      </c>
      <c r="BD29" s="193"/>
      <c r="BE29" s="193"/>
      <c r="BF29" s="193"/>
      <c r="BG29" s="193"/>
      <c r="BH29" s="193"/>
      <c r="BI29" s="193"/>
      <c r="BJ29" s="193"/>
      <c r="BK29" s="193"/>
      <c r="BL29" s="193"/>
      <c r="BM29" s="193"/>
      <c r="BN29" s="193"/>
      <c r="BO29" s="193"/>
      <c r="BP29" s="193"/>
      <c r="BQ29" s="193"/>
      <c r="BR29" s="193"/>
      <c r="BS29" s="193"/>
      <c r="BT29" s="193"/>
      <c r="BU29" s="193"/>
      <c r="BV29" s="193"/>
      <c r="BW29" s="193"/>
      <c r="BX29" s="193"/>
      <c r="BY29" s="193"/>
      <c r="BZ29" s="193"/>
      <c r="CA29" s="193"/>
      <c r="CB29" s="193"/>
      <c r="CC29" s="193"/>
      <c r="CD29" s="193"/>
      <c r="CE29" s="193"/>
      <c r="CF29" s="193"/>
      <c r="CG29" s="193"/>
      <c r="CH29" s="193"/>
      <c r="CI29" s="193"/>
      <c r="CJ29" s="193"/>
      <c r="CK29" s="193"/>
      <c r="CL29" s="193"/>
      <c r="CM29" s="193"/>
      <c r="CN29" s="193"/>
      <c r="CO29" s="193"/>
      <c r="CP29" s="193"/>
      <c r="CQ29" s="193"/>
      <c r="CR29" s="193"/>
      <c r="CS29" s="193"/>
      <c r="CT29" s="193"/>
      <c r="CU29" s="193"/>
      <c r="CV29" s="193"/>
      <c r="CW29" s="193"/>
      <c r="CX29" s="193"/>
      <c r="CY29" s="193"/>
      <c r="CZ29" s="193"/>
      <c r="DA29" s="193"/>
      <c r="DB29" s="193"/>
      <c r="DC29" s="193"/>
      <c r="DD29" s="193"/>
      <c r="DE29" s="193"/>
      <c r="DF29" s="193"/>
      <c r="DG29" s="193"/>
      <c r="DH29" s="193"/>
      <c r="DI29" s="193"/>
      <c r="DJ29" s="193"/>
      <c r="DK29" s="193"/>
      <c r="DL29" s="193"/>
      <c r="DM29" s="193"/>
      <c r="DN29" s="193"/>
      <c r="DO29" s="193"/>
      <c r="DP29" s="193"/>
      <c r="DQ29" s="193"/>
      <c r="DR29" s="193"/>
      <c r="DS29" s="193"/>
      <c r="DT29" s="193"/>
      <c r="DU29" s="193"/>
      <c r="DV29" s="193"/>
      <c r="DW29" s="193"/>
      <c r="DX29" s="193"/>
      <c r="DY29" s="193"/>
      <c r="DZ29" s="193"/>
      <c r="EA29" s="193"/>
      <c r="EB29" s="193"/>
      <c r="EC29" s="193"/>
      <c r="ED29" s="193"/>
      <c r="EE29" s="193"/>
      <c r="EF29" s="193"/>
      <c r="EG29" s="193"/>
      <c r="EH29" s="193"/>
      <c r="EI29" s="193"/>
      <c r="EJ29" s="193"/>
      <c r="EK29" s="193"/>
      <c r="EL29" s="193"/>
      <c r="EM29" s="193"/>
      <c r="EN29" s="193"/>
      <c r="EO29" s="193"/>
      <c r="EP29" s="193"/>
      <c r="EQ29" s="193"/>
      <c r="ER29" s="193"/>
      <c r="ES29" s="193"/>
      <c r="ET29" s="193"/>
      <c r="EU29" s="193"/>
      <c r="EV29" s="193"/>
      <c r="EW29" s="193"/>
      <c r="EX29" s="193"/>
      <c r="EY29" s="193"/>
      <c r="EZ29" s="193"/>
      <c r="FA29" s="193"/>
      <c r="FB29" s="193"/>
      <c r="FC29" s="193"/>
      <c r="FD29" s="193"/>
      <c r="FE29" s="193"/>
      <c r="FF29" s="193"/>
      <c r="FG29" s="193"/>
      <c r="FH29" s="193"/>
      <c r="FI29" s="193"/>
      <c r="FJ29" s="193"/>
      <c r="FK29" s="193"/>
      <c r="FL29" s="193"/>
      <c r="FM29" s="193"/>
      <c r="FN29" s="193"/>
      <c r="FO29" s="193"/>
      <c r="FP29" s="193"/>
      <c r="FQ29" s="193"/>
      <c r="FR29" s="193"/>
      <c r="FS29" s="193"/>
      <c r="FT29" s="193"/>
      <c r="FU29" s="193"/>
      <c r="FV29" s="193"/>
      <c r="FW29" s="193"/>
      <c r="FX29" s="193"/>
      <c r="FY29" s="193"/>
      <c r="FZ29" s="193"/>
      <c r="GA29" s="193"/>
      <c r="GB29" s="193"/>
      <c r="GC29" s="193"/>
      <c r="GD29" s="193"/>
      <c r="GE29" s="193"/>
      <c r="GF29" s="193"/>
      <c r="GG29" s="193"/>
      <c r="GH29" s="193"/>
      <c r="GI29" s="193"/>
      <c r="GJ29" s="193"/>
      <c r="GK29" s="193"/>
      <c r="GL29" s="193"/>
      <c r="GM29" s="193"/>
      <c r="GN29" s="193"/>
      <c r="GO29" s="193"/>
      <c r="GP29" s="193"/>
      <c r="GQ29" s="193"/>
      <c r="GR29" s="193"/>
      <c r="GS29" s="193"/>
      <c r="GT29" s="193"/>
      <c r="GU29" s="193"/>
      <c r="GV29" s="193"/>
      <c r="GW29" s="193"/>
      <c r="GX29" s="193"/>
      <c r="GY29" s="193"/>
      <c r="GZ29" s="193"/>
      <c r="HA29" s="193"/>
      <c r="HB29" s="193"/>
      <c r="HC29" s="193"/>
      <c r="HD29" s="193"/>
      <c r="HE29" s="193"/>
      <c r="HF29" s="193"/>
      <c r="HG29" s="193"/>
      <c r="HH29" s="193"/>
      <c r="HI29" s="193"/>
      <c r="HJ29" s="193"/>
      <c r="HK29" s="193"/>
      <c r="HL29" s="193"/>
      <c r="HM29" s="193"/>
      <c r="HN29" s="193"/>
      <c r="HO29" s="193"/>
      <c r="HP29" s="193"/>
      <c r="HQ29" s="193"/>
      <c r="HR29" s="193"/>
      <c r="HS29" s="193"/>
      <c r="HT29" s="193"/>
      <c r="HU29" s="193"/>
      <c r="HV29" s="193"/>
      <c r="HW29" s="193"/>
      <c r="HX29" s="193"/>
      <c r="HY29" s="193"/>
      <c r="HZ29" s="193"/>
      <c r="IA29" s="193"/>
      <c r="IB29" s="193"/>
      <c r="IC29" s="193"/>
      <c r="ID29" s="193"/>
      <c r="IE29" s="193"/>
      <c r="IF29" s="193"/>
      <c r="IG29" s="193"/>
      <c r="IH29" s="193"/>
      <c r="II29" s="193"/>
      <c r="IJ29" s="193"/>
      <c r="IK29" s="193"/>
      <c r="IL29" s="193"/>
      <c r="IM29" s="193"/>
      <c r="IN29" s="193"/>
      <c r="IO29" s="193"/>
      <c r="IP29" s="193"/>
      <c r="IQ29" s="193"/>
      <c r="IR29" s="193"/>
      <c r="IS29" s="193"/>
      <c r="IT29" s="193"/>
      <c r="IU29" s="193"/>
      <c r="IV29" s="193"/>
    </row>
    <row r="30" spans="1:256" x14ac:dyDescent="0.2">
      <c r="A30" s="55"/>
      <c r="B30" s="56" t="s">
        <v>8</v>
      </c>
      <c r="C30" s="67">
        <f t="shared" si="47"/>
        <v>1253</v>
      </c>
      <c r="D30" s="67">
        <v>27</v>
      </c>
      <c r="E30" s="67">
        <v>30</v>
      </c>
      <c r="F30" s="81">
        <v>21</v>
      </c>
      <c r="G30" s="67">
        <v>27</v>
      </c>
      <c r="H30" s="67">
        <v>16</v>
      </c>
      <c r="I30" s="67">
        <v>24</v>
      </c>
      <c r="J30" s="67">
        <v>19</v>
      </c>
      <c r="K30" s="67">
        <v>30</v>
      </c>
      <c r="L30" s="67">
        <v>21</v>
      </c>
      <c r="M30" s="67">
        <v>28</v>
      </c>
      <c r="N30" s="67">
        <v>19</v>
      </c>
      <c r="O30" s="67">
        <v>22</v>
      </c>
      <c r="P30" s="67">
        <v>24</v>
      </c>
      <c r="Q30" s="67">
        <v>29</v>
      </c>
      <c r="R30" s="67">
        <v>29</v>
      </c>
      <c r="S30" s="67">
        <v>20</v>
      </c>
      <c r="T30" s="81">
        <v>32</v>
      </c>
      <c r="U30" s="67">
        <v>22</v>
      </c>
      <c r="V30" s="67">
        <v>30</v>
      </c>
      <c r="W30" s="67">
        <v>20</v>
      </c>
      <c r="X30" s="67">
        <v>28</v>
      </c>
      <c r="Y30" s="67">
        <v>25</v>
      </c>
      <c r="Z30" s="67">
        <v>23</v>
      </c>
      <c r="AA30" s="67">
        <v>26</v>
      </c>
      <c r="AB30" s="67">
        <v>23</v>
      </c>
      <c r="AC30" s="67">
        <v>24</v>
      </c>
      <c r="AD30" s="67">
        <v>28</v>
      </c>
      <c r="AE30" s="67">
        <v>15</v>
      </c>
      <c r="AF30" s="187">
        <v>29</v>
      </c>
      <c r="AG30" s="187">
        <v>22</v>
      </c>
      <c r="AH30" s="67">
        <v>30</v>
      </c>
      <c r="AI30" s="67">
        <v>29</v>
      </c>
      <c r="AJ30" s="67">
        <v>21</v>
      </c>
      <c r="AK30" s="67">
        <v>26</v>
      </c>
      <c r="AL30" s="67">
        <v>14</v>
      </c>
      <c r="AM30" s="67">
        <v>22</v>
      </c>
      <c r="AN30" s="67">
        <v>33</v>
      </c>
      <c r="AO30" s="67">
        <v>20</v>
      </c>
      <c r="AP30" s="67">
        <v>22</v>
      </c>
      <c r="AQ30" s="67">
        <v>19</v>
      </c>
      <c r="AR30" s="67">
        <v>15</v>
      </c>
      <c r="AS30" s="67">
        <v>28</v>
      </c>
      <c r="AT30" s="67">
        <v>21</v>
      </c>
      <c r="AU30" s="67">
        <v>21</v>
      </c>
      <c r="AV30" s="67">
        <v>35</v>
      </c>
      <c r="AW30" s="67">
        <v>24</v>
      </c>
      <c r="AX30" s="67">
        <v>26</v>
      </c>
      <c r="AY30" s="67">
        <v>26</v>
      </c>
      <c r="AZ30" s="67">
        <v>18</v>
      </c>
      <c r="BA30" s="67">
        <v>25</v>
      </c>
      <c r="BB30" s="67">
        <v>21</v>
      </c>
      <c r="BC30" s="67">
        <v>24</v>
      </c>
      <c r="BD30" s="193"/>
      <c r="BE30" s="193"/>
      <c r="BF30" s="193"/>
      <c r="BG30" s="193"/>
      <c r="BH30" s="193"/>
      <c r="BI30" s="193"/>
      <c r="BJ30" s="193"/>
      <c r="BK30" s="193"/>
      <c r="BL30" s="193"/>
      <c r="BM30" s="193"/>
      <c r="BN30" s="193"/>
      <c r="BO30" s="193"/>
      <c r="BP30" s="193"/>
      <c r="BQ30" s="193"/>
      <c r="BR30" s="193"/>
      <c r="BS30" s="193"/>
      <c r="BT30" s="193"/>
      <c r="BU30" s="193"/>
      <c r="BV30" s="193"/>
      <c r="BW30" s="193"/>
      <c r="BX30" s="193"/>
      <c r="BY30" s="193"/>
      <c r="BZ30" s="193"/>
      <c r="CA30" s="193"/>
      <c r="CB30" s="193"/>
      <c r="CC30" s="193"/>
      <c r="CD30" s="193"/>
      <c r="CE30" s="193"/>
      <c r="CF30" s="193"/>
      <c r="CG30" s="193"/>
      <c r="CH30" s="193"/>
      <c r="CI30" s="193"/>
      <c r="CJ30" s="193"/>
      <c r="CK30" s="193"/>
      <c r="CL30" s="193"/>
      <c r="CM30" s="193"/>
      <c r="CN30" s="193"/>
      <c r="CO30" s="193"/>
      <c r="CP30" s="193"/>
      <c r="CQ30" s="193"/>
      <c r="CR30" s="193"/>
      <c r="CS30" s="193"/>
      <c r="CT30" s="193"/>
      <c r="CU30" s="193"/>
      <c r="CV30" s="193"/>
      <c r="CW30" s="193"/>
      <c r="CX30" s="193"/>
      <c r="CY30" s="193"/>
      <c r="CZ30" s="193"/>
      <c r="DA30" s="193"/>
      <c r="DB30" s="193"/>
      <c r="DC30" s="193"/>
      <c r="DD30" s="193"/>
      <c r="DE30" s="193"/>
      <c r="DF30" s="193"/>
      <c r="DG30" s="193"/>
      <c r="DH30" s="193"/>
      <c r="DI30" s="193"/>
      <c r="DJ30" s="193"/>
      <c r="DK30" s="193"/>
      <c r="DL30" s="193"/>
      <c r="DM30" s="193"/>
      <c r="DN30" s="193"/>
      <c r="DO30" s="193"/>
      <c r="DP30" s="193"/>
      <c r="DQ30" s="193"/>
      <c r="DR30" s="193"/>
      <c r="DS30" s="193"/>
      <c r="DT30" s="193"/>
      <c r="DU30" s="193"/>
      <c r="DV30" s="193"/>
      <c r="DW30" s="193"/>
      <c r="DX30" s="193"/>
      <c r="DY30" s="193"/>
      <c r="DZ30" s="193"/>
      <c r="EA30" s="193"/>
      <c r="EB30" s="193"/>
      <c r="EC30" s="193"/>
      <c r="ED30" s="193"/>
      <c r="EE30" s="193"/>
      <c r="EF30" s="193"/>
      <c r="EG30" s="193"/>
      <c r="EH30" s="193"/>
      <c r="EI30" s="193"/>
      <c r="EJ30" s="193"/>
      <c r="EK30" s="193"/>
      <c r="EL30" s="193"/>
      <c r="EM30" s="193"/>
      <c r="EN30" s="193"/>
      <c r="EO30" s="193"/>
      <c r="EP30" s="193"/>
      <c r="EQ30" s="193"/>
      <c r="ER30" s="193"/>
      <c r="ES30" s="193"/>
      <c r="ET30" s="193"/>
      <c r="EU30" s="193"/>
      <c r="EV30" s="193"/>
      <c r="EW30" s="193"/>
      <c r="EX30" s="193"/>
      <c r="EY30" s="193"/>
      <c r="EZ30" s="193"/>
      <c r="FA30" s="193"/>
      <c r="FB30" s="193"/>
      <c r="FC30" s="193"/>
      <c r="FD30" s="193"/>
      <c r="FE30" s="193"/>
      <c r="FF30" s="193"/>
      <c r="FG30" s="193"/>
      <c r="FH30" s="193"/>
      <c r="FI30" s="193"/>
      <c r="FJ30" s="193"/>
      <c r="FK30" s="193"/>
      <c r="FL30" s="193"/>
      <c r="FM30" s="193"/>
      <c r="FN30" s="193"/>
      <c r="FO30" s="193"/>
      <c r="FP30" s="193"/>
      <c r="FQ30" s="193"/>
      <c r="FR30" s="193"/>
      <c r="FS30" s="193"/>
      <c r="FT30" s="193"/>
      <c r="FU30" s="193"/>
      <c r="FV30" s="193"/>
      <c r="FW30" s="193"/>
      <c r="FX30" s="193"/>
      <c r="FY30" s="193"/>
      <c r="FZ30" s="193"/>
      <c r="GA30" s="193"/>
      <c r="GB30" s="193"/>
      <c r="GC30" s="193"/>
      <c r="GD30" s="193"/>
      <c r="GE30" s="193"/>
      <c r="GF30" s="193"/>
      <c r="GG30" s="193"/>
      <c r="GH30" s="193"/>
      <c r="GI30" s="193"/>
      <c r="GJ30" s="193"/>
      <c r="GK30" s="193"/>
      <c r="GL30" s="193"/>
      <c r="GM30" s="193"/>
      <c r="GN30" s="193"/>
      <c r="GO30" s="193"/>
      <c r="GP30" s="193"/>
      <c r="GQ30" s="193"/>
      <c r="GR30" s="193"/>
      <c r="GS30" s="193"/>
      <c r="GT30" s="193"/>
      <c r="GU30" s="193"/>
      <c r="GV30" s="193"/>
      <c r="GW30" s="193"/>
      <c r="GX30" s="193"/>
      <c r="GY30" s="193"/>
      <c r="GZ30" s="193"/>
      <c r="HA30" s="193"/>
      <c r="HB30" s="193"/>
      <c r="HC30" s="193"/>
      <c r="HD30" s="193"/>
      <c r="HE30" s="193"/>
      <c r="HF30" s="193"/>
      <c r="HG30" s="193"/>
      <c r="HH30" s="193"/>
      <c r="HI30" s="193"/>
      <c r="HJ30" s="193"/>
      <c r="HK30" s="193"/>
      <c r="HL30" s="193"/>
      <c r="HM30" s="193"/>
      <c r="HN30" s="193"/>
      <c r="HO30" s="193"/>
      <c r="HP30" s="193"/>
      <c r="HQ30" s="193"/>
      <c r="HR30" s="193"/>
      <c r="HS30" s="193"/>
      <c r="HT30" s="193"/>
      <c r="HU30" s="193"/>
      <c r="HV30" s="193"/>
      <c r="HW30" s="193"/>
      <c r="HX30" s="193"/>
      <c r="HY30" s="193"/>
      <c r="HZ30" s="193"/>
      <c r="IA30" s="193"/>
      <c r="IB30" s="193"/>
      <c r="IC30" s="193"/>
      <c r="ID30" s="193"/>
      <c r="IE30" s="193"/>
      <c r="IF30" s="193"/>
      <c r="IG30" s="193"/>
      <c r="IH30" s="193"/>
      <c r="II30" s="193"/>
      <c r="IJ30" s="193"/>
      <c r="IK30" s="193"/>
      <c r="IL30" s="193"/>
      <c r="IM30" s="193"/>
      <c r="IN30" s="193"/>
      <c r="IO30" s="193"/>
      <c r="IP30" s="193"/>
      <c r="IQ30" s="193"/>
      <c r="IR30" s="193"/>
      <c r="IS30" s="193"/>
      <c r="IT30" s="193"/>
      <c r="IU30" s="193"/>
      <c r="IV30" s="193"/>
    </row>
    <row r="31" spans="1:256" x14ac:dyDescent="0.2">
      <c r="A31" s="55"/>
      <c r="B31" s="61" t="s">
        <v>9</v>
      </c>
      <c r="C31" s="67">
        <f t="shared" si="47"/>
        <v>2448</v>
      </c>
      <c r="D31" s="67">
        <v>70</v>
      </c>
      <c r="E31" s="67">
        <v>64</v>
      </c>
      <c r="F31" s="81">
        <v>39</v>
      </c>
      <c r="G31" s="67">
        <v>35</v>
      </c>
      <c r="H31" s="67">
        <v>41</v>
      </c>
      <c r="I31" s="67">
        <v>42</v>
      </c>
      <c r="J31" s="67">
        <v>42</v>
      </c>
      <c r="K31" s="67">
        <v>61</v>
      </c>
      <c r="L31" s="67">
        <v>56</v>
      </c>
      <c r="M31" s="67">
        <v>40</v>
      </c>
      <c r="N31" s="67">
        <v>44</v>
      </c>
      <c r="O31" s="67">
        <v>51</v>
      </c>
      <c r="P31" s="67">
        <v>55</v>
      </c>
      <c r="Q31" s="67">
        <v>53</v>
      </c>
      <c r="R31" s="67">
        <v>68</v>
      </c>
      <c r="S31" s="67">
        <v>73</v>
      </c>
      <c r="T31" s="67">
        <v>58</v>
      </c>
      <c r="U31" s="67">
        <v>43</v>
      </c>
      <c r="V31" s="67">
        <v>52</v>
      </c>
      <c r="W31" s="67">
        <v>47</v>
      </c>
      <c r="X31" s="67">
        <v>53</v>
      </c>
      <c r="Y31" s="67">
        <v>42</v>
      </c>
      <c r="Z31" s="67">
        <v>35</v>
      </c>
      <c r="AA31" s="67">
        <v>54</v>
      </c>
      <c r="AB31" s="67">
        <v>44</v>
      </c>
      <c r="AC31" s="67">
        <v>39</v>
      </c>
      <c r="AD31" s="67">
        <v>32</v>
      </c>
      <c r="AE31" s="67">
        <v>37</v>
      </c>
      <c r="AF31" s="187">
        <v>45</v>
      </c>
      <c r="AG31" s="187">
        <v>41</v>
      </c>
      <c r="AH31" s="67">
        <v>41</v>
      </c>
      <c r="AI31" s="67">
        <v>33</v>
      </c>
      <c r="AJ31" s="67">
        <v>41</v>
      </c>
      <c r="AK31" s="67">
        <v>43</v>
      </c>
      <c r="AL31" s="67">
        <v>24</v>
      </c>
      <c r="AM31" s="67">
        <v>37</v>
      </c>
      <c r="AN31" s="67">
        <v>33</v>
      </c>
      <c r="AO31" s="67">
        <v>34</v>
      </c>
      <c r="AP31" s="67">
        <v>49</v>
      </c>
      <c r="AQ31" s="67">
        <v>42</v>
      </c>
      <c r="AR31" s="67">
        <v>36</v>
      </c>
      <c r="AS31" s="67">
        <v>46</v>
      </c>
      <c r="AT31" s="67">
        <v>49</v>
      </c>
      <c r="AU31" s="67">
        <v>54</v>
      </c>
      <c r="AV31" s="67">
        <v>57</v>
      </c>
      <c r="AW31" s="67">
        <v>59</v>
      </c>
      <c r="AX31" s="67">
        <v>54</v>
      </c>
      <c r="AY31" s="67">
        <v>55</v>
      </c>
      <c r="AZ31" s="67">
        <v>56</v>
      </c>
      <c r="BA31" s="67">
        <v>58</v>
      </c>
      <c r="BB31" s="67">
        <v>42</v>
      </c>
      <c r="BC31" s="67">
        <v>49</v>
      </c>
      <c r="BD31" s="193"/>
      <c r="BE31" s="193"/>
      <c r="BF31" s="193"/>
      <c r="BG31" s="193"/>
      <c r="BH31" s="193"/>
      <c r="BI31" s="193"/>
      <c r="BJ31" s="193"/>
      <c r="BK31" s="193"/>
      <c r="BL31" s="193"/>
      <c r="BM31" s="193"/>
      <c r="BN31" s="193"/>
      <c r="BO31" s="193"/>
      <c r="BP31" s="193"/>
      <c r="BQ31" s="193"/>
      <c r="BR31" s="193"/>
      <c r="BS31" s="193"/>
      <c r="BT31" s="193"/>
      <c r="BU31" s="193"/>
      <c r="BV31" s="193"/>
      <c r="BW31" s="193"/>
      <c r="BX31" s="193"/>
      <c r="BY31" s="193"/>
      <c r="BZ31" s="193"/>
      <c r="CA31" s="193"/>
      <c r="CB31" s="193"/>
      <c r="CC31" s="193"/>
      <c r="CD31" s="193"/>
      <c r="CE31" s="193"/>
      <c r="CF31" s="193"/>
      <c r="CG31" s="193"/>
      <c r="CH31" s="193"/>
      <c r="CI31" s="193"/>
      <c r="CJ31" s="193"/>
      <c r="CK31" s="193"/>
      <c r="CL31" s="193"/>
      <c r="CM31" s="193"/>
      <c r="CN31" s="193"/>
      <c r="CO31" s="193"/>
      <c r="CP31" s="193"/>
      <c r="CQ31" s="193"/>
      <c r="CR31" s="193"/>
      <c r="CS31" s="193"/>
      <c r="CT31" s="193"/>
      <c r="CU31" s="193"/>
      <c r="CV31" s="193"/>
      <c r="CW31" s="193"/>
      <c r="CX31" s="193"/>
      <c r="CY31" s="193"/>
      <c r="CZ31" s="193"/>
      <c r="DA31" s="193"/>
      <c r="DB31" s="193"/>
      <c r="DC31" s="193"/>
      <c r="DD31" s="193"/>
      <c r="DE31" s="193"/>
      <c r="DF31" s="193"/>
      <c r="DG31" s="193"/>
      <c r="DH31" s="193"/>
      <c r="DI31" s="193"/>
      <c r="DJ31" s="193"/>
      <c r="DK31" s="193"/>
      <c r="DL31" s="193"/>
      <c r="DM31" s="193"/>
      <c r="DN31" s="193"/>
      <c r="DO31" s="193"/>
      <c r="DP31" s="193"/>
      <c r="DQ31" s="193"/>
      <c r="DR31" s="193"/>
      <c r="DS31" s="193"/>
      <c r="DT31" s="193"/>
      <c r="DU31" s="193"/>
      <c r="DV31" s="193"/>
      <c r="DW31" s="193"/>
      <c r="DX31" s="193"/>
      <c r="DY31" s="193"/>
      <c r="DZ31" s="193"/>
      <c r="EA31" s="193"/>
      <c r="EB31" s="193"/>
      <c r="EC31" s="193"/>
      <c r="ED31" s="193"/>
      <c r="EE31" s="193"/>
      <c r="EF31" s="193"/>
      <c r="EG31" s="193"/>
      <c r="EH31" s="193"/>
      <c r="EI31" s="193"/>
      <c r="EJ31" s="193"/>
      <c r="EK31" s="193"/>
      <c r="EL31" s="193"/>
      <c r="EM31" s="193"/>
      <c r="EN31" s="193"/>
      <c r="EO31" s="193"/>
      <c r="EP31" s="193"/>
      <c r="EQ31" s="193"/>
      <c r="ER31" s="193"/>
      <c r="ES31" s="193"/>
      <c r="ET31" s="193"/>
      <c r="EU31" s="193"/>
      <c r="EV31" s="193"/>
      <c r="EW31" s="193"/>
      <c r="EX31" s="193"/>
      <c r="EY31" s="193"/>
      <c r="EZ31" s="193"/>
      <c r="FA31" s="193"/>
      <c r="FB31" s="193"/>
      <c r="FC31" s="193"/>
      <c r="FD31" s="193"/>
      <c r="FE31" s="193"/>
      <c r="FF31" s="193"/>
      <c r="FG31" s="193"/>
      <c r="FH31" s="193"/>
      <c r="FI31" s="193"/>
      <c r="FJ31" s="193"/>
      <c r="FK31" s="193"/>
      <c r="FL31" s="193"/>
      <c r="FM31" s="193"/>
      <c r="FN31" s="193"/>
      <c r="FO31" s="193"/>
      <c r="FP31" s="193"/>
      <c r="FQ31" s="193"/>
      <c r="FR31" s="193"/>
      <c r="FS31" s="193"/>
      <c r="FT31" s="193"/>
      <c r="FU31" s="193"/>
      <c r="FV31" s="193"/>
      <c r="FW31" s="193"/>
      <c r="FX31" s="193"/>
      <c r="FY31" s="193"/>
      <c r="FZ31" s="193"/>
      <c r="GA31" s="193"/>
      <c r="GB31" s="193"/>
      <c r="GC31" s="193"/>
      <c r="GD31" s="193"/>
      <c r="GE31" s="193"/>
      <c r="GF31" s="193"/>
      <c r="GG31" s="193"/>
      <c r="GH31" s="193"/>
      <c r="GI31" s="193"/>
      <c r="GJ31" s="193"/>
      <c r="GK31" s="193"/>
      <c r="GL31" s="193"/>
      <c r="GM31" s="193"/>
      <c r="GN31" s="193"/>
      <c r="GO31" s="193"/>
      <c r="GP31" s="193"/>
      <c r="GQ31" s="193"/>
      <c r="GR31" s="193"/>
      <c r="GS31" s="193"/>
      <c r="GT31" s="193"/>
      <c r="GU31" s="193"/>
      <c r="GV31" s="193"/>
      <c r="GW31" s="193"/>
      <c r="GX31" s="193"/>
      <c r="GY31" s="193"/>
      <c r="GZ31" s="193"/>
      <c r="HA31" s="193"/>
      <c r="HB31" s="193"/>
      <c r="HC31" s="193"/>
      <c r="HD31" s="193"/>
      <c r="HE31" s="193"/>
      <c r="HF31" s="193"/>
      <c r="HG31" s="193"/>
      <c r="HH31" s="193"/>
      <c r="HI31" s="193"/>
      <c r="HJ31" s="193"/>
      <c r="HK31" s="193"/>
      <c r="HL31" s="193"/>
      <c r="HM31" s="193"/>
      <c r="HN31" s="193"/>
      <c r="HO31" s="193"/>
      <c r="HP31" s="193"/>
      <c r="HQ31" s="193"/>
      <c r="HR31" s="193"/>
      <c r="HS31" s="193"/>
      <c r="HT31" s="193"/>
      <c r="HU31" s="193"/>
      <c r="HV31" s="193"/>
      <c r="HW31" s="193"/>
      <c r="HX31" s="193"/>
      <c r="HY31" s="193"/>
      <c r="HZ31" s="193"/>
      <c r="IA31" s="193"/>
      <c r="IB31" s="193"/>
      <c r="IC31" s="193"/>
      <c r="ID31" s="193"/>
      <c r="IE31" s="193"/>
      <c r="IF31" s="193"/>
      <c r="IG31" s="193"/>
      <c r="IH31" s="193"/>
      <c r="II31" s="193"/>
      <c r="IJ31" s="193"/>
      <c r="IK31" s="193"/>
      <c r="IL31" s="193"/>
      <c r="IM31" s="193"/>
      <c r="IN31" s="193"/>
      <c r="IO31" s="193"/>
      <c r="IP31" s="193"/>
      <c r="IQ31" s="193"/>
      <c r="IR31" s="193"/>
      <c r="IS31" s="193"/>
      <c r="IT31" s="193"/>
      <c r="IU31" s="193"/>
      <c r="IV31" s="193"/>
    </row>
    <row r="32" spans="1:256" x14ac:dyDescent="0.2">
      <c r="A32" s="62"/>
      <c r="B32" s="63" t="s">
        <v>10</v>
      </c>
      <c r="C32" s="68">
        <f t="shared" si="47"/>
        <v>3853</v>
      </c>
      <c r="D32" s="68">
        <v>99</v>
      </c>
      <c r="E32" s="68">
        <v>82</v>
      </c>
      <c r="F32" s="82">
        <v>90</v>
      </c>
      <c r="G32" s="68">
        <v>79</v>
      </c>
      <c r="H32" s="68">
        <v>74</v>
      </c>
      <c r="I32" s="68">
        <v>74</v>
      </c>
      <c r="J32" s="68">
        <v>57</v>
      </c>
      <c r="K32" s="68">
        <v>84</v>
      </c>
      <c r="L32" s="68">
        <v>58</v>
      </c>
      <c r="M32" s="68">
        <v>63</v>
      </c>
      <c r="N32" s="68">
        <v>60</v>
      </c>
      <c r="O32" s="68">
        <v>59</v>
      </c>
      <c r="P32" s="68">
        <v>85</v>
      </c>
      <c r="Q32" s="68">
        <v>92</v>
      </c>
      <c r="R32" s="68">
        <v>105</v>
      </c>
      <c r="S32" s="68">
        <v>116</v>
      </c>
      <c r="T32" s="68">
        <v>116</v>
      </c>
      <c r="U32" s="68">
        <v>88</v>
      </c>
      <c r="V32" s="68">
        <v>92</v>
      </c>
      <c r="W32" s="68">
        <v>90</v>
      </c>
      <c r="X32" s="68">
        <v>72</v>
      </c>
      <c r="Y32" s="68">
        <v>50</v>
      </c>
      <c r="Z32" s="68">
        <v>47</v>
      </c>
      <c r="AA32" s="68">
        <v>56</v>
      </c>
      <c r="AB32" s="68">
        <v>65</v>
      </c>
      <c r="AC32" s="68">
        <v>56</v>
      </c>
      <c r="AD32" s="68">
        <v>59</v>
      </c>
      <c r="AE32" s="68">
        <v>60</v>
      </c>
      <c r="AF32" s="188">
        <v>64</v>
      </c>
      <c r="AG32" s="188">
        <v>57</v>
      </c>
      <c r="AH32" s="68">
        <v>57</v>
      </c>
      <c r="AI32" s="68">
        <v>57</v>
      </c>
      <c r="AJ32" s="68">
        <v>60</v>
      </c>
      <c r="AK32" s="68">
        <v>59</v>
      </c>
      <c r="AL32" s="68">
        <v>56</v>
      </c>
      <c r="AM32" s="68">
        <v>58</v>
      </c>
      <c r="AN32" s="68">
        <v>52</v>
      </c>
      <c r="AO32" s="68">
        <v>60</v>
      </c>
      <c r="AP32" s="68">
        <v>67</v>
      </c>
      <c r="AQ32" s="68">
        <v>90</v>
      </c>
      <c r="AR32" s="68">
        <v>59</v>
      </c>
      <c r="AS32" s="68">
        <v>91</v>
      </c>
      <c r="AT32" s="68">
        <v>83</v>
      </c>
      <c r="AU32" s="68">
        <v>77</v>
      </c>
      <c r="AV32" s="68">
        <v>103</v>
      </c>
      <c r="AW32" s="68">
        <v>92</v>
      </c>
      <c r="AX32" s="68">
        <v>88</v>
      </c>
      <c r="AY32" s="68">
        <v>71</v>
      </c>
      <c r="AZ32" s="68">
        <v>82</v>
      </c>
      <c r="BA32" s="68">
        <v>83</v>
      </c>
      <c r="BB32" s="68">
        <v>78</v>
      </c>
      <c r="BC32" s="68">
        <v>81</v>
      </c>
      <c r="BD32" s="193"/>
      <c r="BE32" s="193"/>
      <c r="BF32" s="193"/>
      <c r="BG32" s="193"/>
      <c r="BH32" s="193"/>
      <c r="BI32" s="193"/>
      <c r="BJ32" s="193"/>
      <c r="BK32" s="193"/>
      <c r="BL32" s="193"/>
      <c r="BM32" s="193"/>
      <c r="BN32" s="193"/>
      <c r="BO32" s="193"/>
      <c r="BP32" s="193"/>
      <c r="BQ32" s="193"/>
      <c r="BR32" s="193"/>
      <c r="BS32" s="193"/>
      <c r="BT32" s="193"/>
      <c r="BU32" s="193"/>
      <c r="BV32" s="193"/>
      <c r="BW32" s="193"/>
      <c r="BX32" s="193"/>
      <c r="BY32" s="193"/>
      <c r="BZ32" s="193"/>
      <c r="CA32" s="193"/>
      <c r="CB32" s="193"/>
      <c r="CC32" s="193"/>
      <c r="CD32" s="193"/>
      <c r="CE32" s="193"/>
      <c r="CF32" s="193"/>
      <c r="CG32" s="193"/>
      <c r="CH32" s="193"/>
      <c r="CI32" s="193"/>
      <c r="CJ32" s="193"/>
      <c r="CK32" s="193"/>
      <c r="CL32" s="193"/>
      <c r="CM32" s="193"/>
      <c r="CN32" s="193"/>
      <c r="CO32" s="193"/>
      <c r="CP32" s="193"/>
      <c r="CQ32" s="193"/>
      <c r="CR32" s="193"/>
      <c r="CS32" s="193"/>
      <c r="CT32" s="193"/>
      <c r="CU32" s="193"/>
      <c r="CV32" s="193"/>
      <c r="CW32" s="193"/>
      <c r="CX32" s="193"/>
      <c r="CY32" s="193"/>
      <c r="CZ32" s="193"/>
      <c r="DA32" s="193"/>
      <c r="DB32" s="193"/>
      <c r="DC32" s="193"/>
      <c r="DD32" s="193"/>
      <c r="DE32" s="193"/>
      <c r="DF32" s="193"/>
      <c r="DG32" s="193"/>
      <c r="DH32" s="193"/>
      <c r="DI32" s="193"/>
      <c r="DJ32" s="193"/>
      <c r="DK32" s="193"/>
      <c r="DL32" s="193"/>
      <c r="DM32" s="193"/>
      <c r="DN32" s="193"/>
      <c r="DO32" s="193"/>
      <c r="DP32" s="193"/>
      <c r="DQ32" s="193"/>
      <c r="DR32" s="193"/>
      <c r="DS32" s="193"/>
      <c r="DT32" s="193"/>
      <c r="DU32" s="193"/>
      <c r="DV32" s="193"/>
      <c r="DW32" s="193"/>
      <c r="DX32" s="193"/>
      <c r="DY32" s="193"/>
      <c r="DZ32" s="193"/>
      <c r="EA32" s="193"/>
      <c r="EB32" s="193"/>
      <c r="EC32" s="193"/>
      <c r="ED32" s="193"/>
      <c r="EE32" s="193"/>
      <c r="EF32" s="193"/>
      <c r="EG32" s="193"/>
      <c r="EH32" s="193"/>
      <c r="EI32" s="193"/>
      <c r="EJ32" s="193"/>
      <c r="EK32" s="193"/>
      <c r="EL32" s="193"/>
      <c r="EM32" s="193"/>
      <c r="EN32" s="193"/>
      <c r="EO32" s="193"/>
      <c r="EP32" s="193"/>
      <c r="EQ32" s="193"/>
      <c r="ER32" s="193"/>
      <c r="ES32" s="193"/>
      <c r="ET32" s="193"/>
      <c r="EU32" s="193"/>
      <c r="EV32" s="193"/>
      <c r="EW32" s="193"/>
      <c r="EX32" s="193"/>
      <c r="EY32" s="193"/>
      <c r="EZ32" s="193"/>
      <c r="FA32" s="193"/>
      <c r="FB32" s="193"/>
      <c r="FC32" s="193"/>
      <c r="FD32" s="193"/>
      <c r="FE32" s="193"/>
      <c r="FF32" s="193"/>
      <c r="FG32" s="193"/>
      <c r="FH32" s="193"/>
      <c r="FI32" s="193"/>
      <c r="FJ32" s="193"/>
      <c r="FK32" s="193"/>
      <c r="FL32" s="193"/>
      <c r="FM32" s="193"/>
      <c r="FN32" s="193"/>
      <c r="FO32" s="193"/>
      <c r="FP32" s="193"/>
      <c r="FQ32" s="193"/>
      <c r="FR32" s="193"/>
      <c r="FS32" s="193"/>
      <c r="FT32" s="193"/>
      <c r="FU32" s="193"/>
      <c r="FV32" s="193"/>
      <c r="FW32" s="193"/>
      <c r="FX32" s="193"/>
      <c r="FY32" s="193"/>
      <c r="FZ32" s="193"/>
      <c r="GA32" s="193"/>
      <c r="GB32" s="193"/>
      <c r="GC32" s="193"/>
      <c r="GD32" s="193"/>
      <c r="GE32" s="193"/>
      <c r="GF32" s="193"/>
      <c r="GG32" s="193"/>
      <c r="GH32" s="193"/>
      <c r="GI32" s="193"/>
      <c r="GJ32" s="193"/>
      <c r="GK32" s="193"/>
      <c r="GL32" s="193"/>
      <c r="GM32" s="193"/>
      <c r="GN32" s="193"/>
      <c r="GO32" s="193"/>
      <c r="GP32" s="193"/>
      <c r="GQ32" s="193"/>
      <c r="GR32" s="193"/>
      <c r="GS32" s="193"/>
      <c r="GT32" s="193"/>
      <c r="GU32" s="193"/>
      <c r="GV32" s="193"/>
      <c r="GW32" s="193"/>
      <c r="GX32" s="193"/>
      <c r="GY32" s="193"/>
      <c r="GZ32" s="193"/>
      <c r="HA32" s="193"/>
      <c r="HB32" s="193"/>
      <c r="HC32" s="193"/>
      <c r="HD32" s="193"/>
      <c r="HE32" s="193"/>
      <c r="HF32" s="193"/>
      <c r="HG32" s="193"/>
      <c r="HH32" s="193"/>
      <c r="HI32" s="193"/>
      <c r="HJ32" s="193"/>
      <c r="HK32" s="193"/>
      <c r="HL32" s="193"/>
      <c r="HM32" s="193"/>
      <c r="HN32" s="193"/>
      <c r="HO32" s="193"/>
      <c r="HP32" s="193"/>
      <c r="HQ32" s="193"/>
      <c r="HR32" s="193"/>
      <c r="HS32" s="193"/>
      <c r="HT32" s="193"/>
      <c r="HU32" s="193"/>
      <c r="HV32" s="193"/>
      <c r="HW32" s="193"/>
      <c r="HX32" s="193"/>
      <c r="HY32" s="193"/>
      <c r="HZ32" s="193"/>
      <c r="IA32" s="193"/>
      <c r="IB32" s="193"/>
      <c r="IC32" s="193"/>
      <c r="ID32" s="193"/>
      <c r="IE32" s="193"/>
      <c r="IF32" s="193"/>
      <c r="IG32" s="193"/>
      <c r="IH32" s="193"/>
      <c r="II32" s="193"/>
      <c r="IJ32" s="193"/>
      <c r="IK32" s="193"/>
      <c r="IL32" s="193"/>
      <c r="IM32" s="193"/>
      <c r="IN32" s="193"/>
      <c r="IO32" s="193"/>
      <c r="IP32" s="193"/>
      <c r="IQ32" s="193"/>
      <c r="IR32" s="193"/>
      <c r="IS32" s="193"/>
      <c r="IT32" s="193"/>
      <c r="IU32" s="193"/>
      <c r="IV32" s="193"/>
    </row>
    <row r="33" spans="1:33" x14ac:dyDescent="0.2">
      <c r="A33" s="39"/>
      <c r="C33" s="90"/>
      <c r="AF33" s="189"/>
      <c r="AG33" s="195"/>
    </row>
    <row r="34" spans="1:33" ht="14.25" x14ac:dyDescent="0.2">
      <c r="A34" s="38" t="s">
        <v>46</v>
      </c>
      <c r="B34" s="44"/>
      <c r="C34" s="134"/>
      <c r="D34" s="44"/>
      <c r="E34" s="44"/>
      <c r="F34" s="44"/>
      <c r="G34" s="44"/>
      <c r="H34" s="44"/>
      <c r="I34" s="44"/>
      <c r="J34" s="44"/>
      <c r="K34" s="44"/>
      <c r="L34" s="44"/>
      <c r="M34" s="44"/>
      <c r="N34" s="44"/>
    </row>
    <row r="35" spans="1:33" ht="40.5" customHeight="1" x14ac:dyDescent="0.2">
      <c r="A35" s="264" t="s">
        <v>39</v>
      </c>
      <c r="B35" s="265"/>
      <c r="C35" s="265"/>
      <c r="D35" s="88"/>
      <c r="E35" s="88"/>
      <c r="F35" s="88"/>
      <c r="G35" s="88"/>
      <c r="H35" s="88"/>
      <c r="I35" s="88"/>
      <c r="J35" s="88"/>
      <c r="K35" s="88"/>
      <c r="L35" s="88"/>
      <c r="M35" s="89"/>
      <c r="N35" s="89"/>
      <c r="O35" s="89"/>
      <c r="P35" s="155"/>
      <c r="Q35" s="159"/>
      <c r="R35" s="159"/>
      <c r="S35" s="159"/>
      <c r="T35" s="159"/>
      <c r="U35" s="159"/>
      <c r="V35" s="159"/>
      <c r="W35" s="159"/>
      <c r="X35" s="159"/>
    </row>
    <row r="36" spans="1:33" x14ac:dyDescent="0.2"/>
    <row r="37" spans="1:33" x14ac:dyDescent="0.2"/>
    <row r="38" spans="1:33" ht="12.75" hidden="1" customHeight="1" x14ac:dyDescent="0.2"/>
  </sheetData>
  <mergeCells count="4">
    <mergeCell ref="A4:B4"/>
    <mergeCell ref="A5:B5"/>
    <mergeCell ref="C4:C5"/>
    <mergeCell ref="A35:C35"/>
  </mergeCells>
  <hyperlinks>
    <hyperlink ref="A1" location="Contents!A1" display="Contents"/>
  </hyperlink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tint="0.59999389629810485"/>
  </sheetPr>
  <dimension ref="A1:S65"/>
  <sheetViews>
    <sheetView workbookViewId="0">
      <pane ySplit="5" topLeftCell="A51" activePane="bottomLeft" state="frozen"/>
      <selection activeCell="X3" sqref="X3:X4"/>
      <selection pane="bottomLeft"/>
    </sheetView>
  </sheetViews>
  <sheetFormatPr defaultColWidth="0" defaultRowHeight="12.75" zeroHeight="1" x14ac:dyDescent="0.2"/>
  <cols>
    <col min="1" max="1" width="12" style="41" customWidth="1"/>
    <col min="2" max="2" width="11.28515625" style="41" customWidth="1"/>
    <col min="3" max="3" width="13.5703125" style="41" customWidth="1"/>
    <col min="4" max="4" width="11.85546875" style="41" customWidth="1"/>
    <col min="5" max="5" width="11.5703125" style="41" customWidth="1"/>
    <col min="6" max="6" width="7.7109375" style="41" customWidth="1"/>
    <col min="7" max="7" width="12.5703125" style="41" customWidth="1"/>
    <col min="8" max="8" width="12.42578125" style="41" customWidth="1"/>
    <col min="9" max="9" width="10.85546875" style="41" customWidth="1"/>
    <col min="10" max="10" width="11.42578125" style="41" customWidth="1"/>
    <col min="11" max="11" width="11.5703125" style="41" customWidth="1"/>
    <col min="12" max="12" width="9.7109375" style="41" customWidth="1"/>
    <col min="13" max="13" width="13.85546875" style="41" customWidth="1"/>
    <col min="14" max="15" width="8.7109375" style="41" customWidth="1"/>
    <col min="16" max="16" width="21.28515625" style="41" customWidth="1"/>
    <col min="17" max="16384" width="0" style="41" hidden="1"/>
  </cols>
  <sheetData>
    <row r="1" spans="1:16" x14ac:dyDescent="0.2">
      <c r="A1" s="135" t="s">
        <v>52</v>
      </c>
    </row>
    <row r="2" spans="1:16" customFormat="1" ht="14.25" x14ac:dyDescent="0.2">
      <c r="A2" s="40" t="s">
        <v>135</v>
      </c>
      <c r="B2" s="41"/>
      <c r="C2" s="41"/>
      <c r="D2" s="41"/>
      <c r="E2" s="41"/>
      <c r="F2" s="41"/>
      <c r="G2" s="41"/>
      <c r="H2" s="41"/>
      <c r="I2" s="41"/>
      <c r="J2" s="41"/>
      <c r="K2" s="41"/>
      <c r="L2" s="41"/>
      <c r="M2" s="41"/>
      <c r="N2" s="41"/>
      <c r="O2" s="41"/>
      <c r="P2" s="41"/>
    </row>
    <row r="3" spans="1:16" customFormat="1" x14ac:dyDescent="0.2">
      <c r="A3" s="41"/>
      <c r="B3" s="41"/>
      <c r="C3" s="41"/>
      <c r="D3" s="41"/>
      <c r="E3" s="41"/>
      <c r="F3" s="41"/>
      <c r="G3" s="41"/>
      <c r="H3" s="41"/>
      <c r="I3" s="41"/>
      <c r="J3" s="41"/>
      <c r="K3" s="41"/>
      <c r="L3" s="41"/>
      <c r="M3" s="41"/>
      <c r="N3" s="41"/>
      <c r="O3" s="41"/>
      <c r="P3" s="41"/>
    </row>
    <row r="4" spans="1:16" s="11" customFormat="1" ht="12" x14ac:dyDescent="0.2">
      <c r="B4" s="12"/>
      <c r="C4" s="254" t="s">
        <v>72</v>
      </c>
      <c r="D4" s="254"/>
      <c r="E4" s="254"/>
      <c r="F4" s="254"/>
      <c r="G4" s="254"/>
      <c r="H4" s="254"/>
      <c r="I4" s="254"/>
      <c r="J4" s="254"/>
      <c r="K4" s="254"/>
      <c r="L4" s="254"/>
      <c r="M4" s="266"/>
      <c r="N4" s="106"/>
    </row>
    <row r="5" spans="1:16" s="11" customFormat="1" ht="36" x14ac:dyDescent="0.2">
      <c r="A5" s="104" t="s">
        <v>1</v>
      </c>
      <c r="B5" s="105" t="s">
        <v>4</v>
      </c>
      <c r="C5" s="106" t="s">
        <v>57</v>
      </c>
      <c r="D5" s="111" t="s">
        <v>67</v>
      </c>
      <c r="E5" s="112" t="s">
        <v>58</v>
      </c>
      <c r="F5" s="106" t="s">
        <v>59</v>
      </c>
      <c r="G5" s="106" t="s">
        <v>60</v>
      </c>
      <c r="H5" s="106" t="s">
        <v>61</v>
      </c>
      <c r="I5" s="106" t="s">
        <v>62</v>
      </c>
      <c r="J5" s="106" t="s">
        <v>63</v>
      </c>
      <c r="K5" s="106" t="s">
        <v>64</v>
      </c>
      <c r="L5" s="106" t="s">
        <v>65</v>
      </c>
      <c r="M5" s="113" t="s">
        <v>66</v>
      </c>
      <c r="N5" s="106" t="s">
        <v>11</v>
      </c>
    </row>
    <row r="6" spans="1:16" s="11" customFormat="1" ht="12" x14ac:dyDescent="0.2">
      <c r="A6" s="13">
        <v>1</v>
      </c>
      <c r="B6" s="14">
        <v>43840</v>
      </c>
      <c r="C6" s="129">
        <v>30</v>
      </c>
      <c r="D6" s="65">
        <v>45</v>
      </c>
      <c r="E6" s="129">
        <v>42</v>
      </c>
      <c r="F6" s="129">
        <v>59</v>
      </c>
      <c r="G6" s="129">
        <v>30</v>
      </c>
      <c r="H6" s="129">
        <v>30</v>
      </c>
      <c r="I6" s="129">
        <v>26</v>
      </c>
      <c r="J6" s="129">
        <v>26</v>
      </c>
      <c r="K6" s="129">
        <v>33</v>
      </c>
      <c r="L6" s="129">
        <v>34</v>
      </c>
      <c r="M6" s="129">
        <v>40</v>
      </c>
      <c r="N6" s="129">
        <f>SUM(C6:M6)</f>
        <v>395</v>
      </c>
    </row>
    <row r="7" spans="1:16" s="11" customFormat="1" ht="12" x14ac:dyDescent="0.2">
      <c r="A7" s="13">
        <v>2</v>
      </c>
      <c r="B7" s="14">
        <v>43847</v>
      </c>
      <c r="C7" s="129">
        <v>21</v>
      </c>
      <c r="D7" s="65">
        <v>44</v>
      </c>
      <c r="E7" s="129">
        <v>44</v>
      </c>
      <c r="F7" s="129">
        <v>76</v>
      </c>
      <c r="G7" s="129">
        <v>29</v>
      </c>
      <c r="H7" s="129">
        <v>36</v>
      </c>
      <c r="I7" s="129">
        <v>22</v>
      </c>
      <c r="J7" s="129">
        <v>28</v>
      </c>
      <c r="K7" s="129">
        <v>45</v>
      </c>
      <c r="L7" s="129">
        <v>32</v>
      </c>
      <c r="M7" s="129">
        <v>34</v>
      </c>
      <c r="N7" s="129">
        <f t="shared" ref="N7:N23" si="0">SUM(C7:M7)</f>
        <v>411</v>
      </c>
    </row>
    <row r="8" spans="1:16" s="11" customFormat="1" ht="12" x14ac:dyDescent="0.2">
      <c r="A8" s="13">
        <v>3</v>
      </c>
      <c r="B8" s="14">
        <v>43854</v>
      </c>
      <c r="C8" s="129">
        <v>17</v>
      </c>
      <c r="D8" s="65">
        <v>32</v>
      </c>
      <c r="E8" s="129">
        <v>39</v>
      </c>
      <c r="F8" s="129">
        <v>64</v>
      </c>
      <c r="G8" s="129">
        <v>34</v>
      </c>
      <c r="H8" s="129">
        <v>17</v>
      </c>
      <c r="I8" s="129">
        <v>32</v>
      </c>
      <c r="J8" s="129">
        <v>27</v>
      </c>
      <c r="K8" s="129">
        <v>24</v>
      </c>
      <c r="L8" s="129">
        <v>30</v>
      </c>
      <c r="M8" s="129">
        <v>31</v>
      </c>
      <c r="N8" s="129">
        <f t="shared" si="0"/>
        <v>347</v>
      </c>
    </row>
    <row r="9" spans="1:16" s="11" customFormat="1" ht="12" x14ac:dyDescent="0.2">
      <c r="A9" s="13">
        <v>4</v>
      </c>
      <c r="B9" s="14">
        <v>43861</v>
      </c>
      <c r="C9" s="129">
        <v>21</v>
      </c>
      <c r="D9" s="65">
        <v>39</v>
      </c>
      <c r="E9" s="129">
        <v>28</v>
      </c>
      <c r="F9" s="129">
        <v>70</v>
      </c>
      <c r="G9" s="129">
        <v>23</v>
      </c>
      <c r="H9" s="129">
        <v>16</v>
      </c>
      <c r="I9" s="129">
        <v>14</v>
      </c>
      <c r="J9" s="129">
        <v>26</v>
      </c>
      <c r="K9" s="129">
        <v>29</v>
      </c>
      <c r="L9" s="129">
        <v>22</v>
      </c>
      <c r="M9" s="129">
        <v>35</v>
      </c>
      <c r="N9" s="129">
        <f t="shared" si="0"/>
        <v>323</v>
      </c>
    </row>
    <row r="10" spans="1:16" s="11" customFormat="1" ht="12" x14ac:dyDescent="0.2">
      <c r="A10" s="13">
        <v>5</v>
      </c>
      <c r="B10" s="14">
        <v>43868</v>
      </c>
      <c r="C10" s="129">
        <v>21</v>
      </c>
      <c r="D10" s="65">
        <v>32</v>
      </c>
      <c r="E10" s="129">
        <v>33</v>
      </c>
      <c r="F10" s="129">
        <v>61</v>
      </c>
      <c r="G10" s="129">
        <v>22</v>
      </c>
      <c r="H10" s="129">
        <v>34</v>
      </c>
      <c r="I10" s="129">
        <v>29</v>
      </c>
      <c r="J10" s="129">
        <v>22</v>
      </c>
      <c r="K10" s="129">
        <v>27</v>
      </c>
      <c r="L10" s="129">
        <v>23</v>
      </c>
      <c r="M10" s="129">
        <v>28</v>
      </c>
      <c r="N10" s="129">
        <f t="shared" si="0"/>
        <v>332</v>
      </c>
    </row>
    <row r="11" spans="1:16" s="11" customFormat="1" ht="12" x14ac:dyDescent="0.2">
      <c r="A11" s="13">
        <v>6</v>
      </c>
      <c r="B11" s="14">
        <v>43875</v>
      </c>
      <c r="C11" s="129">
        <v>24</v>
      </c>
      <c r="D11" s="65">
        <v>28</v>
      </c>
      <c r="E11" s="129">
        <v>32</v>
      </c>
      <c r="F11" s="129">
        <v>65</v>
      </c>
      <c r="G11" s="129">
        <v>29</v>
      </c>
      <c r="H11" s="129">
        <v>21</v>
      </c>
      <c r="I11" s="129">
        <v>13</v>
      </c>
      <c r="J11" s="129">
        <v>15</v>
      </c>
      <c r="K11" s="129">
        <v>20</v>
      </c>
      <c r="L11" s="129">
        <v>26</v>
      </c>
      <c r="M11" s="129">
        <v>33</v>
      </c>
      <c r="N11" s="129">
        <f t="shared" si="0"/>
        <v>306</v>
      </c>
    </row>
    <row r="12" spans="1:16" s="11" customFormat="1" ht="12" x14ac:dyDescent="0.2">
      <c r="A12" s="13">
        <v>7</v>
      </c>
      <c r="B12" s="14">
        <v>43882</v>
      </c>
      <c r="C12" s="129">
        <v>24</v>
      </c>
      <c r="D12" s="65">
        <v>26</v>
      </c>
      <c r="E12" s="129">
        <v>32</v>
      </c>
      <c r="F12" s="129">
        <v>70</v>
      </c>
      <c r="G12" s="129">
        <v>25</v>
      </c>
      <c r="H12" s="129">
        <v>14</v>
      </c>
      <c r="I12" s="129">
        <v>14</v>
      </c>
      <c r="J12" s="129">
        <v>21</v>
      </c>
      <c r="K12" s="129">
        <v>22</v>
      </c>
      <c r="L12" s="129">
        <v>20</v>
      </c>
      <c r="M12" s="129">
        <v>29</v>
      </c>
      <c r="N12" s="129">
        <f t="shared" si="0"/>
        <v>297</v>
      </c>
    </row>
    <row r="13" spans="1:16" s="11" customFormat="1" ht="12" x14ac:dyDescent="0.2">
      <c r="A13" s="13">
        <v>8</v>
      </c>
      <c r="B13" s="14">
        <v>43889</v>
      </c>
      <c r="C13" s="129">
        <v>28</v>
      </c>
      <c r="D13" s="65">
        <v>37</v>
      </c>
      <c r="E13" s="129">
        <v>40</v>
      </c>
      <c r="F13" s="129">
        <v>78</v>
      </c>
      <c r="G13" s="129">
        <v>23</v>
      </c>
      <c r="H13" s="129">
        <v>20</v>
      </c>
      <c r="I13" s="129">
        <v>25</v>
      </c>
      <c r="J13" s="129">
        <v>20</v>
      </c>
      <c r="K13" s="129">
        <v>22</v>
      </c>
      <c r="L13" s="129">
        <v>24</v>
      </c>
      <c r="M13" s="129">
        <v>30</v>
      </c>
      <c r="N13" s="129">
        <f t="shared" si="0"/>
        <v>347</v>
      </c>
    </row>
    <row r="14" spans="1:16" s="11" customFormat="1" ht="12" x14ac:dyDescent="0.2">
      <c r="A14" s="13">
        <v>9</v>
      </c>
      <c r="B14" s="14">
        <v>43896</v>
      </c>
      <c r="C14" s="129">
        <v>22</v>
      </c>
      <c r="D14" s="65">
        <v>36</v>
      </c>
      <c r="E14" s="129">
        <v>24</v>
      </c>
      <c r="F14" s="129">
        <v>65</v>
      </c>
      <c r="G14" s="129">
        <v>26</v>
      </c>
      <c r="H14" s="129">
        <v>22</v>
      </c>
      <c r="I14" s="129">
        <v>19</v>
      </c>
      <c r="J14" s="129">
        <v>21</v>
      </c>
      <c r="K14" s="129">
        <v>34</v>
      </c>
      <c r="L14" s="129">
        <v>22</v>
      </c>
      <c r="M14" s="129">
        <v>21</v>
      </c>
      <c r="N14" s="129">
        <f t="shared" si="0"/>
        <v>312</v>
      </c>
    </row>
    <row r="15" spans="1:16" s="11" customFormat="1" ht="12" x14ac:dyDescent="0.2">
      <c r="A15" s="13">
        <v>10</v>
      </c>
      <c r="B15" s="14">
        <v>43903</v>
      </c>
      <c r="C15" s="129">
        <v>25</v>
      </c>
      <c r="D15" s="65">
        <v>28</v>
      </c>
      <c r="E15" s="129">
        <v>32</v>
      </c>
      <c r="F15" s="129">
        <v>67</v>
      </c>
      <c r="G15" s="129">
        <v>26</v>
      </c>
      <c r="H15" s="129">
        <v>26</v>
      </c>
      <c r="I15" s="129">
        <v>21</v>
      </c>
      <c r="J15" s="129">
        <v>27</v>
      </c>
      <c r="K15" s="129">
        <v>24</v>
      </c>
      <c r="L15" s="129">
        <v>15</v>
      </c>
      <c r="M15" s="129">
        <v>33</v>
      </c>
      <c r="N15" s="129">
        <f t="shared" si="0"/>
        <v>324</v>
      </c>
    </row>
    <row r="16" spans="1:16" s="11" customFormat="1" ht="12" x14ac:dyDescent="0.2">
      <c r="A16" s="13">
        <v>11</v>
      </c>
      <c r="B16" s="14">
        <v>43910</v>
      </c>
      <c r="C16" s="129">
        <v>30</v>
      </c>
      <c r="D16" s="65">
        <v>22</v>
      </c>
      <c r="E16" s="129">
        <v>18</v>
      </c>
      <c r="F16" s="129">
        <v>58</v>
      </c>
      <c r="G16" s="129">
        <v>20</v>
      </c>
      <c r="H16" s="129">
        <v>25</v>
      </c>
      <c r="I16" s="129">
        <v>21</v>
      </c>
      <c r="J16" s="129">
        <v>19</v>
      </c>
      <c r="K16" s="129">
        <v>23</v>
      </c>
      <c r="L16" s="129">
        <v>15</v>
      </c>
      <c r="M16" s="129">
        <v>20</v>
      </c>
      <c r="N16" s="129">
        <f t="shared" si="0"/>
        <v>271</v>
      </c>
    </row>
    <row r="17" spans="1:15" s="11" customFormat="1" ht="12" x14ac:dyDescent="0.2">
      <c r="A17" s="13">
        <v>12</v>
      </c>
      <c r="B17" s="14">
        <v>43917</v>
      </c>
      <c r="C17" s="129">
        <v>21</v>
      </c>
      <c r="D17" s="65">
        <v>27</v>
      </c>
      <c r="E17" s="129">
        <v>21</v>
      </c>
      <c r="F17" s="129">
        <v>56</v>
      </c>
      <c r="G17" s="129">
        <v>34</v>
      </c>
      <c r="H17" s="129">
        <v>11</v>
      </c>
      <c r="I17" s="129">
        <v>24</v>
      </c>
      <c r="J17" s="129">
        <v>20</v>
      </c>
      <c r="K17" s="129">
        <v>27</v>
      </c>
      <c r="L17" s="129">
        <v>19</v>
      </c>
      <c r="M17" s="129">
        <v>27</v>
      </c>
      <c r="N17" s="129">
        <f t="shared" si="0"/>
        <v>287</v>
      </c>
    </row>
    <row r="18" spans="1:15" s="11" customFormat="1" ht="12" x14ac:dyDescent="0.2">
      <c r="A18" s="13">
        <v>13</v>
      </c>
      <c r="B18" s="14">
        <v>43924</v>
      </c>
      <c r="C18" s="129">
        <v>24</v>
      </c>
      <c r="D18" s="65">
        <v>47</v>
      </c>
      <c r="E18" s="129">
        <v>30</v>
      </c>
      <c r="F18" s="129">
        <v>100</v>
      </c>
      <c r="G18" s="129">
        <v>40</v>
      </c>
      <c r="H18" s="129">
        <v>26</v>
      </c>
      <c r="I18" s="129">
        <v>21</v>
      </c>
      <c r="J18" s="129">
        <v>30</v>
      </c>
      <c r="K18" s="129">
        <v>44</v>
      </c>
      <c r="L18" s="129">
        <v>26</v>
      </c>
      <c r="M18" s="129">
        <v>46</v>
      </c>
      <c r="N18" s="129">
        <f t="shared" si="0"/>
        <v>434</v>
      </c>
    </row>
    <row r="19" spans="1:15" s="11" customFormat="1" ht="12" x14ac:dyDescent="0.2">
      <c r="A19" s="13">
        <v>14</v>
      </c>
      <c r="B19" s="14">
        <v>43931</v>
      </c>
      <c r="C19" s="129">
        <v>43</v>
      </c>
      <c r="D19" s="65">
        <v>36</v>
      </c>
      <c r="E19" s="129">
        <v>25</v>
      </c>
      <c r="F19" s="129">
        <v>95</v>
      </c>
      <c r="G19" s="129">
        <v>35</v>
      </c>
      <c r="H19" s="129">
        <v>17</v>
      </c>
      <c r="I19" s="129">
        <v>31</v>
      </c>
      <c r="J19" s="129">
        <v>31</v>
      </c>
      <c r="K19" s="129">
        <v>39</v>
      </c>
      <c r="L19" s="129">
        <v>35</v>
      </c>
      <c r="M19" s="129">
        <v>48</v>
      </c>
      <c r="N19" s="129">
        <f t="shared" si="0"/>
        <v>435</v>
      </c>
    </row>
    <row r="20" spans="1:15" s="11" customFormat="1" ht="12" x14ac:dyDescent="0.2">
      <c r="A20" s="13">
        <v>15</v>
      </c>
      <c r="B20" s="14">
        <v>43938</v>
      </c>
      <c r="C20" s="129">
        <v>23</v>
      </c>
      <c r="D20" s="65">
        <v>46</v>
      </c>
      <c r="E20" s="129">
        <v>50</v>
      </c>
      <c r="F20" s="129">
        <v>94</v>
      </c>
      <c r="G20" s="129">
        <v>28</v>
      </c>
      <c r="H20" s="129">
        <v>34</v>
      </c>
      <c r="I20" s="129">
        <v>26</v>
      </c>
      <c r="J20" s="129">
        <v>41</v>
      </c>
      <c r="K20" s="129">
        <v>29</v>
      </c>
      <c r="L20" s="129">
        <v>25</v>
      </c>
      <c r="M20" s="129">
        <v>28</v>
      </c>
      <c r="N20" s="129">
        <f t="shared" si="0"/>
        <v>424</v>
      </c>
    </row>
    <row r="21" spans="1:15" s="11" customFormat="1" ht="12" x14ac:dyDescent="0.2">
      <c r="A21" s="13">
        <v>16</v>
      </c>
      <c r="B21" s="14">
        <v>43945</v>
      </c>
      <c r="C21" s="129">
        <v>35</v>
      </c>
      <c r="D21" s="65">
        <v>37</v>
      </c>
      <c r="E21" s="129">
        <v>54</v>
      </c>
      <c r="F21" s="129">
        <v>109</v>
      </c>
      <c r="G21" s="129">
        <v>38</v>
      </c>
      <c r="H21" s="129">
        <v>32</v>
      </c>
      <c r="I21" s="129">
        <v>20</v>
      </c>
      <c r="J21" s="129">
        <v>43</v>
      </c>
      <c r="K21" s="129">
        <v>32</v>
      </c>
      <c r="L21" s="129">
        <v>29</v>
      </c>
      <c r="M21" s="129">
        <v>41</v>
      </c>
      <c r="N21" s="129">
        <f t="shared" si="0"/>
        <v>470</v>
      </c>
    </row>
    <row r="22" spans="1:15" s="11" customFormat="1" ht="12" x14ac:dyDescent="0.2">
      <c r="A22" s="13">
        <v>17</v>
      </c>
      <c r="B22" s="14">
        <v>43952</v>
      </c>
      <c r="C22" s="129">
        <v>37</v>
      </c>
      <c r="D22" s="65">
        <v>33</v>
      </c>
      <c r="E22" s="129">
        <v>50</v>
      </c>
      <c r="F22" s="129">
        <v>105</v>
      </c>
      <c r="G22" s="129">
        <v>46</v>
      </c>
      <c r="H22" s="129">
        <v>27</v>
      </c>
      <c r="I22" s="129">
        <v>24</v>
      </c>
      <c r="J22" s="129">
        <v>27</v>
      </c>
      <c r="K22" s="129">
        <v>26</v>
      </c>
      <c r="L22" s="129">
        <v>28</v>
      </c>
      <c r="M22" s="129">
        <v>24</v>
      </c>
      <c r="N22" s="129">
        <f t="shared" si="0"/>
        <v>427</v>
      </c>
    </row>
    <row r="23" spans="1:15" s="11" customFormat="1" ht="12" x14ac:dyDescent="0.2">
      <c r="A23" s="13">
        <v>18</v>
      </c>
      <c r="B23" s="14">
        <v>43959</v>
      </c>
      <c r="C23" s="129">
        <v>31</v>
      </c>
      <c r="D23" s="65">
        <v>38</v>
      </c>
      <c r="E23" s="129">
        <v>31</v>
      </c>
      <c r="F23" s="129">
        <v>67</v>
      </c>
      <c r="G23" s="129">
        <v>26</v>
      </c>
      <c r="H23" s="129">
        <v>26</v>
      </c>
      <c r="I23" s="129">
        <v>14</v>
      </c>
      <c r="J23" s="129">
        <v>34</v>
      </c>
      <c r="K23" s="129">
        <v>28</v>
      </c>
      <c r="L23" s="129">
        <v>12</v>
      </c>
      <c r="M23" s="129">
        <v>29</v>
      </c>
      <c r="N23" s="129">
        <f t="shared" si="0"/>
        <v>336</v>
      </c>
    </row>
    <row r="24" spans="1:15" s="11" customFormat="1" ht="12" customHeight="1" x14ac:dyDescent="0.2">
      <c r="A24" s="13">
        <v>19</v>
      </c>
      <c r="B24" s="14">
        <v>43966</v>
      </c>
      <c r="C24" s="129">
        <v>33</v>
      </c>
      <c r="D24" s="65">
        <v>44</v>
      </c>
      <c r="E24" s="129">
        <v>49</v>
      </c>
      <c r="F24" s="129">
        <v>93</v>
      </c>
      <c r="G24" s="129">
        <v>23</v>
      </c>
      <c r="H24" s="129">
        <v>23</v>
      </c>
      <c r="I24" s="129">
        <v>23</v>
      </c>
      <c r="J24" s="129">
        <v>22</v>
      </c>
      <c r="K24" s="129">
        <v>25</v>
      </c>
      <c r="L24" s="129">
        <v>25</v>
      </c>
      <c r="M24" s="129">
        <v>36</v>
      </c>
      <c r="N24" s="129">
        <f t="shared" ref="N24:N29" si="1">SUM(C24:M24)</f>
        <v>396</v>
      </c>
    </row>
    <row r="25" spans="1:15" s="11" customFormat="1" ht="12" customHeight="1" x14ac:dyDescent="0.2">
      <c r="A25" s="13">
        <v>20</v>
      </c>
      <c r="B25" s="14">
        <v>43973</v>
      </c>
      <c r="C25" s="129">
        <v>24</v>
      </c>
      <c r="D25" s="65">
        <v>37</v>
      </c>
      <c r="E25" s="129">
        <v>32</v>
      </c>
      <c r="F25" s="129">
        <v>67</v>
      </c>
      <c r="G25" s="129">
        <v>20</v>
      </c>
      <c r="H25" s="129">
        <v>23</v>
      </c>
      <c r="I25" s="129">
        <v>21</v>
      </c>
      <c r="J25" s="129">
        <v>31</v>
      </c>
      <c r="K25" s="129">
        <v>24</v>
      </c>
      <c r="L25" s="129">
        <v>20</v>
      </c>
      <c r="M25" s="129">
        <v>26</v>
      </c>
      <c r="N25" s="129">
        <f t="shared" si="1"/>
        <v>325</v>
      </c>
    </row>
    <row r="26" spans="1:15" s="11" customFormat="1" ht="12" customHeight="1" x14ac:dyDescent="0.2">
      <c r="A26" s="13">
        <v>21</v>
      </c>
      <c r="B26" s="14">
        <v>43980</v>
      </c>
      <c r="C26" s="129">
        <v>34</v>
      </c>
      <c r="D26" s="65">
        <v>28</v>
      </c>
      <c r="E26" s="129">
        <v>28</v>
      </c>
      <c r="F26" s="129">
        <v>70</v>
      </c>
      <c r="G26" s="129">
        <v>32</v>
      </c>
      <c r="H26" s="129">
        <v>15</v>
      </c>
      <c r="I26" s="129">
        <v>9</v>
      </c>
      <c r="J26" s="129">
        <v>27</v>
      </c>
      <c r="K26" s="129">
        <v>27</v>
      </c>
      <c r="L26" s="129">
        <v>20</v>
      </c>
      <c r="M26" s="129">
        <v>26</v>
      </c>
      <c r="N26" s="129">
        <f t="shared" si="1"/>
        <v>316</v>
      </c>
    </row>
    <row r="27" spans="1:15" ht="12" customHeight="1" x14ac:dyDescent="0.2">
      <c r="A27" s="13">
        <v>22</v>
      </c>
      <c r="B27" s="14">
        <v>43987</v>
      </c>
      <c r="C27" s="129">
        <v>23</v>
      </c>
      <c r="D27" s="65">
        <v>38</v>
      </c>
      <c r="E27" s="129">
        <v>32</v>
      </c>
      <c r="F27" s="129">
        <v>61</v>
      </c>
      <c r="G27" s="129">
        <v>25</v>
      </c>
      <c r="H27" s="129">
        <v>18</v>
      </c>
      <c r="I27" s="129">
        <v>21</v>
      </c>
      <c r="J27" s="129">
        <v>16</v>
      </c>
      <c r="K27" s="129">
        <v>27</v>
      </c>
      <c r="L27" s="129">
        <v>16</v>
      </c>
      <c r="M27" s="129">
        <v>27</v>
      </c>
      <c r="N27" s="129">
        <f t="shared" si="1"/>
        <v>304</v>
      </c>
      <c r="O27" s="34"/>
    </row>
    <row r="28" spans="1:15" x14ac:dyDescent="0.2">
      <c r="A28" s="13">
        <v>23</v>
      </c>
      <c r="B28" s="14">
        <v>43994</v>
      </c>
      <c r="C28" s="129">
        <v>31</v>
      </c>
      <c r="D28" s="65">
        <v>24</v>
      </c>
      <c r="E28" s="129">
        <v>32</v>
      </c>
      <c r="F28" s="129">
        <v>55</v>
      </c>
      <c r="G28" s="129">
        <v>17</v>
      </c>
      <c r="H28" s="129">
        <v>14</v>
      </c>
      <c r="I28" s="129">
        <v>19</v>
      </c>
      <c r="J28" s="129">
        <v>22</v>
      </c>
      <c r="K28" s="129">
        <v>30</v>
      </c>
      <c r="L28" s="129">
        <v>19</v>
      </c>
      <c r="M28" s="129">
        <v>29</v>
      </c>
      <c r="N28" s="129">
        <f t="shared" si="1"/>
        <v>292</v>
      </c>
      <c r="O28" s="34"/>
    </row>
    <row r="29" spans="1:15" x14ac:dyDescent="0.2">
      <c r="A29" s="13">
        <v>24</v>
      </c>
      <c r="B29" s="14">
        <v>44001</v>
      </c>
      <c r="C29" s="129">
        <v>20</v>
      </c>
      <c r="D29" s="65">
        <v>31</v>
      </c>
      <c r="E29" s="129">
        <v>24</v>
      </c>
      <c r="F29" s="129">
        <v>54</v>
      </c>
      <c r="G29" s="129">
        <v>19</v>
      </c>
      <c r="H29" s="129">
        <v>29</v>
      </c>
      <c r="I29" s="129">
        <v>15</v>
      </c>
      <c r="J29" s="129">
        <v>23</v>
      </c>
      <c r="K29" s="129">
        <v>28</v>
      </c>
      <c r="L29" s="129">
        <v>21</v>
      </c>
      <c r="M29" s="129">
        <v>26</v>
      </c>
      <c r="N29" s="129">
        <f t="shared" si="1"/>
        <v>290</v>
      </c>
      <c r="O29" s="34"/>
    </row>
    <row r="30" spans="1:15" x14ac:dyDescent="0.2">
      <c r="A30" s="13">
        <v>25</v>
      </c>
      <c r="B30" s="14">
        <v>44008</v>
      </c>
      <c r="C30" s="129">
        <v>28</v>
      </c>
      <c r="D30" s="65">
        <v>29</v>
      </c>
      <c r="E30" s="129">
        <v>26</v>
      </c>
      <c r="F30" s="129">
        <v>47</v>
      </c>
      <c r="G30" s="129">
        <v>31</v>
      </c>
      <c r="H30" s="129">
        <v>23</v>
      </c>
      <c r="I30" s="129">
        <v>12</v>
      </c>
      <c r="J30" s="129">
        <v>18</v>
      </c>
      <c r="K30" s="129">
        <v>32</v>
      </c>
      <c r="L30" s="129">
        <v>18</v>
      </c>
      <c r="M30" s="129">
        <v>31</v>
      </c>
      <c r="N30" s="129">
        <f t="shared" ref="N30:N35" si="2">SUM(C30:M30)</f>
        <v>295</v>
      </c>
      <c r="O30" s="34"/>
    </row>
    <row r="31" spans="1:15" x14ac:dyDescent="0.2">
      <c r="A31" s="13">
        <v>26</v>
      </c>
      <c r="B31" s="14">
        <v>44015</v>
      </c>
      <c r="C31" s="129">
        <v>28</v>
      </c>
      <c r="D31" s="65">
        <v>30</v>
      </c>
      <c r="E31" s="129">
        <v>33</v>
      </c>
      <c r="F31" s="129">
        <v>50</v>
      </c>
      <c r="G31" s="129">
        <v>14</v>
      </c>
      <c r="H31" s="129">
        <v>25</v>
      </c>
      <c r="I31" s="129">
        <v>31</v>
      </c>
      <c r="J31" s="129">
        <v>20</v>
      </c>
      <c r="K31" s="129">
        <v>25</v>
      </c>
      <c r="L31" s="129">
        <v>12</v>
      </c>
      <c r="M31" s="129">
        <v>21</v>
      </c>
      <c r="N31" s="129">
        <f t="shared" si="2"/>
        <v>289</v>
      </c>
      <c r="O31" s="34"/>
    </row>
    <row r="32" spans="1:15" x14ac:dyDescent="0.2">
      <c r="A32" s="13">
        <v>27</v>
      </c>
      <c r="B32" s="14">
        <v>44022</v>
      </c>
      <c r="C32" s="13">
        <v>28</v>
      </c>
      <c r="D32" s="125">
        <v>28</v>
      </c>
      <c r="E32" s="13">
        <v>31</v>
      </c>
      <c r="F32" s="13">
        <v>61</v>
      </c>
      <c r="G32" s="13">
        <v>14</v>
      </c>
      <c r="H32" s="13">
        <v>21</v>
      </c>
      <c r="I32" s="129">
        <v>12</v>
      </c>
      <c r="J32" s="129">
        <v>26</v>
      </c>
      <c r="K32" s="129">
        <v>18</v>
      </c>
      <c r="L32" s="129">
        <v>17</v>
      </c>
      <c r="M32" s="129">
        <v>19</v>
      </c>
      <c r="N32" s="129">
        <f t="shared" si="2"/>
        <v>275</v>
      </c>
      <c r="O32" s="34"/>
    </row>
    <row r="33" spans="1:16" x14ac:dyDescent="0.2">
      <c r="A33" s="13">
        <v>28</v>
      </c>
      <c r="B33" s="14">
        <v>44029</v>
      </c>
      <c r="C33" s="13">
        <v>18</v>
      </c>
      <c r="D33" s="125">
        <v>34</v>
      </c>
      <c r="E33" s="13">
        <v>26</v>
      </c>
      <c r="F33" s="13">
        <v>48</v>
      </c>
      <c r="G33" s="13">
        <v>21</v>
      </c>
      <c r="H33" s="13">
        <v>17</v>
      </c>
      <c r="I33" s="129">
        <v>13</v>
      </c>
      <c r="J33" s="129">
        <v>13</v>
      </c>
      <c r="K33" s="129">
        <v>20</v>
      </c>
      <c r="L33" s="129">
        <v>6</v>
      </c>
      <c r="M33" s="129">
        <v>24</v>
      </c>
      <c r="N33" s="129">
        <f t="shared" si="2"/>
        <v>240</v>
      </c>
      <c r="O33" s="34"/>
    </row>
    <row r="34" spans="1:16" ht="12.75" customHeight="1" x14ac:dyDescent="0.2">
      <c r="A34" s="13">
        <v>29</v>
      </c>
      <c r="B34" s="14">
        <v>44036</v>
      </c>
      <c r="C34" s="13">
        <v>34</v>
      </c>
      <c r="D34" s="125">
        <v>41</v>
      </c>
      <c r="E34" s="13">
        <v>25</v>
      </c>
      <c r="F34" s="13">
        <v>56</v>
      </c>
      <c r="G34" s="13">
        <v>31</v>
      </c>
      <c r="H34" s="13">
        <v>14</v>
      </c>
      <c r="I34" s="129">
        <v>28</v>
      </c>
      <c r="J34" s="129">
        <v>16</v>
      </c>
      <c r="K34" s="129">
        <v>28</v>
      </c>
      <c r="L34" s="129">
        <v>16</v>
      </c>
      <c r="M34" s="129">
        <v>18</v>
      </c>
      <c r="N34" s="129">
        <f t="shared" si="2"/>
        <v>307</v>
      </c>
      <c r="O34" s="181"/>
      <c r="P34" s="181"/>
    </row>
    <row r="35" spans="1:16" ht="12.75" customHeight="1" x14ac:dyDescent="0.2">
      <c r="A35" s="13">
        <v>30</v>
      </c>
      <c r="B35" s="14">
        <v>44043</v>
      </c>
      <c r="C35" s="13">
        <v>19</v>
      </c>
      <c r="D35" s="125">
        <v>33</v>
      </c>
      <c r="E35" s="13">
        <v>32</v>
      </c>
      <c r="F35" s="13">
        <v>59</v>
      </c>
      <c r="G35" s="13">
        <v>15</v>
      </c>
      <c r="H35" s="13">
        <v>9</v>
      </c>
      <c r="I35" s="129">
        <v>19</v>
      </c>
      <c r="J35" s="129">
        <v>18</v>
      </c>
      <c r="K35" s="129">
        <v>24</v>
      </c>
      <c r="L35" s="129">
        <v>15</v>
      </c>
      <c r="M35" s="129">
        <v>30</v>
      </c>
      <c r="N35" s="129">
        <f t="shared" si="2"/>
        <v>273</v>
      </c>
      <c r="O35" s="181"/>
      <c r="P35" s="181"/>
    </row>
    <row r="36" spans="1:16" x14ac:dyDescent="0.2">
      <c r="A36" s="13">
        <v>31</v>
      </c>
      <c r="B36" s="14">
        <v>44050</v>
      </c>
      <c r="C36" s="13">
        <v>26</v>
      </c>
      <c r="D36" s="125">
        <v>39</v>
      </c>
      <c r="E36" s="13">
        <v>20</v>
      </c>
      <c r="F36" s="13">
        <v>51</v>
      </c>
      <c r="G36" s="13">
        <v>23</v>
      </c>
      <c r="H36" s="13">
        <v>21</v>
      </c>
      <c r="I36" s="129">
        <v>19</v>
      </c>
      <c r="J36" s="129">
        <v>17</v>
      </c>
      <c r="K36" s="129">
        <v>19</v>
      </c>
      <c r="L36" s="129">
        <v>22</v>
      </c>
      <c r="M36" s="129">
        <v>23</v>
      </c>
      <c r="N36" s="129">
        <f t="shared" ref="N36:N41" si="3">SUM(C36:M36)</f>
        <v>280</v>
      </c>
      <c r="O36" s="181"/>
      <c r="P36" s="181"/>
    </row>
    <row r="37" spans="1:16" x14ac:dyDescent="0.2">
      <c r="A37" s="13">
        <v>32</v>
      </c>
      <c r="B37" s="14">
        <v>44057</v>
      </c>
      <c r="C37" s="13">
        <v>24</v>
      </c>
      <c r="D37" s="125">
        <v>22</v>
      </c>
      <c r="E37" s="13">
        <v>25</v>
      </c>
      <c r="F37" s="13">
        <v>57</v>
      </c>
      <c r="G37" s="13">
        <v>22</v>
      </c>
      <c r="H37" s="13">
        <v>19</v>
      </c>
      <c r="I37" s="129">
        <v>12</v>
      </c>
      <c r="J37" s="129">
        <v>29</v>
      </c>
      <c r="K37" s="129">
        <v>24</v>
      </c>
      <c r="L37" s="129">
        <v>17</v>
      </c>
      <c r="M37" s="129">
        <v>27</v>
      </c>
      <c r="N37" s="129">
        <f t="shared" si="3"/>
        <v>278</v>
      </c>
      <c r="O37" s="181"/>
      <c r="P37" s="181"/>
    </row>
    <row r="38" spans="1:16" x14ac:dyDescent="0.2">
      <c r="A38" s="13">
        <v>33</v>
      </c>
      <c r="B38" s="14">
        <v>44064</v>
      </c>
      <c r="C38" s="13">
        <v>19</v>
      </c>
      <c r="D38" s="125">
        <v>20</v>
      </c>
      <c r="E38" s="13">
        <v>33</v>
      </c>
      <c r="F38" s="13">
        <v>81</v>
      </c>
      <c r="G38" s="13">
        <v>27</v>
      </c>
      <c r="H38" s="13">
        <v>25</v>
      </c>
      <c r="I38" s="129">
        <v>26</v>
      </c>
      <c r="J38" s="129">
        <v>20</v>
      </c>
      <c r="K38" s="129">
        <v>23</v>
      </c>
      <c r="L38" s="129">
        <v>13</v>
      </c>
      <c r="M38" s="129">
        <v>26</v>
      </c>
      <c r="N38" s="129">
        <f t="shared" si="3"/>
        <v>313</v>
      </c>
      <c r="O38" s="181"/>
      <c r="P38" s="181"/>
    </row>
    <row r="39" spans="1:16" x14ac:dyDescent="0.2">
      <c r="A39" s="13">
        <v>34</v>
      </c>
      <c r="B39" s="14">
        <v>44071</v>
      </c>
      <c r="C39" s="13">
        <v>24</v>
      </c>
      <c r="D39" s="125">
        <v>18</v>
      </c>
      <c r="E39" s="13">
        <v>23</v>
      </c>
      <c r="F39" s="13">
        <v>63</v>
      </c>
      <c r="G39" s="13">
        <v>29</v>
      </c>
      <c r="H39" s="13">
        <v>27</v>
      </c>
      <c r="I39" s="129">
        <v>27</v>
      </c>
      <c r="J39" s="129">
        <v>24</v>
      </c>
      <c r="K39" s="129">
        <v>25</v>
      </c>
      <c r="L39" s="129">
        <v>15</v>
      </c>
      <c r="M39" s="129">
        <v>28</v>
      </c>
      <c r="N39" s="129">
        <f t="shared" si="3"/>
        <v>303</v>
      </c>
      <c r="O39" s="181"/>
      <c r="P39" s="181"/>
    </row>
    <row r="40" spans="1:16" x14ac:dyDescent="0.2">
      <c r="A40" s="13">
        <v>35</v>
      </c>
      <c r="B40" s="14">
        <v>44078</v>
      </c>
      <c r="C40" s="13">
        <v>30</v>
      </c>
      <c r="D40" s="125">
        <v>20</v>
      </c>
      <c r="E40" s="13">
        <v>26</v>
      </c>
      <c r="F40" s="13">
        <v>38</v>
      </c>
      <c r="G40" s="13">
        <v>16</v>
      </c>
      <c r="H40" s="13">
        <v>15</v>
      </c>
      <c r="I40" s="129">
        <v>17</v>
      </c>
      <c r="J40" s="129">
        <v>22</v>
      </c>
      <c r="K40" s="129">
        <v>17</v>
      </c>
      <c r="L40" s="129">
        <v>14</v>
      </c>
      <c r="M40" s="129">
        <v>19</v>
      </c>
      <c r="N40" s="129">
        <f t="shared" si="3"/>
        <v>234</v>
      </c>
      <c r="O40" s="181"/>
      <c r="P40" s="181"/>
    </row>
    <row r="41" spans="1:16" x14ac:dyDescent="0.2">
      <c r="A41" s="13">
        <v>36</v>
      </c>
      <c r="B41" s="14">
        <v>44085</v>
      </c>
      <c r="C41" s="13">
        <v>16</v>
      </c>
      <c r="D41" s="125">
        <v>42</v>
      </c>
      <c r="E41" s="13">
        <v>32</v>
      </c>
      <c r="F41" s="13">
        <v>50</v>
      </c>
      <c r="G41" s="13">
        <v>21</v>
      </c>
      <c r="H41" s="13">
        <v>22</v>
      </c>
      <c r="I41" s="129">
        <v>20</v>
      </c>
      <c r="J41" s="129">
        <v>19</v>
      </c>
      <c r="K41" s="129">
        <v>25</v>
      </c>
      <c r="L41" s="129">
        <v>22</v>
      </c>
      <c r="M41" s="129">
        <v>27</v>
      </c>
      <c r="N41" s="129">
        <f t="shared" si="3"/>
        <v>296</v>
      </c>
      <c r="O41" s="181"/>
      <c r="P41" s="181"/>
    </row>
    <row r="42" spans="1:16" x14ac:dyDescent="0.2">
      <c r="A42" s="13">
        <v>37</v>
      </c>
      <c r="B42" s="14">
        <v>44092</v>
      </c>
      <c r="C42" s="13">
        <v>28</v>
      </c>
      <c r="D42" s="125">
        <v>30</v>
      </c>
      <c r="E42" s="13">
        <v>36</v>
      </c>
      <c r="F42" s="13">
        <v>59</v>
      </c>
      <c r="G42" s="13">
        <v>34</v>
      </c>
      <c r="H42" s="13">
        <v>11</v>
      </c>
      <c r="I42" s="129">
        <v>22</v>
      </c>
      <c r="J42" s="129">
        <v>31</v>
      </c>
      <c r="K42" s="129">
        <v>28</v>
      </c>
      <c r="L42" s="129">
        <v>20</v>
      </c>
      <c r="M42" s="129">
        <v>23</v>
      </c>
      <c r="N42" s="129">
        <f t="shared" ref="N42:N55" si="4">SUM(C42:M42)</f>
        <v>322</v>
      </c>
      <c r="O42" s="181"/>
      <c r="P42" s="181"/>
    </row>
    <row r="43" spans="1:16" x14ac:dyDescent="0.2">
      <c r="A43" s="13">
        <v>38</v>
      </c>
      <c r="B43" s="14">
        <v>44099</v>
      </c>
      <c r="C43" s="13">
        <v>33</v>
      </c>
      <c r="D43" s="125">
        <v>27</v>
      </c>
      <c r="E43" s="13">
        <v>44</v>
      </c>
      <c r="F43" s="13">
        <v>61</v>
      </c>
      <c r="G43" s="13">
        <v>19</v>
      </c>
      <c r="H43" s="13">
        <v>21</v>
      </c>
      <c r="I43" s="129">
        <v>20</v>
      </c>
      <c r="J43" s="129">
        <v>25</v>
      </c>
      <c r="K43" s="129">
        <v>25</v>
      </c>
      <c r="L43" s="129">
        <v>21</v>
      </c>
      <c r="M43" s="129">
        <v>27</v>
      </c>
      <c r="N43" s="129">
        <f t="shared" si="4"/>
        <v>323</v>
      </c>
      <c r="O43" s="181"/>
      <c r="P43" s="181"/>
    </row>
    <row r="44" spans="1:16" x14ac:dyDescent="0.2">
      <c r="A44" s="13">
        <v>39</v>
      </c>
      <c r="B44" s="14">
        <v>44106</v>
      </c>
      <c r="C44" s="13">
        <v>19</v>
      </c>
      <c r="D44" s="125">
        <v>36</v>
      </c>
      <c r="E44" s="13">
        <v>35</v>
      </c>
      <c r="F44" s="13">
        <v>63</v>
      </c>
      <c r="G44" s="13">
        <v>30</v>
      </c>
      <c r="H44" s="13">
        <v>22</v>
      </c>
      <c r="I44" s="129">
        <v>22</v>
      </c>
      <c r="J44" s="129">
        <v>21</v>
      </c>
      <c r="K44" s="129">
        <v>29</v>
      </c>
      <c r="L44" s="129">
        <v>17</v>
      </c>
      <c r="M44" s="129">
        <v>34</v>
      </c>
      <c r="N44" s="129">
        <f t="shared" si="4"/>
        <v>328</v>
      </c>
      <c r="O44" s="181"/>
      <c r="P44" s="181"/>
    </row>
    <row r="45" spans="1:16" x14ac:dyDescent="0.2">
      <c r="A45" s="13">
        <v>40</v>
      </c>
      <c r="B45" s="14">
        <v>44113</v>
      </c>
      <c r="C45" s="13">
        <v>23</v>
      </c>
      <c r="D45" s="125">
        <v>45</v>
      </c>
      <c r="E45" s="13">
        <v>34</v>
      </c>
      <c r="F45" s="13">
        <v>62</v>
      </c>
      <c r="G45" s="13">
        <v>24</v>
      </c>
      <c r="H45" s="13">
        <v>32</v>
      </c>
      <c r="I45" s="129">
        <v>15</v>
      </c>
      <c r="J45" s="129">
        <v>35</v>
      </c>
      <c r="K45" s="129">
        <v>28</v>
      </c>
      <c r="L45" s="129">
        <v>18</v>
      </c>
      <c r="M45" s="129">
        <v>32</v>
      </c>
      <c r="N45" s="129">
        <f t="shared" si="4"/>
        <v>348</v>
      </c>
      <c r="O45" s="181"/>
      <c r="P45" s="181"/>
    </row>
    <row r="46" spans="1:16" x14ac:dyDescent="0.2">
      <c r="A46" s="13">
        <v>41</v>
      </c>
      <c r="B46" s="14">
        <v>44120</v>
      </c>
      <c r="C46" s="13">
        <v>23</v>
      </c>
      <c r="D46" s="125">
        <v>27</v>
      </c>
      <c r="E46" s="13">
        <v>27</v>
      </c>
      <c r="F46" s="13">
        <v>53</v>
      </c>
      <c r="G46" s="13">
        <v>23</v>
      </c>
      <c r="H46" s="13">
        <v>26</v>
      </c>
      <c r="I46" s="129">
        <v>19</v>
      </c>
      <c r="J46" s="129">
        <v>21</v>
      </c>
      <c r="K46" s="129">
        <v>25</v>
      </c>
      <c r="L46" s="129">
        <v>13</v>
      </c>
      <c r="M46" s="129">
        <v>21</v>
      </c>
      <c r="N46" s="129">
        <f t="shared" si="4"/>
        <v>278</v>
      </c>
      <c r="O46" s="181"/>
      <c r="P46" s="181"/>
    </row>
    <row r="47" spans="1:16" x14ac:dyDescent="0.2">
      <c r="A47" s="13">
        <v>42</v>
      </c>
      <c r="B47" s="14">
        <v>44127</v>
      </c>
      <c r="C47" s="13">
        <v>37</v>
      </c>
      <c r="D47" s="125">
        <v>43</v>
      </c>
      <c r="E47" s="13">
        <v>30</v>
      </c>
      <c r="F47" s="13">
        <v>64</v>
      </c>
      <c r="G47" s="13">
        <v>30</v>
      </c>
      <c r="H47" s="13">
        <v>35</v>
      </c>
      <c r="I47" s="129">
        <v>22</v>
      </c>
      <c r="J47" s="129">
        <v>28</v>
      </c>
      <c r="K47" s="129">
        <v>39</v>
      </c>
      <c r="L47" s="129">
        <v>24</v>
      </c>
      <c r="M47" s="129">
        <v>39</v>
      </c>
      <c r="N47" s="129">
        <f t="shared" si="4"/>
        <v>391</v>
      </c>
      <c r="O47" s="181"/>
      <c r="P47" s="181"/>
    </row>
    <row r="48" spans="1:16" x14ac:dyDescent="0.2">
      <c r="A48" s="13">
        <v>43</v>
      </c>
      <c r="B48" s="14">
        <v>44134</v>
      </c>
      <c r="C48" s="13">
        <v>30</v>
      </c>
      <c r="D48" s="13">
        <v>41</v>
      </c>
      <c r="E48" s="13">
        <v>43</v>
      </c>
      <c r="F48" s="13">
        <v>69</v>
      </c>
      <c r="G48" s="13">
        <v>21</v>
      </c>
      <c r="H48" s="13">
        <v>35</v>
      </c>
      <c r="I48" s="13">
        <v>16</v>
      </c>
      <c r="J48" s="13">
        <v>21</v>
      </c>
      <c r="K48" s="13">
        <v>27</v>
      </c>
      <c r="L48" s="13">
        <v>28</v>
      </c>
      <c r="M48" s="13">
        <v>37</v>
      </c>
      <c r="N48" s="129">
        <f t="shared" si="4"/>
        <v>368</v>
      </c>
      <c r="O48" s="181"/>
      <c r="P48" s="181"/>
    </row>
    <row r="49" spans="1:19" x14ac:dyDescent="0.2">
      <c r="A49" s="13">
        <v>44</v>
      </c>
      <c r="B49" s="14">
        <v>44141</v>
      </c>
      <c r="C49" s="13">
        <v>43</v>
      </c>
      <c r="D49" s="13">
        <v>28</v>
      </c>
      <c r="E49" s="13">
        <v>39</v>
      </c>
      <c r="F49" s="13">
        <v>83</v>
      </c>
      <c r="G49" s="13">
        <v>27</v>
      </c>
      <c r="H49" s="13">
        <v>38</v>
      </c>
      <c r="I49" s="13">
        <v>26</v>
      </c>
      <c r="J49" s="13">
        <v>31</v>
      </c>
      <c r="K49" s="13">
        <v>32</v>
      </c>
      <c r="L49" s="13">
        <v>19</v>
      </c>
      <c r="M49" s="13">
        <v>20</v>
      </c>
      <c r="N49" s="129">
        <f t="shared" si="4"/>
        <v>386</v>
      </c>
      <c r="O49" s="181"/>
      <c r="P49" s="181"/>
    </row>
    <row r="50" spans="1:19" x14ac:dyDescent="0.2">
      <c r="A50" s="13">
        <v>45</v>
      </c>
      <c r="B50" s="14">
        <v>44148</v>
      </c>
      <c r="C50" s="13">
        <v>34</v>
      </c>
      <c r="D50" s="13">
        <v>29</v>
      </c>
      <c r="E50" s="13">
        <v>36</v>
      </c>
      <c r="F50" s="13">
        <v>77</v>
      </c>
      <c r="G50" s="13">
        <v>34</v>
      </c>
      <c r="H50" s="13">
        <v>39</v>
      </c>
      <c r="I50" s="13">
        <v>24</v>
      </c>
      <c r="J50" s="13">
        <v>40</v>
      </c>
      <c r="K50" s="13">
        <v>37</v>
      </c>
      <c r="L50" s="13">
        <v>22</v>
      </c>
      <c r="M50" s="13">
        <v>34</v>
      </c>
      <c r="N50" s="129">
        <f t="shared" si="4"/>
        <v>406</v>
      </c>
      <c r="O50" s="181"/>
      <c r="P50" s="181"/>
    </row>
    <row r="51" spans="1:19" x14ac:dyDescent="0.2">
      <c r="A51" s="13">
        <v>46</v>
      </c>
      <c r="B51" s="14">
        <v>44155</v>
      </c>
      <c r="C51" s="13">
        <v>34</v>
      </c>
      <c r="D51" s="13">
        <v>43</v>
      </c>
      <c r="E51" s="13">
        <v>41</v>
      </c>
      <c r="F51" s="13">
        <v>85</v>
      </c>
      <c r="G51" s="13">
        <v>41</v>
      </c>
      <c r="H51" s="13">
        <v>32</v>
      </c>
      <c r="I51" s="13">
        <v>21</v>
      </c>
      <c r="J51" s="13">
        <v>27</v>
      </c>
      <c r="K51" s="13">
        <v>22</v>
      </c>
      <c r="L51" s="13">
        <v>23</v>
      </c>
      <c r="M51" s="13">
        <v>27</v>
      </c>
      <c r="N51" s="129">
        <f t="shared" si="4"/>
        <v>396</v>
      </c>
      <c r="O51" s="181"/>
      <c r="P51" s="181"/>
    </row>
    <row r="52" spans="1:19" x14ac:dyDescent="0.2">
      <c r="A52" s="13">
        <v>47</v>
      </c>
      <c r="B52" s="14">
        <v>44162</v>
      </c>
      <c r="C52" s="13">
        <v>26</v>
      </c>
      <c r="D52" s="13">
        <v>26</v>
      </c>
      <c r="E52" s="13">
        <v>41</v>
      </c>
      <c r="F52" s="13">
        <v>69</v>
      </c>
      <c r="G52" s="13">
        <v>28</v>
      </c>
      <c r="H52" s="13">
        <v>26</v>
      </c>
      <c r="I52" s="13">
        <v>19</v>
      </c>
      <c r="J52" s="13">
        <v>31</v>
      </c>
      <c r="K52" s="13">
        <v>29</v>
      </c>
      <c r="L52" s="13">
        <v>25</v>
      </c>
      <c r="M52" s="13">
        <v>28</v>
      </c>
      <c r="N52" s="129">
        <f t="shared" si="4"/>
        <v>348</v>
      </c>
      <c r="O52" s="181"/>
      <c r="P52" s="181"/>
    </row>
    <row r="53" spans="1:19" x14ac:dyDescent="0.2">
      <c r="A53" s="13">
        <v>48</v>
      </c>
      <c r="B53" s="14">
        <v>44169</v>
      </c>
      <c r="C53" s="13">
        <v>35</v>
      </c>
      <c r="D53" s="13">
        <v>31</v>
      </c>
      <c r="E53" s="13">
        <v>43</v>
      </c>
      <c r="F53" s="13">
        <v>76</v>
      </c>
      <c r="G53" s="13">
        <v>34</v>
      </c>
      <c r="H53" s="13">
        <v>28</v>
      </c>
      <c r="I53" s="13">
        <v>16</v>
      </c>
      <c r="J53" s="13">
        <v>24</v>
      </c>
      <c r="K53" s="13">
        <v>35</v>
      </c>
      <c r="L53" s="13">
        <v>32</v>
      </c>
      <c r="M53" s="13">
        <v>33</v>
      </c>
      <c r="N53" s="129">
        <f t="shared" si="4"/>
        <v>387</v>
      </c>
      <c r="O53" s="181"/>
      <c r="P53" s="181"/>
    </row>
    <row r="54" spans="1:19" x14ac:dyDescent="0.2">
      <c r="A54" s="13">
        <v>49</v>
      </c>
      <c r="B54" s="14">
        <v>44176</v>
      </c>
      <c r="C54" s="13">
        <v>24</v>
      </c>
      <c r="D54" s="13">
        <v>26</v>
      </c>
      <c r="E54" s="13">
        <v>37</v>
      </c>
      <c r="F54" s="13">
        <v>63</v>
      </c>
      <c r="G54" s="13">
        <v>32</v>
      </c>
      <c r="H54" s="13">
        <v>28</v>
      </c>
      <c r="I54" s="13">
        <v>25</v>
      </c>
      <c r="J54" s="13">
        <v>26</v>
      </c>
      <c r="K54" s="13">
        <v>29</v>
      </c>
      <c r="L54" s="13">
        <v>36</v>
      </c>
      <c r="M54" s="13">
        <v>40</v>
      </c>
      <c r="N54" s="129">
        <f t="shared" si="4"/>
        <v>366</v>
      </c>
      <c r="O54" s="181"/>
      <c r="P54" s="181"/>
    </row>
    <row r="55" spans="1:19" x14ac:dyDescent="0.2">
      <c r="A55" s="13">
        <v>50</v>
      </c>
      <c r="B55" s="14">
        <v>44183</v>
      </c>
      <c r="C55" s="13">
        <v>35</v>
      </c>
      <c r="D55" s="13">
        <v>32</v>
      </c>
      <c r="E55" s="13">
        <v>31</v>
      </c>
      <c r="F55" s="13">
        <v>52</v>
      </c>
      <c r="G55" s="13">
        <v>30</v>
      </c>
      <c r="H55" s="13">
        <v>25</v>
      </c>
      <c r="I55" s="13">
        <v>18</v>
      </c>
      <c r="J55" s="13">
        <v>32</v>
      </c>
      <c r="K55" s="13">
        <v>34</v>
      </c>
      <c r="L55" s="13">
        <v>23</v>
      </c>
      <c r="M55" s="13">
        <v>38</v>
      </c>
      <c r="N55" s="129">
        <f t="shared" si="4"/>
        <v>350</v>
      </c>
      <c r="O55" s="181"/>
      <c r="P55" s="181"/>
    </row>
    <row r="56" spans="1:19" x14ac:dyDescent="0.2">
      <c r="A56" s="13">
        <v>51</v>
      </c>
      <c r="B56" s="14">
        <v>44190</v>
      </c>
      <c r="C56" s="13">
        <v>29</v>
      </c>
      <c r="D56" s="13">
        <v>31</v>
      </c>
      <c r="E56" s="13">
        <v>31</v>
      </c>
      <c r="F56" s="13">
        <v>57</v>
      </c>
      <c r="G56" s="13">
        <v>21</v>
      </c>
      <c r="H56" s="13">
        <v>11</v>
      </c>
      <c r="I56" s="13">
        <v>24</v>
      </c>
      <c r="J56" s="13">
        <v>28</v>
      </c>
      <c r="K56" s="13">
        <v>33</v>
      </c>
      <c r="L56" s="13">
        <v>22</v>
      </c>
      <c r="M56" s="13">
        <v>23</v>
      </c>
      <c r="N56" s="129">
        <f t="shared" ref="N56:N57" si="5">SUM(C56:M56)</f>
        <v>310</v>
      </c>
      <c r="O56" s="181"/>
      <c r="P56" s="181"/>
    </row>
    <row r="57" spans="1:19" x14ac:dyDescent="0.2">
      <c r="A57" s="13" t="s">
        <v>149</v>
      </c>
      <c r="B57" s="14">
        <v>44197</v>
      </c>
      <c r="C57" s="13">
        <v>37</v>
      </c>
      <c r="D57" s="13">
        <v>44</v>
      </c>
      <c r="E57" s="13">
        <v>53</v>
      </c>
      <c r="F57" s="13">
        <v>54</v>
      </c>
      <c r="G57" s="13">
        <v>29</v>
      </c>
      <c r="H57" s="13">
        <v>25</v>
      </c>
      <c r="I57" s="13">
        <v>1</v>
      </c>
      <c r="J57" s="13">
        <v>24</v>
      </c>
      <c r="K57" s="13">
        <v>48</v>
      </c>
      <c r="L57" s="13">
        <v>0</v>
      </c>
      <c r="M57" s="13">
        <v>18</v>
      </c>
      <c r="N57" s="129">
        <f t="shared" si="5"/>
        <v>333</v>
      </c>
      <c r="O57" s="181"/>
      <c r="P57" s="181"/>
    </row>
    <row r="58" spans="1:19" x14ac:dyDescent="0.2">
      <c r="A58" s="243" t="s">
        <v>150</v>
      </c>
      <c r="B58" s="242"/>
      <c r="C58" s="241"/>
      <c r="D58" s="241"/>
      <c r="E58" s="241"/>
      <c r="F58" s="241"/>
      <c r="G58" s="241"/>
      <c r="H58" s="241"/>
      <c r="I58" s="241"/>
      <c r="J58" s="241"/>
      <c r="K58" s="241"/>
      <c r="L58" s="241"/>
      <c r="M58" s="241"/>
      <c r="N58" s="241"/>
      <c r="O58" s="181"/>
      <c r="P58" s="181"/>
    </row>
    <row r="59" spans="1:19" x14ac:dyDescent="0.2">
      <c r="A59" s="241"/>
      <c r="B59" s="242"/>
      <c r="C59" s="241"/>
      <c r="D59" s="241"/>
      <c r="E59" s="241"/>
      <c r="F59" s="241"/>
      <c r="G59" s="241"/>
      <c r="H59" s="241"/>
      <c r="I59" s="241"/>
      <c r="J59" s="241"/>
      <c r="K59" s="241"/>
      <c r="L59" s="241"/>
      <c r="M59" s="241"/>
      <c r="N59" s="247"/>
      <c r="O59" s="181"/>
      <c r="P59" s="181"/>
    </row>
    <row r="60" spans="1:19" customFormat="1" ht="14.25" x14ac:dyDescent="0.2">
      <c r="A60" s="43" t="s">
        <v>46</v>
      </c>
      <c r="B60" s="80"/>
      <c r="C60" s="80"/>
      <c r="D60" s="80"/>
      <c r="E60" s="80"/>
      <c r="F60" s="80"/>
      <c r="G60" s="80"/>
      <c r="H60" s="80"/>
      <c r="I60" s="80"/>
      <c r="J60" s="80"/>
      <c r="K60" s="80"/>
      <c r="L60" s="80"/>
      <c r="M60" s="80"/>
      <c r="N60" s="41"/>
      <c r="O60" s="181"/>
      <c r="P60" s="181"/>
    </row>
    <row r="61" spans="1:19" customFormat="1" ht="15.6" customHeight="1" x14ac:dyDescent="0.2">
      <c r="A61" s="264" t="s">
        <v>103</v>
      </c>
      <c r="B61" s="264"/>
      <c r="C61" s="264"/>
      <c r="D61" s="264"/>
      <c r="E61" s="264"/>
      <c r="F61" s="264"/>
      <c r="G61" s="264"/>
      <c r="H61" s="264"/>
      <c r="I61" s="264"/>
      <c r="J61" s="264"/>
      <c r="K61" s="264"/>
      <c r="L61" s="264"/>
      <c r="M61" s="264"/>
      <c r="N61" s="264"/>
      <c r="O61" s="181"/>
      <c r="P61" s="181"/>
      <c r="Q61" s="84"/>
      <c r="R61" s="84"/>
      <c r="S61" s="84"/>
    </row>
    <row r="62" spans="1:19" s="50" customFormat="1" ht="28.5" customHeight="1" x14ac:dyDescent="0.2">
      <c r="A62" s="264" t="s">
        <v>102</v>
      </c>
      <c r="B62" s="264"/>
      <c r="C62" s="264"/>
      <c r="D62" s="264"/>
      <c r="E62" s="264"/>
      <c r="F62" s="264"/>
      <c r="G62" s="264"/>
      <c r="H62" s="264"/>
      <c r="I62" s="264"/>
      <c r="J62" s="264"/>
      <c r="K62" s="264"/>
      <c r="L62" s="264"/>
      <c r="M62" s="264"/>
      <c r="N62" s="264"/>
      <c r="O62" s="181"/>
      <c r="P62" s="181"/>
    </row>
    <row r="63" spans="1:19" x14ac:dyDescent="0.2"/>
    <row r="64" spans="1:19" x14ac:dyDescent="0.2"/>
    <row r="65" x14ac:dyDescent="0.2"/>
  </sheetData>
  <mergeCells count="3">
    <mergeCell ref="C4:M4"/>
    <mergeCell ref="A61:N61"/>
    <mergeCell ref="A62:N62"/>
  </mergeCells>
  <hyperlinks>
    <hyperlink ref="A1" location="Contents!A1" display="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62"/>
  <sheetViews>
    <sheetView workbookViewId="0">
      <pane ySplit="4" topLeftCell="A47" activePane="bottomLeft" state="frozen"/>
      <selection pane="bottomLeft"/>
    </sheetView>
  </sheetViews>
  <sheetFormatPr defaultColWidth="0" defaultRowHeight="12.75" zeroHeight="1" x14ac:dyDescent="0.2"/>
  <cols>
    <col min="1" max="1" width="11.5703125" style="41" customWidth="1"/>
    <col min="2" max="2" width="10.85546875" style="10" customWidth="1"/>
    <col min="3" max="3" width="12.42578125" style="42" customWidth="1"/>
    <col min="4" max="4" width="12.85546875" style="41" customWidth="1"/>
    <col min="5" max="6" width="12.42578125" style="41" customWidth="1"/>
    <col min="7" max="7" width="14.5703125" style="41" customWidth="1"/>
    <col min="8" max="10" width="8.7109375" style="41" customWidth="1"/>
    <col min="11" max="16384" width="0" style="41" hidden="1"/>
  </cols>
  <sheetData>
    <row r="1" spans="1:8" ht="12.6" customHeight="1" x14ac:dyDescent="0.2">
      <c r="A1" s="135" t="s">
        <v>52</v>
      </c>
    </row>
    <row r="2" spans="1:8" ht="14.25" x14ac:dyDescent="0.2">
      <c r="A2" s="40" t="s">
        <v>136</v>
      </c>
      <c r="B2" s="2"/>
    </row>
    <row r="3" spans="1:8" x14ac:dyDescent="0.2">
      <c r="A3" s="40"/>
      <c r="B3" s="2"/>
    </row>
    <row r="4" spans="1:8" s="11" customFormat="1" ht="36" x14ac:dyDescent="0.2">
      <c r="A4" s="218" t="s">
        <v>35</v>
      </c>
      <c r="B4" s="220" t="s">
        <v>4</v>
      </c>
      <c r="C4" s="219" t="s">
        <v>38</v>
      </c>
      <c r="D4" s="219" t="s">
        <v>115</v>
      </c>
      <c r="E4" s="219" t="s">
        <v>41</v>
      </c>
      <c r="F4" s="219" t="s">
        <v>44</v>
      </c>
      <c r="G4" s="221" t="s">
        <v>42</v>
      </c>
      <c r="H4" s="218" t="s">
        <v>11</v>
      </c>
    </row>
    <row r="5" spans="1:8" s="11" customFormat="1" ht="12" x14ac:dyDescent="0.2">
      <c r="A5" s="13">
        <v>1</v>
      </c>
      <c r="B5" s="14">
        <v>43840</v>
      </c>
      <c r="C5" s="224">
        <v>188</v>
      </c>
      <c r="D5" s="224">
        <v>91</v>
      </c>
      <c r="E5" s="224">
        <v>9</v>
      </c>
      <c r="F5" s="224">
        <v>99</v>
      </c>
      <c r="G5" s="225">
        <v>8</v>
      </c>
      <c r="H5" s="218">
        <f>SUM(C5:G5)</f>
        <v>395</v>
      </c>
    </row>
    <row r="6" spans="1:8" s="11" customFormat="1" ht="12" x14ac:dyDescent="0.2">
      <c r="A6" s="13">
        <v>2</v>
      </c>
      <c r="B6" s="14">
        <v>43847</v>
      </c>
      <c r="C6" s="224">
        <v>185</v>
      </c>
      <c r="D6" s="224">
        <v>76</v>
      </c>
      <c r="E6" s="224">
        <v>16</v>
      </c>
      <c r="F6" s="224">
        <v>119</v>
      </c>
      <c r="G6" s="225">
        <v>15</v>
      </c>
      <c r="H6" s="218">
        <f t="shared" ref="H6:H44" si="0">SUM(C6:G6)</f>
        <v>411</v>
      </c>
    </row>
    <row r="7" spans="1:8" s="11" customFormat="1" ht="12" x14ac:dyDescent="0.2">
      <c r="A7" s="13">
        <v>3</v>
      </c>
      <c r="B7" s="14">
        <v>43854</v>
      </c>
      <c r="C7" s="224">
        <v>177</v>
      </c>
      <c r="D7" s="224">
        <v>71</v>
      </c>
      <c r="E7" s="224">
        <v>14</v>
      </c>
      <c r="F7" s="224">
        <v>76</v>
      </c>
      <c r="G7" s="225">
        <v>9</v>
      </c>
      <c r="H7" s="218">
        <f t="shared" si="0"/>
        <v>347</v>
      </c>
    </row>
    <row r="8" spans="1:8" s="11" customFormat="1" ht="12" x14ac:dyDescent="0.2">
      <c r="A8" s="13">
        <v>4</v>
      </c>
      <c r="B8" s="14">
        <v>43861</v>
      </c>
      <c r="C8" s="224">
        <v>156</v>
      </c>
      <c r="D8" s="224">
        <v>63</v>
      </c>
      <c r="E8" s="224">
        <v>5</v>
      </c>
      <c r="F8" s="224">
        <v>89</v>
      </c>
      <c r="G8" s="225">
        <v>10</v>
      </c>
      <c r="H8" s="218">
        <f t="shared" si="0"/>
        <v>323</v>
      </c>
    </row>
    <row r="9" spans="1:8" s="11" customFormat="1" ht="12" x14ac:dyDescent="0.2">
      <c r="A9" s="13">
        <v>5</v>
      </c>
      <c r="B9" s="14">
        <v>43868</v>
      </c>
      <c r="C9" s="224">
        <v>156</v>
      </c>
      <c r="D9" s="224">
        <v>65</v>
      </c>
      <c r="E9" s="224">
        <v>5</v>
      </c>
      <c r="F9" s="224">
        <v>96</v>
      </c>
      <c r="G9" s="225">
        <v>10</v>
      </c>
      <c r="H9" s="218">
        <f t="shared" si="0"/>
        <v>332</v>
      </c>
    </row>
    <row r="10" spans="1:8" s="11" customFormat="1" ht="12" x14ac:dyDescent="0.2">
      <c r="A10" s="13">
        <v>6</v>
      </c>
      <c r="B10" s="14">
        <v>43875</v>
      </c>
      <c r="C10" s="224">
        <v>132</v>
      </c>
      <c r="D10" s="224">
        <v>72</v>
      </c>
      <c r="E10" s="224">
        <v>15</v>
      </c>
      <c r="F10" s="224">
        <v>81</v>
      </c>
      <c r="G10" s="225">
        <v>6</v>
      </c>
      <c r="H10" s="218">
        <f t="shared" si="0"/>
        <v>306</v>
      </c>
    </row>
    <row r="11" spans="1:8" s="11" customFormat="1" ht="12" x14ac:dyDescent="0.2">
      <c r="A11" s="13">
        <v>7</v>
      </c>
      <c r="B11" s="14">
        <v>43882</v>
      </c>
      <c r="C11" s="224">
        <v>141</v>
      </c>
      <c r="D11" s="224">
        <v>61</v>
      </c>
      <c r="E11" s="224">
        <v>13</v>
      </c>
      <c r="F11" s="224">
        <v>75</v>
      </c>
      <c r="G11" s="225">
        <v>7</v>
      </c>
      <c r="H11" s="218">
        <f t="shared" si="0"/>
        <v>297</v>
      </c>
    </row>
    <row r="12" spans="1:8" s="11" customFormat="1" ht="12" x14ac:dyDescent="0.2">
      <c r="A12" s="13">
        <v>8</v>
      </c>
      <c r="B12" s="14">
        <v>43889</v>
      </c>
      <c r="C12" s="224">
        <v>164</v>
      </c>
      <c r="D12" s="224">
        <v>73</v>
      </c>
      <c r="E12" s="224">
        <v>4</v>
      </c>
      <c r="F12" s="224">
        <v>95</v>
      </c>
      <c r="G12" s="225">
        <v>11</v>
      </c>
      <c r="H12" s="218">
        <f t="shared" si="0"/>
        <v>347</v>
      </c>
    </row>
    <row r="13" spans="1:8" s="11" customFormat="1" ht="12" x14ac:dyDescent="0.2">
      <c r="A13" s="13">
        <v>9</v>
      </c>
      <c r="B13" s="14">
        <v>43896</v>
      </c>
      <c r="C13" s="224">
        <v>150</v>
      </c>
      <c r="D13" s="224">
        <v>52</v>
      </c>
      <c r="E13" s="224">
        <v>6</v>
      </c>
      <c r="F13" s="224">
        <v>96</v>
      </c>
      <c r="G13" s="225">
        <v>8</v>
      </c>
      <c r="H13" s="218">
        <f t="shared" si="0"/>
        <v>312</v>
      </c>
    </row>
    <row r="14" spans="1:8" s="11" customFormat="1" ht="12" x14ac:dyDescent="0.2">
      <c r="A14" s="13">
        <v>10</v>
      </c>
      <c r="B14" s="14">
        <v>43903</v>
      </c>
      <c r="C14" s="224">
        <v>152</v>
      </c>
      <c r="D14" s="224">
        <v>65</v>
      </c>
      <c r="E14" s="224">
        <v>11</v>
      </c>
      <c r="F14" s="224">
        <v>86</v>
      </c>
      <c r="G14" s="225">
        <v>10</v>
      </c>
      <c r="H14" s="218">
        <f t="shared" si="0"/>
        <v>324</v>
      </c>
    </row>
    <row r="15" spans="1:8" s="11" customFormat="1" ht="12" x14ac:dyDescent="0.2">
      <c r="A15" s="13">
        <v>11</v>
      </c>
      <c r="B15" s="14">
        <v>43910</v>
      </c>
      <c r="C15" s="107">
        <v>138</v>
      </c>
      <c r="D15" s="107">
        <v>55</v>
      </c>
      <c r="E15" s="107">
        <v>9</v>
      </c>
      <c r="F15" s="107">
        <v>64</v>
      </c>
      <c r="G15" s="108">
        <v>5</v>
      </c>
      <c r="H15" s="218">
        <f t="shared" si="0"/>
        <v>271</v>
      </c>
    </row>
    <row r="16" spans="1:8" s="11" customFormat="1" ht="12" x14ac:dyDescent="0.2">
      <c r="A16" s="13">
        <v>12</v>
      </c>
      <c r="B16" s="14">
        <v>43917</v>
      </c>
      <c r="C16" s="107">
        <v>134</v>
      </c>
      <c r="D16" s="107">
        <v>56</v>
      </c>
      <c r="E16" s="107">
        <v>7</v>
      </c>
      <c r="F16" s="107">
        <v>86</v>
      </c>
      <c r="G16" s="108">
        <v>4</v>
      </c>
      <c r="H16" s="218">
        <f t="shared" si="0"/>
        <v>287</v>
      </c>
    </row>
    <row r="17" spans="1:9" s="11" customFormat="1" ht="12" x14ac:dyDescent="0.2">
      <c r="A17" s="13">
        <v>13</v>
      </c>
      <c r="B17" s="14">
        <v>43924</v>
      </c>
      <c r="C17" s="107">
        <v>164</v>
      </c>
      <c r="D17" s="107">
        <v>110</v>
      </c>
      <c r="E17" s="107">
        <v>11</v>
      </c>
      <c r="F17" s="107">
        <v>132</v>
      </c>
      <c r="G17" s="108">
        <v>17</v>
      </c>
      <c r="H17" s="218">
        <f t="shared" si="0"/>
        <v>434</v>
      </c>
    </row>
    <row r="18" spans="1:9" s="11" customFormat="1" ht="12" x14ac:dyDescent="0.2">
      <c r="A18" s="13">
        <v>14</v>
      </c>
      <c r="B18" s="14">
        <v>43931</v>
      </c>
      <c r="C18" s="107">
        <v>160</v>
      </c>
      <c r="D18" s="107">
        <v>95</v>
      </c>
      <c r="E18" s="107">
        <v>11</v>
      </c>
      <c r="F18" s="107">
        <v>159</v>
      </c>
      <c r="G18" s="108">
        <v>10</v>
      </c>
      <c r="H18" s="218">
        <f t="shared" si="0"/>
        <v>435</v>
      </c>
    </row>
    <row r="19" spans="1:9" s="11" customFormat="1" ht="12" x14ac:dyDescent="0.2">
      <c r="A19" s="13">
        <v>15</v>
      </c>
      <c r="B19" s="14">
        <v>43938</v>
      </c>
      <c r="C19" s="107">
        <v>145</v>
      </c>
      <c r="D19" s="107">
        <v>135</v>
      </c>
      <c r="E19" s="107">
        <v>13</v>
      </c>
      <c r="F19" s="107">
        <v>117</v>
      </c>
      <c r="G19" s="108">
        <v>14</v>
      </c>
      <c r="H19" s="218">
        <f t="shared" si="0"/>
        <v>424</v>
      </c>
    </row>
    <row r="20" spans="1:9" s="11" customFormat="1" ht="12" x14ac:dyDescent="0.2">
      <c r="A20" s="13">
        <v>16</v>
      </c>
      <c r="B20" s="14">
        <v>43945</v>
      </c>
      <c r="C20" s="107">
        <v>157</v>
      </c>
      <c r="D20" s="107">
        <v>148</v>
      </c>
      <c r="E20" s="107">
        <v>7</v>
      </c>
      <c r="F20" s="107">
        <v>144</v>
      </c>
      <c r="G20" s="108">
        <v>14</v>
      </c>
      <c r="H20" s="218">
        <f t="shared" si="0"/>
        <v>470</v>
      </c>
    </row>
    <row r="21" spans="1:9" s="11" customFormat="1" ht="12" x14ac:dyDescent="0.2">
      <c r="A21" s="13">
        <v>17</v>
      </c>
      <c r="B21" s="14">
        <v>43952</v>
      </c>
      <c r="C21" s="107">
        <v>121</v>
      </c>
      <c r="D21" s="107">
        <v>161</v>
      </c>
      <c r="E21" s="107">
        <v>12</v>
      </c>
      <c r="F21" s="107">
        <v>121</v>
      </c>
      <c r="G21" s="108">
        <v>12</v>
      </c>
      <c r="H21" s="218">
        <f t="shared" si="0"/>
        <v>427</v>
      </c>
    </row>
    <row r="22" spans="1:9" s="11" customFormat="1" ht="12" x14ac:dyDescent="0.2">
      <c r="A22" s="13">
        <v>18</v>
      </c>
      <c r="B22" s="14">
        <v>43959</v>
      </c>
      <c r="C22" s="107">
        <v>117</v>
      </c>
      <c r="D22" s="107">
        <v>82</v>
      </c>
      <c r="E22" s="107">
        <v>9</v>
      </c>
      <c r="F22" s="107">
        <v>115</v>
      </c>
      <c r="G22" s="108">
        <v>13</v>
      </c>
      <c r="H22" s="218">
        <f t="shared" si="0"/>
        <v>336</v>
      </c>
    </row>
    <row r="23" spans="1:9" s="11" customFormat="1" ht="12" customHeight="1" x14ac:dyDescent="0.2">
      <c r="A23" s="13">
        <v>19</v>
      </c>
      <c r="B23" s="14">
        <v>43966</v>
      </c>
      <c r="C23" s="107">
        <v>135</v>
      </c>
      <c r="D23" s="107">
        <v>95</v>
      </c>
      <c r="E23" s="107">
        <v>8</v>
      </c>
      <c r="F23" s="107">
        <v>146</v>
      </c>
      <c r="G23" s="108">
        <v>12</v>
      </c>
      <c r="H23" s="218">
        <f t="shared" si="0"/>
        <v>396</v>
      </c>
    </row>
    <row r="24" spans="1:9" s="11" customFormat="1" ht="12" customHeight="1" x14ac:dyDescent="0.2">
      <c r="A24" s="13">
        <v>20</v>
      </c>
      <c r="B24" s="14">
        <v>43973</v>
      </c>
      <c r="C24" s="107">
        <v>125</v>
      </c>
      <c r="D24" s="107">
        <v>70</v>
      </c>
      <c r="E24" s="107">
        <v>14</v>
      </c>
      <c r="F24" s="107">
        <v>112</v>
      </c>
      <c r="G24" s="108">
        <v>4</v>
      </c>
      <c r="H24" s="218">
        <f t="shared" si="0"/>
        <v>325</v>
      </c>
    </row>
    <row r="25" spans="1:9" s="11" customFormat="1" ht="12" customHeight="1" x14ac:dyDescent="0.2">
      <c r="A25" s="13">
        <v>21</v>
      </c>
      <c r="B25" s="14">
        <v>43980</v>
      </c>
      <c r="C25" s="107">
        <v>120</v>
      </c>
      <c r="D25" s="107">
        <v>66</v>
      </c>
      <c r="E25" s="107">
        <v>10</v>
      </c>
      <c r="F25" s="107">
        <v>114</v>
      </c>
      <c r="G25" s="108">
        <v>6</v>
      </c>
      <c r="H25" s="218">
        <f t="shared" si="0"/>
        <v>316</v>
      </c>
    </row>
    <row r="26" spans="1:9" ht="12" customHeight="1" x14ac:dyDescent="0.2">
      <c r="A26" s="13">
        <v>22</v>
      </c>
      <c r="B26" s="14">
        <v>43987</v>
      </c>
      <c r="C26" s="107">
        <v>124</v>
      </c>
      <c r="D26" s="107">
        <v>37</v>
      </c>
      <c r="E26" s="107">
        <v>8</v>
      </c>
      <c r="F26" s="107">
        <v>124</v>
      </c>
      <c r="G26" s="108">
        <v>11</v>
      </c>
      <c r="H26" s="218">
        <f t="shared" si="0"/>
        <v>304</v>
      </c>
      <c r="I26" s="11"/>
    </row>
    <row r="27" spans="1:9" x14ac:dyDescent="0.2">
      <c r="A27" s="13">
        <v>23</v>
      </c>
      <c r="B27" s="14">
        <v>43994</v>
      </c>
      <c r="C27" s="107">
        <v>115</v>
      </c>
      <c r="D27" s="107">
        <v>42</v>
      </c>
      <c r="E27" s="107">
        <v>6</v>
      </c>
      <c r="F27" s="107">
        <v>117</v>
      </c>
      <c r="G27" s="108">
        <v>12</v>
      </c>
      <c r="H27" s="218">
        <f t="shared" si="0"/>
        <v>292</v>
      </c>
      <c r="I27" s="11"/>
    </row>
    <row r="28" spans="1:9" x14ac:dyDescent="0.2">
      <c r="A28" s="13">
        <v>24</v>
      </c>
      <c r="B28" s="14">
        <v>44001</v>
      </c>
      <c r="C28" s="107">
        <v>118</v>
      </c>
      <c r="D28" s="107">
        <v>50</v>
      </c>
      <c r="E28" s="107">
        <v>6</v>
      </c>
      <c r="F28" s="107">
        <v>111</v>
      </c>
      <c r="G28" s="108">
        <v>5</v>
      </c>
      <c r="H28" s="218">
        <f t="shared" si="0"/>
        <v>290</v>
      </c>
      <c r="I28" s="11"/>
    </row>
    <row r="29" spans="1:9" x14ac:dyDescent="0.2">
      <c r="A29" s="13">
        <v>25</v>
      </c>
      <c r="B29" s="14">
        <v>44008</v>
      </c>
      <c r="C29" s="107">
        <v>126</v>
      </c>
      <c r="D29" s="107">
        <v>42</v>
      </c>
      <c r="E29" s="107">
        <v>9</v>
      </c>
      <c r="F29" s="107">
        <v>108</v>
      </c>
      <c r="G29" s="108">
        <v>10</v>
      </c>
      <c r="H29" s="218">
        <f t="shared" si="0"/>
        <v>295</v>
      </c>
      <c r="I29" s="11"/>
    </row>
    <row r="30" spans="1:9" x14ac:dyDescent="0.2">
      <c r="A30" s="13">
        <v>26</v>
      </c>
      <c r="B30" s="14">
        <v>44015</v>
      </c>
      <c r="C30" s="107">
        <v>115</v>
      </c>
      <c r="D30" s="107">
        <v>40</v>
      </c>
      <c r="E30" s="107">
        <v>10</v>
      </c>
      <c r="F30" s="107">
        <v>105</v>
      </c>
      <c r="G30" s="108">
        <v>19</v>
      </c>
      <c r="H30" s="218">
        <f t="shared" si="0"/>
        <v>289</v>
      </c>
      <c r="I30" s="11"/>
    </row>
    <row r="31" spans="1:9" x14ac:dyDescent="0.2">
      <c r="A31" s="13">
        <v>27</v>
      </c>
      <c r="B31" s="14">
        <v>44022</v>
      </c>
      <c r="C31" s="107">
        <v>109</v>
      </c>
      <c r="D31" s="107">
        <v>43</v>
      </c>
      <c r="E31" s="107">
        <v>6</v>
      </c>
      <c r="F31" s="107">
        <v>109</v>
      </c>
      <c r="G31" s="108">
        <v>8</v>
      </c>
      <c r="H31" s="218">
        <f t="shared" si="0"/>
        <v>275</v>
      </c>
      <c r="I31" s="11"/>
    </row>
    <row r="32" spans="1:9" x14ac:dyDescent="0.2">
      <c r="A32" s="13">
        <v>28</v>
      </c>
      <c r="B32" s="14">
        <v>44029</v>
      </c>
      <c r="C32" s="107">
        <v>98</v>
      </c>
      <c r="D32" s="107">
        <v>45</v>
      </c>
      <c r="E32" s="107">
        <v>9</v>
      </c>
      <c r="F32" s="107">
        <v>79</v>
      </c>
      <c r="G32" s="108">
        <v>9</v>
      </c>
      <c r="H32" s="218">
        <f t="shared" si="0"/>
        <v>240</v>
      </c>
      <c r="I32" s="11"/>
    </row>
    <row r="33" spans="1:9" x14ac:dyDescent="0.2">
      <c r="A33" s="13">
        <v>29</v>
      </c>
      <c r="B33" s="14">
        <v>44036</v>
      </c>
      <c r="C33" s="107">
        <v>123</v>
      </c>
      <c r="D33" s="107">
        <v>52</v>
      </c>
      <c r="E33" s="107">
        <v>11</v>
      </c>
      <c r="F33" s="107">
        <v>112</v>
      </c>
      <c r="G33" s="108">
        <v>9</v>
      </c>
      <c r="H33" s="218">
        <f t="shared" si="0"/>
        <v>307</v>
      </c>
      <c r="I33" s="11"/>
    </row>
    <row r="34" spans="1:9" x14ac:dyDescent="0.2">
      <c r="A34" s="13">
        <v>30</v>
      </c>
      <c r="B34" s="14">
        <v>44043</v>
      </c>
      <c r="C34" s="107">
        <v>97</v>
      </c>
      <c r="D34" s="107">
        <v>49</v>
      </c>
      <c r="E34" s="107">
        <v>13</v>
      </c>
      <c r="F34" s="107">
        <v>107</v>
      </c>
      <c r="G34" s="108">
        <v>7</v>
      </c>
      <c r="H34" s="218">
        <f t="shared" si="0"/>
        <v>273</v>
      </c>
      <c r="I34" s="11"/>
    </row>
    <row r="35" spans="1:9" x14ac:dyDescent="0.2">
      <c r="A35" s="13">
        <v>31</v>
      </c>
      <c r="B35" s="14">
        <v>44050</v>
      </c>
      <c r="C35" s="107">
        <v>123</v>
      </c>
      <c r="D35" s="107">
        <v>46</v>
      </c>
      <c r="E35" s="107">
        <v>9</v>
      </c>
      <c r="F35" s="107">
        <v>93</v>
      </c>
      <c r="G35" s="108">
        <v>9</v>
      </c>
      <c r="H35" s="218">
        <f t="shared" si="0"/>
        <v>280</v>
      </c>
      <c r="I35" s="11"/>
    </row>
    <row r="36" spans="1:9" x14ac:dyDescent="0.2">
      <c r="A36" s="13">
        <v>32</v>
      </c>
      <c r="B36" s="14">
        <v>44057</v>
      </c>
      <c r="C36" s="107">
        <v>119</v>
      </c>
      <c r="D36" s="107">
        <v>44</v>
      </c>
      <c r="E36" s="107">
        <v>8</v>
      </c>
      <c r="F36" s="107">
        <v>96</v>
      </c>
      <c r="G36" s="108">
        <v>11</v>
      </c>
      <c r="H36" s="218">
        <f t="shared" si="0"/>
        <v>278</v>
      </c>
      <c r="I36" s="11"/>
    </row>
    <row r="37" spans="1:9" x14ac:dyDescent="0.2">
      <c r="A37" s="13">
        <v>33</v>
      </c>
      <c r="B37" s="14">
        <v>44064</v>
      </c>
      <c r="C37" s="107">
        <v>133</v>
      </c>
      <c r="D37" s="107">
        <v>54</v>
      </c>
      <c r="E37" s="107">
        <v>11</v>
      </c>
      <c r="F37" s="107">
        <v>112</v>
      </c>
      <c r="G37" s="108">
        <v>3</v>
      </c>
      <c r="H37" s="218">
        <f t="shared" si="0"/>
        <v>313</v>
      </c>
      <c r="I37" s="11"/>
    </row>
    <row r="38" spans="1:9" x14ac:dyDescent="0.2">
      <c r="A38" s="13">
        <v>34</v>
      </c>
      <c r="B38" s="14">
        <v>44071</v>
      </c>
      <c r="C38" s="107">
        <v>140</v>
      </c>
      <c r="D38" s="107">
        <v>45</v>
      </c>
      <c r="E38" s="107">
        <v>11</v>
      </c>
      <c r="F38" s="107">
        <v>105</v>
      </c>
      <c r="G38" s="108">
        <v>2</v>
      </c>
      <c r="H38" s="218">
        <f t="shared" si="0"/>
        <v>303</v>
      </c>
      <c r="I38" s="11"/>
    </row>
    <row r="39" spans="1:9" x14ac:dyDescent="0.2">
      <c r="A39" s="13">
        <v>35</v>
      </c>
      <c r="B39" s="14">
        <v>44078</v>
      </c>
      <c r="C39" s="107">
        <v>100</v>
      </c>
      <c r="D39" s="107">
        <v>36</v>
      </c>
      <c r="E39" s="107">
        <v>5</v>
      </c>
      <c r="F39" s="107">
        <v>89</v>
      </c>
      <c r="G39" s="108">
        <v>4</v>
      </c>
      <c r="H39" s="218">
        <f t="shared" si="0"/>
        <v>234</v>
      </c>
      <c r="I39" s="11"/>
    </row>
    <row r="40" spans="1:9" x14ac:dyDescent="0.2">
      <c r="A40" s="13">
        <v>36</v>
      </c>
      <c r="B40" s="14">
        <v>44085</v>
      </c>
      <c r="C40" s="107">
        <v>129</v>
      </c>
      <c r="D40" s="107">
        <v>54</v>
      </c>
      <c r="E40" s="107">
        <v>7</v>
      </c>
      <c r="F40" s="107">
        <v>99</v>
      </c>
      <c r="G40" s="108">
        <v>7</v>
      </c>
      <c r="H40" s="218">
        <f t="shared" si="0"/>
        <v>296</v>
      </c>
      <c r="I40" s="11"/>
    </row>
    <row r="41" spans="1:9" x14ac:dyDescent="0.2">
      <c r="A41" s="13">
        <v>37</v>
      </c>
      <c r="B41" s="14">
        <v>44092</v>
      </c>
      <c r="C41" s="107">
        <v>144</v>
      </c>
      <c r="D41" s="107">
        <v>40</v>
      </c>
      <c r="E41" s="107">
        <v>9</v>
      </c>
      <c r="F41" s="107">
        <v>120</v>
      </c>
      <c r="G41" s="108">
        <v>9</v>
      </c>
      <c r="H41" s="218">
        <f t="shared" si="0"/>
        <v>322</v>
      </c>
      <c r="I41" s="11"/>
    </row>
    <row r="42" spans="1:9" x14ac:dyDescent="0.2">
      <c r="A42" s="13">
        <v>38</v>
      </c>
      <c r="B42" s="14">
        <v>44099</v>
      </c>
      <c r="C42" s="107">
        <v>149</v>
      </c>
      <c r="D42" s="107">
        <v>57</v>
      </c>
      <c r="E42" s="107">
        <v>9</v>
      </c>
      <c r="F42" s="107">
        <v>95</v>
      </c>
      <c r="G42" s="108">
        <v>13</v>
      </c>
      <c r="H42" s="218">
        <f t="shared" si="0"/>
        <v>323</v>
      </c>
      <c r="I42" s="11"/>
    </row>
    <row r="43" spans="1:9" x14ac:dyDescent="0.2">
      <c r="A43" s="13">
        <v>39</v>
      </c>
      <c r="B43" s="14">
        <v>44106</v>
      </c>
      <c r="C43" s="107">
        <v>116</v>
      </c>
      <c r="D43" s="107">
        <v>57</v>
      </c>
      <c r="E43" s="107">
        <v>7</v>
      </c>
      <c r="F43" s="107">
        <v>144</v>
      </c>
      <c r="G43" s="108">
        <v>4</v>
      </c>
      <c r="H43" s="218">
        <f>SUM(C43:G43)</f>
        <v>328</v>
      </c>
      <c r="I43" s="11"/>
    </row>
    <row r="44" spans="1:9" x14ac:dyDescent="0.2">
      <c r="A44" s="13">
        <v>40</v>
      </c>
      <c r="B44" s="14">
        <v>44113</v>
      </c>
      <c r="C44" s="107">
        <v>161</v>
      </c>
      <c r="D44" s="107">
        <v>49</v>
      </c>
      <c r="E44" s="107">
        <v>14</v>
      </c>
      <c r="F44" s="107">
        <v>115</v>
      </c>
      <c r="G44" s="108">
        <v>9</v>
      </c>
      <c r="H44" s="218">
        <f t="shared" si="0"/>
        <v>348</v>
      </c>
      <c r="I44" s="11"/>
    </row>
    <row r="45" spans="1:9" x14ac:dyDescent="0.2">
      <c r="A45" s="13">
        <v>41</v>
      </c>
      <c r="B45" s="14">
        <v>44120</v>
      </c>
      <c r="C45" s="107">
        <v>127</v>
      </c>
      <c r="D45" s="107">
        <v>51</v>
      </c>
      <c r="E45" s="107">
        <v>8</v>
      </c>
      <c r="F45" s="107">
        <v>83</v>
      </c>
      <c r="G45" s="108">
        <v>9</v>
      </c>
      <c r="H45" s="222">
        <f t="shared" ref="H45:H54" si="1">SUM(C45:G45)</f>
        <v>278</v>
      </c>
      <c r="I45" s="11"/>
    </row>
    <row r="46" spans="1:9" x14ac:dyDescent="0.2">
      <c r="A46" s="13">
        <v>42</v>
      </c>
      <c r="B46" s="14">
        <v>44127</v>
      </c>
      <c r="C46" s="107">
        <v>162</v>
      </c>
      <c r="D46" s="107">
        <v>74</v>
      </c>
      <c r="E46" s="107">
        <v>12</v>
      </c>
      <c r="F46" s="107">
        <v>131</v>
      </c>
      <c r="G46" s="108">
        <v>12</v>
      </c>
      <c r="H46" s="226">
        <f t="shared" si="1"/>
        <v>391</v>
      </c>
      <c r="I46" s="11"/>
    </row>
    <row r="47" spans="1:9" x14ac:dyDescent="0.2">
      <c r="A47" s="13">
        <v>43</v>
      </c>
      <c r="B47" s="14">
        <v>44134</v>
      </c>
      <c r="C47" s="107">
        <v>167</v>
      </c>
      <c r="D47" s="107">
        <v>60</v>
      </c>
      <c r="E47" s="107">
        <v>9</v>
      </c>
      <c r="F47" s="107">
        <v>120</v>
      </c>
      <c r="G47" s="108">
        <v>12</v>
      </c>
      <c r="H47" s="231">
        <f t="shared" si="1"/>
        <v>368</v>
      </c>
      <c r="I47" s="8"/>
    </row>
    <row r="48" spans="1:9" x14ac:dyDescent="0.2">
      <c r="A48" s="13">
        <v>44</v>
      </c>
      <c r="B48" s="14">
        <v>44141</v>
      </c>
      <c r="C48" s="107">
        <v>165</v>
      </c>
      <c r="D48" s="107">
        <v>75</v>
      </c>
      <c r="E48" s="107">
        <v>11</v>
      </c>
      <c r="F48" s="107">
        <v>131</v>
      </c>
      <c r="G48" s="108">
        <v>4</v>
      </c>
      <c r="H48" s="231">
        <f t="shared" si="1"/>
        <v>386</v>
      </c>
      <c r="I48" s="8"/>
    </row>
    <row r="49" spans="1:9" x14ac:dyDescent="0.2">
      <c r="A49" s="13">
        <v>45</v>
      </c>
      <c r="B49" s="14">
        <v>44148</v>
      </c>
      <c r="C49" s="107">
        <v>177</v>
      </c>
      <c r="D49" s="107">
        <v>77</v>
      </c>
      <c r="E49" s="107">
        <v>9</v>
      </c>
      <c r="F49" s="107">
        <v>129</v>
      </c>
      <c r="G49" s="108">
        <v>14</v>
      </c>
      <c r="H49" s="231">
        <f t="shared" si="1"/>
        <v>406</v>
      </c>
      <c r="I49" s="8"/>
    </row>
    <row r="50" spans="1:9" x14ac:dyDescent="0.2">
      <c r="A50" s="13">
        <v>46</v>
      </c>
      <c r="B50" s="14">
        <v>44155</v>
      </c>
      <c r="C50" s="107">
        <v>178</v>
      </c>
      <c r="D50" s="107">
        <v>76</v>
      </c>
      <c r="E50" s="107">
        <v>5</v>
      </c>
      <c r="F50" s="107">
        <v>128</v>
      </c>
      <c r="G50" s="108">
        <v>9</v>
      </c>
      <c r="H50" s="231">
        <f t="shared" si="1"/>
        <v>396</v>
      </c>
      <c r="I50" s="8"/>
    </row>
    <row r="51" spans="1:9" x14ac:dyDescent="0.2">
      <c r="A51" s="13">
        <v>47</v>
      </c>
      <c r="B51" s="14">
        <v>44162</v>
      </c>
      <c r="C51" s="107">
        <v>163</v>
      </c>
      <c r="D51" s="107">
        <v>64</v>
      </c>
      <c r="E51" s="107">
        <v>7</v>
      </c>
      <c r="F51" s="107">
        <v>112</v>
      </c>
      <c r="G51" s="108">
        <v>2</v>
      </c>
      <c r="H51" s="231">
        <f t="shared" si="1"/>
        <v>348</v>
      </c>
      <c r="I51" s="8"/>
    </row>
    <row r="52" spans="1:9" x14ac:dyDescent="0.2">
      <c r="A52" s="13">
        <v>48</v>
      </c>
      <c r="B52" s="14">
        <v>44169</v>
      </c>
      <c r="C52" s="107">
        <v>154</v>
      </c>
      <c r="D52" s="107">
        <v>72</v>
      </c>
      <c r="E52" s="107">
        <v>6</v>
      </c>
      <c r="F52" s="107">
        <v>141</v>
      </c>
      <c r="G52" s="108">
        <v>14</v>
      </c>
      <c r="H52" s="231">
        <f t="shared" si="1"/>
        <v>387</v>
      </c>
      <c r="I52" s="8"/>
    </row>
    <row r="53" spans="1:9" x14ac:dyDescent="0.2">
      <c r="A53" s="13">
        <v>49</v>
      </c>
      <c r="B53" s="14">
        <v>44176</v>
      </c>
      <c r="C53" s="107">
        <v>151</v>
      </c>
      <c r="D53" s="107">
        <v>69</v>
      </c>
      <c r="E53" s="107">
        <v>9</v>
      </c>
      <c r="F53" s="107">
        <v>125</v>
      </c>
      <c r="G53" s="108">
        <v>12</v>
      </c>
      <c r="H53" s="231">
        <f t="shared" si="1"/>
        <v>366</v>
      </c>
      <c r="I53" s="8"/>
    </row>
    <row r="54" spans="1:9" x14ac:dyDescent="0.2">
      <c r="A54" s="13">
        <v>50</v>
      </c>
      <c r="B54" s="14">
        <v>44183</v>
      </c>
      <c r="C54" s="107">
        <v>157</v>
      </c>
      <c r="D54" s="107">
        <v>74</v>
      </c>
      <c r="E54" s="107">
        <v>7</v>
      </c>
      <c r="F54" s="107">
        <v>106</v>
      </c>
      <c r="G54" s="108">
        <v>6</v>
      </c>
      <c r="H54" s="231">
        <f t="shared" si="1"/>
        <v>350</v>
      </c>
      <c r="I54" s="8"/>
    </row>
    <row r="55" spans="1:9" x14ac:dyDescent="0.2">
      <c r="A55" s="13">
        <v>51</v>
      </c>
      <c r="B55" s="14">
        <v>44190</v>
      </c>
      <c r="C55" s="107">
        <v>137</v>
      </c>
      <c r="D55" s="107">
        <v>68</v>
      </c>
      <c r="E55" s="107">
        <v>5</v>
      </c>
      <c r="F55" s="107">
        <v>94</v>
      </c>
      <c r="G55" s="108">
        <v>6</v>
      </c>
      <c r="H55" s="231">
        <f t="shared" ref="H55:H56" si="2">SUM(C55:G55)</f>
        <v>310</v>
      </c>
      <c r="I55" s="8"/>
    </row>
    <row r="56" spans="1:9" x14ac:dyDescent="0.2">
      <c r="A56" s="13">
        <v>52</v>
      </c>
      <c r="B56" s="14">
        <v>44197</v>
      </c>
      <c r="C56" s="107">
        <v>149</v>
      </c>
      <c r="D56" s="107">
        <v>78</v>
      </c>
      <c r="E56" s="107">
        <v>7</v>
      </c>
      <c r="F56" s="107">
        <v>92</v>
      </c>
      <c r="G56" s="108">
        <v>7</v>
      </c>
      <c r="H56" s="231">
        <f t="shared" si="2"/>
        <v>333</v>
      </c>
      <c r="I56" s="8"/>
    </row>
    <row r="57" spans="1:9" ht="14.25" x14ac:dyDescent="0.2">
      <c r="A57" s="43" t="s">
        <v>46</v>
      </c>
    </row>
    <row r="58" spans="1:9" ht="24.6" customHeight="1" x14ac:dyDescent="0.2">
      <c r="A58" s="248" t="s">
        <v>39</v>
      </c>
      <c r="B58" s="249"/>
      <c r="C58" s="249"/>
      <c r="D58" s="249"/>
      <c r="E58" s="249"/>
      <c r="F58" s="249"/>
      <c r="G58" s="249"/>
      <c r="H58" s="249"/>
      <c r="I58" s="249"/>
    </row>
    <row r="59" spans="1:9" ht="14.25" x14ac:dyDescent="0.2">
      <c r="A59" s="16" t="s">
        <v>116</v>
      </c>
    </row>
    <row r="60" spans="1:9" s="10" customFormat="1" ht="14.25" x14ac:dyDescent="0.2">
      <c r="A60" s="16" t="s">
        <v>117</v>
      </c>
      <c r="C60" s="42"/>
    </row>
    <row r="61" spans="1:9" s="10" customFormat="1" ht="12.6" customHeight="1" x14ac:dyDescent="0.2">
      <c r="A61" s="41"/>
      <c r="C61" s="42"/>
    </row>
    <row r="62" spans="1:9" x14ac:dyDescent="0.2"/>
  </sheetData>
  <mergeCells count="1">
    <mergeCell ref="A58:I58"/>
  </mergeCells>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tint="0.59999389629810485"/>
  </sheetPr>
  <dimension ref="A1:AS38"/>
  <sheetViews>
    <sheetView showGridLines="0" workbookViewId="0">
      <pane xSplit="3" ySplit="5" topLeftCell="AG6" activePane="bottomRight" state="frozen"/>
      <selection pane="topRight" activeCell="D1" sqref="D1"/>
      <selection pane="bottomLeft" activeCell="A6" sqref="A6"/>
      <selection pane="bottomRight"/>
    </sheetView>
  </sheetViews>
  <sheetFormatPr defaultRowHeight="12.75" zeroHeight="1" x14ac:dyDescent="0.2"/>
  <cols>
    <col min="1" max="1" width="22.140625" customWidth="1"/>
    <col min="2" max="2" width="21.85546875" customWidth="1"/>
    <col min="3" max="3" width="7.5703125" customWidth="1"/>
    <col min="4" max="4" width="9.7109375" customWidth="1"/>
    <col min="5" max="5" width="11.140625" customWidth="1"/>
    <col min="6" max="6" width="9" customWidth="1"/>
    <col min="7" max="7" width="10.28515625" customWidth="1"/>
    <col min="8" max="8" width="10.7109375" customWidth="1"/>
    <col min="9" max="9" width="9.85546875" customWidth="1"/>
    <col min="10" max="14" width="10.42578125" customWidth="1"/>
    <col min="15" max="15" width="9.42578125" bestFit="1" customWidth="1"/>
    <col min="16" max="16" width="9.140625" bestFit="1" customWidth="1"/>
    <col min="17" max="17" width="9.140625" style="163" bestFit="1" customWidth="1"/>
    <col min="18" max="18" width="9.140625" style="7" bestFit="1" customWidth="1"/>
    <col min="19" max="21" width="9.140625" style="163" customWidth="1"/>
    <col min="22" max="22" width="9.140625" style="163" bestFit="1" customWidth="1"/>
    <col min="23" max="25" width="9.140625" style="163" customWidth="1"/>
  </cols>
  <sheetData>
    <row r="1" spans="1:45" x14ac:dyDescent="0.2">
      <c r="A1" s="135" t="s">
        <v>52</v>
      </c>
    </row>
    <row r="2" spans="1:45" ht="14.25" x14ac:dyDescent="0.2">
      <c r="A2" s="40" t="s">
        <v>137</v>
      </c>
      <c r="G2" s="152"/>
    </row>
    <row r="3" spans="1:45" x14ac:dyDescent="0.2"/>
    <row r="4" spans="1:45" s="130" customFormat="1" ht="17.100000000000001" customHeight="1" x14ac:dyDescent="0.2">
      <c r="A4" s="267" t="s">
        <v>49</v>
      </c>
      <c r="B4" s="267"/>
      <c r="C4" s="262" t="s">
        <v>73</v>
      </c>
      <c r="D4" s="109">
        <v>11</v>
      </c>
      <c r="E4" s="109">
        <v>12</v>
      </c>
      <c r="F4" s="109">
        <v>13</v>
      </c>
      <c r="G4" s="109">
        <v>14</v>
      </c>
      <c r="H4" s="109">
        <v>15</v>
      </c>
      <c r="I4" s="109">
        <v>16</v>
      </c>
      <c r="J4" s="109">
        <v>17</v>
      </c>
      <c r="K4" s="109">
        <v>18</v>
      </c>
      <c r="L4" s="109">
        <v>19</v>
      </c>
      <c r="M4" s="109">
        <v>20</v>
      </c>
      <c r="N4" s="109">
        <v>21</v>
      </c>
      <c r="O4" s="109">
        <v>22</v>
      </c>
      <c r="P4" s="161">
        <v>23</v>
      </c>
      <c r="Q4" s="161">
        <v>24</v>
      </c>
      <c r="R4" s="161">
        <v>25</v>
      </c>
      <c r="S4" s="161">
        <v>26</v>
      </c>
      <c r="T4" s="161">
        <v>27</v>
      </c>
      <c r="U4" s="161">
        <v>28</v>
      </c>
      <c r="V4" s="161">
        <v>29</v>
      </c>
      <c r="W4" s="109">
        <v>30</v>
      </c>
      <c r="X4" s="109">
        <v>31</v>
      </c>
      <c r="Y4" s="109">
        <v>32</v>
      </c>
      <c r="Z4" s="109">
        <v>33</v>
      </c>
      <c r="AA4" s="109">
        <v>34</v>
      </c>
      <c r="AB4" s="109">
        <v>35</v>
      </c>
      <c r="AC4" s="109">
        <v>36</v>
      </c>
      <c r="AD4" s="109">
        <v>37</v>
      </c>
      <c r="AE4" s="109">
        <v>38</v>
      </c>
      <c r="AF4" s="109">
        <v>39</v>
      </c>
      <c r="AG4" s="109">
        <v>40</v>
      </c>
      <c r="AH4" s="109">
        <v>41</v>
      </c>
      <c r="AI4" s="109">
        <v>42</v>
      </c>
      <c r="AJ4" s="109">
        <v>43</v>
      </c>
      <c r="AK4" s="109">
        <v>44</v>
      </c>
      <c r="AL4" s="109">
        <v>45</v>
      </c>
      <c r="AM4" s="109">
        <v>46</v>
      </c>
      <c r="AN4" s="109">
        <v>47</v>
      </c>
      <c r="AO4" s="109">
        <v>48</v>
      </c>
      <c r="AP4" s="109">
        <v>49</v>
      </c>
      <c r="AQ4" s="109">
        <v>50</v>
      </c>
      <c r="AR4" s="109">
        <v>51</v>
      </c>
      <c r="AS4" s="109">
        <v>52</v>
      </c>
    </row>
    <row r="5" spans="1:45" s="130" customFormat="1" ht="21.6" customHeight="1" x14ac:dyDescent="0.2">
      <c r="A5" s="268" t="s">
        <v>54</v>
      </c>
      <c r="B5" s="268"/>
      <c r="C5" s="263"/>
      <c r="D5" s="114">
        <v>43910</v>
      </c>
      <c r="E5" s="114">
        <v>43917</v>
      </c>
      <c r="F5" s="114">
        <v>43924</v>
      </c>
      <c r="G5" s="114">
        <v>43931</v>
      </c>
      <c r="H5" s="114">
        <v>43938</v>
      </c>
      <c r="I5" s="114">
        <v>43945</v>
      </c>
      <c r="J5" s="114">
        <v>43952</v>
      </c>
      <c r="K5" s="114">
        <v>43959</v>
      </c>
      <c r="L5" s="114">
        <v>43966</v>
      </c>
      <c r="M5" s="114">
        <v>43973</v>
      </c>
      <c r="N5" s="110">
        <v>43980</v>
      </c>
      <c r="O5" s="110">
        <v>43987</v>
      </c>
      <c r="P5" s="110">
        <v>43994</v>
      </c>
      <c r="Q5" s="110">
        <v>44001</v>
      </c>
      <c r="R5" s="110">
        <v>44008</v>
      </c>
      <c r="S5" s="110">
        <v>44015</v>
      </c>
      <c r="T5" s="110">
        <v>44022</v>
      </c>
      <c r="U5" s="110">
        <v>44029</v>
      </c>
      <c r="V5" s="110">
        <v>44036</v>
      </c>
      <c r="W5" s="110">
        <v>44043</v>
      </c>
      <c r="X5" s="110">
        <v>44050</v>
      </c>
      <c r="Y5" s="110">
        <v>44057</v>
      </c>
      <c r="Z5" s="110">
        <v>44064</v>
      </c>
      <c r="AA5" s="110">
        <v>44071</v>
      </c>
      <c r="AB5" s="110">
        <v>44078</v>
      </c>
      <c r="AC5" s="110">
        <v>44085</v>
      </c>
      <c r="AD5" s="110">
        <v>44092</v>
      </c>
      <c r="AE5" s="110">
        <v>44099</v>
      </c>
      <c r="AF5" s="110">
        <v>44106</v>
      </c>
      <c r="AG5" s="110">
        <v>44113</v>
      </c>
      <c r="AH5" s="110">
        <v>44120</v>
      </c>
      <c r="AI5" s="110">
        <v>44127</v>
      </c>
      <c r="AJ5" s="110">
        <v>44134</v>
      </c>
      <c r="AK5" s="110">
        <v>44141</v>
      </c>
      <c r="AL5" s="110">
        <v>44148</v>
      </c>
      <c r="AM5" s="110">
        <v>44155</v>
      </c>
      <c r="AN5" s="110">
        <v>44162</v>
      </c>
      <c r="AO5" s="110">
        <v>44169</v>
      </c>
      <c r="AP5" s="110">
        <v>44177</v>
      </c>
      <c r="AQ5" s="110">
        <v>44183</v>
      </c>
      <c r="AR5" s="110">
        <v>44190</v>
      </c>
      <c r="AS5" s="110">
        <v>44197</v>
      </c>
    </row>
    <row r="6" spans="1:45" s="130" customFormat="1" ht="12" x14ac:dyDescent="0.2">
      <c r="A6" s="51" t="s">
        <v>74</v>
      </c>
      <c r="B6" s="52" t="s">
        <v>53</v>
      </c>
      <c r="C6" s="53">
        <f>SUM(C7:C14)</f>
        <v>1830</v>
      </c>
      <c r="D6" s="54">
        <f>SUM(D7:D14)</f>
        <v>1</v>
      </c>
      <c r="E6" s="54">
        <f t="shared" ref="E6:K6" si="0">SUM(E7:E14)</f>
        <v>9</v>
      </c>
      <c r="F6" s="54">
        <f t="shared" si="0"/>
        <v>55</v>
      </c>
      <c r="G6" s="54">
        <f t="shared" si="0"/>
        <v>76</v>
      </c>
      <c r="H6" s="54">
        <f t="shared" si="0"/>
        <v>101</v>
      </c>
      <c r="I6" s="54">
        <f t="shared" si="0"/>
        <v>128</v>
      </c>
      <c r="J6" s="54">
        <f t="shared" si="0"/>
        <v>124</v>
      </c>
      <c r="K6" s="54">
        <f t="shared" si="0"/>
        <v>84</v>
      </c>
      <c r="L6" s="54">
        <f t="shared" ref="L6:Q6" si="1">SUM(L7:L14)</f>
        <v>74</v>
      </c>
      <c r="M6" s="74">
        <f t="shared" si="1"/>
        <v>53</v>
      </c>
      <c r="N6" s="74">
        <f t="shared" si="1"/>
        <v>49</v>
      </c>
      <c r="O6" s="74">
        <f t="shared" si="1"/>
        <v>20</v>
      </c>
      <c r="P6" s="74">
        <f t="shared" si="1"/>
        <v>21</v>
      </c>
      <c r="Q6" s="74">
        <f t="shared" si="1"/>
        <v>17</v>
      </c>
      <c r="R6" s="74">
        <f>SUM(R7:R14)</f>
        <v>12</v>
      </c>
      <c r="S6" s="74">
        <f>SUM(S7:S14)</f>
        <v>11</v>
      </c>
      <c r="T6" s="74">
        <v>9</v>
      </c>
      <c r="U6" s="74">
        <f t="shared" ref="U6:Z6" si="2">SUM(U7:U14)</f>
        <v>2</v>
      </c>
      <c r="V6" s="74">
        <f t="shared" si="2"/>
        <v>7</v>
      </c>
      <c r="W6" s="74">
        <f t="shared" si="2"/>
        <v>1</v>
      </c>
      <c r="X6" s="74">
        <f t="shared" si="2"/>
        <v>5</v>
      </c>
      <c r="Y6" s="74">
        <f t="shared" si="2"/>
        <v>4</v>
      </c>
      <c r="Z6" s="74">
        <f t="shared" si="2"/>
        <v>6</v>
      </c>
      <c r="AA6" s="74">
        <f t="shared" ref="AA6:AF6" si="3">SUM(AA7:AA14)</f>
        <v>4</v>
      </c>
      <c r="AB6" s="74">
        <f t="shared" si="3"/>
        <v>3</v>
      </c>
      <c r="AC6" s="74">
        <f t="shared" si="3"/>
        <v>7</v>
      </c>
      <c r="AD6" s="74">
        <f t="shared" si="3"/>
        <v>8</v>
      </c>
      <c r="AE6" s="74">
        <f t="shared" si="3"/>
        <v>9</v>
      </c>
      <c r="AF6" s="74">
        <f t="shared" si="3"/>
        <v>2</v>
      </c>
      <c r="AG6" s="74">
        <f t="shared" ref="AG6:AQ6" si="4">SUM(AG7:AG14)</f>
        <v>11</v>
      </c>
      <c r="AH6" s="74">
        <f t="shared" si="4"/>
        <v>17</v>
      </c>
      <c r="AI6" s="74">
        <f t="shared" si="4"/>
        <v>42</v>
      </c>
      <c r="AJ6" s="74">
        <f t="shared" si="4"/>
        <v>51</v>
      </c>
      <c r="AK6" s="74">
        <f t="shared" si="4"/>
        <v>82</v>
      </c>
      <c r="AL6" s="74">
        <f t="shared" si="4"/>
        <v>96</v>
      </c>
      <c r="AM6" s="74">
        <f t="shared" si="4"/>
        <v>100</v>
      </c>
      <c r="AN6" s="74">
        <f t="shared" si="4"/>
        <v>81</v>
      </c>
      <c r="AO6" s="74">
        <f t="shared" si="4"/>
        <v>98</v>
      </c>
      <c r="AP6" s="74">
        <f t="shared" si="4"/>
        <v>87</v>
      </c>
      <c r="AQ6" s="74">
        <f t="shared" si="4"/>
        <v>82</v>
      </c>
      <c r="AR6" s="74">
        <f t="shared" ref="AR6:AS6" si="5">SUM(AR7:AR14)</f>
        <v>88</v>
      </c>
      <c r="AS6" s="74">
        <f t="shared" si="5"/>
        <v>93</v>
      </c>
    </row>
    <row r="7" spans="1:45" s="130" customFormat="1" ht="12" x14ac:dyDescent="0.2">
      <c r="A7" s="55"/>
      <c r="B7" s="56" t="s">
        <v>70</v>
      </c>
      <c r="C7" s="57">
        <f>C16+C25</f>
        <v>0</v>
      </c>
      <c r="D7" s="58">
        <f>SUM(D16+D25)</f>
        <v>0</v>
      </c>
      <c r="E7" s="58">
        <f t="shared" ref="E7:K7" si="6">SUM(E16+E25)</f>
        <v>0</v>
      </c>
      <c r="F7" s="58">
        <f t="shared" si="6"/>
        <v>0</v>
      </c>
      <c r="G7" s="58">
        <f t="shared" si="6"/>
        <v>0</v>
      </c>
      <c r="H7" s="58">
        <f t="shared" si="6"/>
        <v>0</v>
      </c>
      <c r="I7" s="58">
        <f t="shared" si="6"/>
        <v>0</v>
      </c>
      <c r="J7" s="58">
        <f t="shared" si="6"/>
        <v>0</v>
      </c>
      <c r="K7" s="58">
        <f t="shared" si="6"/>
        <v>0</v>
      </c>
      <c r="L7" s="58">
        <f t="shared" ref="L7:L14" si="7">SUM(L16+L25)</f>
        <v>0</v>
      </c>
      <c r="M7" s="67">
        <f t="shared" ref="M7:N14" si="8">SUM(M16+M25)</f>
        <v>0</v>
      </c>
      <c r="N7" s="67">
        <f t="shared" si="8"/>
        <v>0</v>
      </c>
      <c r="O7" s="67">
        <f t="shared" ref="O7:P14" si="9">SUM(O16+O25)</f>
        <v>0</v>
      </c>
      <c r="P7" s="67">
        <f t="shared" si="9"/>
        <v>0</v>
      </c>
      <c r="Q7" s="67">
        <f t="shared" ref="Q7:R14" si="10">SUM(Q16+Q25)</f>
        <v>0</v>
      </c>
      <c r="R7" s="67">
        <f t="shared" si="10"/>
        <v>0</v>
      </c>
      <c r="S7" s="67">
        <f t="shared" ref="S7:U14" si="11">SUM(S16+S25)</f>
        <v>0</v>
      </c>
      <c r="T7" s="67">
        <v>0</v>
      </c>
      <c r="U7" s="67">
        <f t="shared" si="11"/>
        <v>0</v>
      </c>
      <c r="V7" s="67">
        <f t="shared" ref="V7:X14" si="12">SUM(V16+V25)</f>
        <v>0</v>
      </c>
      <c r="W7" s="67">
        <f t="shared" si="12"/>
        <v>0</v>
      </c>
      <c r="X7" s="67">
        <f t="shared" si="12"/>
        <v>0</v>
      </c>
      <c r="Y7" s="67">
        <f t="shared" ref="Y7:Z14" si="13">SUM(Y16+Y25)</f>
        <v>0</v>
      </c>
      <c r="Z7" s="67">
        <f t="shared" si="13"/>
        <v>0</v>
      </c>
      <c r="AA7" s="67">
        <f t="shared" ref="AA7:AB14" si="14">SUM(AA16+AA25)</f>
        <v>0</v>
      </c>
      <c r="AB7" s="67">
        <f t="shared" si="14"/>
        <v>0</v>
      </c>
      <c r="AC7" s="67">
        <f t="shared" ref="AC7:AD14" si="15">SUM(AC16+AC25)</f>
        <v>0</v>
      </c>
      <c r="AD7" s="67">
        <f t="shared" si="15"/>
        <v>0</v>
      </c>
      <c r="AE7" s="67">
        <f t="shared" ref="AE7:AF14" si="16">SUM(AE16+AE25)</f>
        <v>0</v>
      </c>
      <c r="AF7" s="67">
        <f t="shared" si="16"/>
        <v>0</v>
      </c>
      <c r="AG7" s="67">
        <f t="shared" ref="AG7:AH14" si="17">SUM(AG16+AG25)</f>
        <v>0</v>
      </c>
      <c r="AH7" s="67">
        <f t="shared" si="17"/>
        <v>0</v>
      </c>
      <c r="AI7" s="67">
        <f t="shared" ref="AI7:AQ14" si="18">SUM(AI16+AI25)</f>
        <v>0</v>
      </c>
      <c r="AJ7" s="67">
        <f t="shared" si="18"/>
        <v>0</v>
      </c>
      <c r="AK7" s="67">
        <f t="shared" si="18"/>
        <v>0</v>
      </c>
      <c r="AL7" s="67">
        <f t="shared" si="18"/>
        <v>0</v>
      </c>
      <c r="AM7" s="67">
        <f t="shared" si="18"/>
        <v>0</v>
      </c>
      <c r="AN7" s="67">
        <f t="shared" si="18"/>
        <v>0</v>
      </c>
      <c r="AO7" s="67">
        <f t="shared" si="18"/>
        <v>0</v>
      </c>
      <c r="AP7" s="67">
        <f t="shared" si="18"/>
        <v>0</v>
      </c>
      <c r="AQ7" s="67">
        <f t="shared" si="18"/>
        <v>0</v>
      </c>
      <c r="AR7" s="67">
        <f t="shared" ref="AR7:AS7" si="19">SUM(AR16+AR25)</f>
        <v>0</v>
      </c>
      <c r="AS7" s="67">
        <f t="shared" si="19"/>
        <v>0</v>
      </c>
    </row>
    <row r="8" spans="1:45" s="130" customFormat="1" ht="12" x14ac:dyDescent="0.2">
      <c r="A8" s="55"/>
      <c r="B8" s="59" t="s">
        <v>101</v>
      </c>
      <c r="C8" s="57">
        <f t="shared" ref="C8:C14" si="20">C17+C26</f>
        <v>0</v>
      </c>
      <c r="D8" s="58">
        <f t="shared" ref="D8:K8" si="21">SUM(D17+D26)</f>
        <v>0</v>
      </c>
      <c r="E8" s="58">
        <f t="shared" si="21"/>
        <v>0</v>
      </c>
      <c r="F8" s="58">
        <f t="shared" si="21"/>
        <v>0</v>
      </c>
      <c r="G8" s="58">
        <f t="shared" si="21"/>
        <v>0</v>
      </c>
      <c r="H8" s="58">
        <f t="shared" si="21"/>
        <v>0</v>
      </c>
      <c r="I8" s="58">
        <f t="shared" si="21"/>
        <v>0</v>
      </c>
      <c r="J8" s="58">
        <f t="shared" si="21"/>
        <v>0</v>
      </c>
      <c r="K8" s="58">
        <f t="shared" si="21"/>
        <v>0</v>
      </c>
      <c r="L8" s="58">
        <f t="shared" si="7"/>
        <v>0</v>
      </c>
      <c r="M8" s="67">
        <f t="shared" ref="M8:M14" si="22">SUM(M17+M26)</f>
        <v>0</v>
      </c>
      <c r="N8" s="67">
        <f t="shared" si="8"/>
        <v>0</v>
      </c>
      <c r="O8" s="67">
        <f t="shared" si="9"/>
        <v>0</v>
      </c>
      <c r="P8" s="67">
        <f t="shared" si="9"/>
        <v>0</v>
      </c>
      <c r="Q8" s="67">
        <f t="shared" si="10"/>
        <v>0</v>
      </c>
      <c r="R8" s="67">
        <f t="shared" si="10"/>
        <v>0</v>
      </c>
      <c r="S8" s="67">
        <f t="shared" si="11"/>
        <v>0</v>
      </c>
      <c r="T8" s="67">
        <v>0</v>
      </c>
      <c r="U8" s="67">
        <f t="shared" si="11"/>
        <v>0</v>
      </c>
      <c r="V8" s="67">
        <f t="shared" si="12"/>
        <v>0</v>
      </c>
      <c r="W8" s="67">
        <f t="shared" si="12"/>
        <v>0</v>
      </c>
      <c r="X8" s="67">
        <f t="shared" si="12"/>
        <v>0</v>
      </c>
      <c r="Y8" s="67">
        <f t="shared" si="13"/>
        <v>0</v>
      </c>
      <c r="Z8" s="67">
        <f t="shared" si="13"/>
        <v>0</v>
      </c>
      <c r="AA8" s="67">
        <f t="shared" si="14"/>
        <v>0</v>
      </c>
      <c r="AB8" s="67">
        <f t="shared" si="14"/>
        <v>0</v>
      </c>
      <c r="AC8" s="67">
        <f t="shared" si="15"/>
        <v>0</v>
      </c>
      <c r="AD8" s="67">
        <f t="shared" si="15"/>
        <v>0</v>
      </c>
      <c r="AE8" s="67">
        <f t="shared" si="16"/>
        <v>0</v>
      </c>
      <c r="AF8" s="67">
        <f t="shared" si="16"/>
        <v>0</v>
      </c>
      <c r="AG8" s="67">
        <f t="shared" si="17"/>
        <v>0</v>
      </c>
      <c r="AH8" s="67">
        <f t="shared" si="17"/>
        <v>0</v>
      </c>
      <c r="AI8" s="67">
        <f t="shared" si="18"/>
        <v>0</v>
      </c>
      <c r="AJ8" s="67">
        <f t="shared" si="18"/>
        <v>0</v>
      </c>
      <c r="AK8" s="67">
        <f t="shared" si="18"/>
        <v>0</v>
      </c>
      <c r="AL8" s="67">
        <f t="shared" si="18"/>
        <v>0</v>
      </c>
      <c r="AM8" s="67">
        <f t="shared" si="18"/>
        <v>0</v>
      </c>
      <c r="AN8" s="67">
        <f t="shared" si="18"/>
        <v>0</v>
      </c>
      <c r="AO8" s="67">
        <f t="shared" ref="AO8:AQ14" si="23">SUM(AO17+AO26)</f>
        <v>0</v>
      </c>
      <c r="AP8" s="67">
        <f t="shared" si="23"/>
        <v>0</v>
      </c>
      <c r="AQ8" s="67">
        <f t="shared" si="23"/>
        <v>0</v>
      </c>
      <c r="AR8" s="67">
        <f t="shared" ref="AR8:AS8" si="24">SUM(AR17+AR26)</f>
        <v>0</v>
      </c>
      <c r="AS8" s="67">
        <f t="shared" si="24"/>
        <v>0</v>
      </c>
    </row>
    <row r="9" spans="1:45" s="130" customFormat="1" ht="12" x14ac:dyDescent="0.2">
      <c r="A9" s="55"/>
      <c r="B9" s="60" t="s">
        <v>5</v>
      </c>
      <c r="C9" s="57">
        <f t="shared" si="20"/>
        <v>0</v>
      </c>
      <c r="D9" s="58">
        <f t="shared" ref="D9:K9" si="25">SUM(D18+D27)</f>
        <v>0</v>
      </c>
      <c r="E9" s="58">
        <f t="shared" si="25"/>
        <v>0</v>
      </c>
      <c r="F9" s="58">
        <f t="shared" si="25"/>
        <v>0</v>
      </c>
      <c r="G9" s="58">
        <f t="shared" si="25"/>
        <v>0</v>
      </c>
      <c r="H9" s="58">
        <f t="shared" si="25"/>
        <v>0</v>
      </c>
      <c r="I9" s="58">
        <f t="shared" si="25"/>
        <v>0</v>
      </c>
      <c r="J9" s="58">
        <f t="shared" si="25"/>
        <v>0</v>
      </c>
      <c r="K9" s="58">
        <f t="shared" si="25"/>
        <v>0</v>
      </c>
      <c r="L9" s="58">
        <f t="shared" si="7"/>
        <v>0</v>
      </c>
      <c r="M9" s="67">
        <f t="shared" si="22"/>
        <v>0</v>
      </c>
      <c r="N9" s="67">
        <f t="shared" si="8"/>
        <v>0</v>
      </c>
      <c r="O9" s="67">
        <f t="shared" si="9"/>
        <v>0</v>
      </c>
      <c r="P9" s="67">
        <f t="shared" si="9"/>
        <v>0</v>
      </c>
      <c r="Q9" s="67">
        <f t="shared" si="10"/>
        <v>0</v>
      </c>
      <c r="R9" s="67">
        <f t="shared" si="10"/>
        <v>0</v>
      </c>
      <c r="S9" s="67">
        <f t="shared" si="11"/>
        <v>0</v>
      </c>
      <c r="T9" s="67">
        <v>0</v>
      </c>
      <c r="U9" s="67">
        <f t="shared" si="11"/>
        <v>0</v>
      </c>
      <c r="V9" s="67">
        <f t="shared" si="12"/>
        <v>0</v>
      </c>
      <c r="W9" s="67">
        <f t="shared" si="12"/>
        <v>0</v>
      </c>
      <c r="X9" s="67">
        <f t="shared" si="12"/>
        <v>0</v>
      </c>
      <c r="Y9" s="67">
        <f t="shared" si="13"/>
        <v>0</v>
      </c>
      <c r="Z9" s="67">
        <f t="shared" si="13"/>
        <v>0</v>
      </c>
      <c r="AA9" s="67">
        <f t="shared" si="14"/>
        <v>0</v>
      </c>
      <c r="AB9" s="67">
        <f t="shared" si="14"/>
        <v>0</v>
      </c>
      <c r="AC9" s="67">
        <f t="shared" si="15"/>
        <v>0</v>
      </c>
      <c r="AD9" s="67">
        <f t="shared" si="15"/>
        <v>0</v>
      </c>
      <c r="AE9" s="67">
        <f t="shared" si="16"/>
        <v>0</v>
      </c>
      <c r="AF9" s="67">
        <f t="shared" si="16"/>
        <v>0</v>
      </c>
      <c r="AG9" s="67">
        <f t="shared" si="17"/>
        <v>0</v>
      </c>
      <c r="AH9" s="67">
        <f t="shared" si="17"/>
        <v>0</v>
      </c>
      <c r="AI9" s="67">
        <f t="shared" si="18"/>
        <v>0</v>
      </c>
      <c r="AJ9" s="67">
        <f t="shared" si="18"/>
        <v>0</v>
      </c>
      <c r="AK9" s="67">
        <f t="shared" si="18"/>
        <v>0</v>
      </c>
      <c r="AL9" s="67">
        <f t="shared" si="18"/>
        <v>0</v>
      </c>
      <c r="AM9" s="67">
        <f t="shared" si="18"/>
        <v>0</v>
      </c>
      <c r="AN9" s="67">
        <f t="shared" si="18"/>
        <v>0</v>
      </c>
      <c r="AO9" s="67">
        <f t="shared" si="23"/>
        <v>0</v>
      </c>
      <c r="AP9" s="67">
        <f t="shared" si="23"/>
        <v>0</v>
      </c>
      <c r="AQ9" s="67">
        <f t="shared" si="23"/>
        <v>0</v>
      </c>
      <c r="AR9" s="67">
        <f t="shared" ref="AR9:AS9" si="26">SUM(AR18+AR27)</f>
        <v>0</v>
      </c>
      <c r="AS9" s="67">
        <f t="shared" si="26"/>
        <v>0</v>
      </c>
    </row>
    <row r="10" spans="1:45" s="130" customFormat="1" ht="12" x14ac:dyDescent="0.2">
      <c r="A10" s="55"/>
      <c r="B10" s="56" t="s">
        <v>6</v>
      </c>
      <c r="C10" s="57">
        <f t="shared" si="20"/>
        <v>13</v>
      </c>
      <c r="D10" s="58">
        <f t="shared" ref="D10:K10" si="27">SUM(D19+D28)</f>
        <v>0</v>
      </c>
      <c r="E10" s="58">
        <f t="shared" si="27"/>
        <v>0</v>
      </c>
      <c r="F10" s="58">
        <f t="shared" si="27"/>
        <v>2</v>
      </c>
      <c r="G10" s="58">
        <f t="shared" si="27"/>
        <v>1</v>
      </c>
      <c r="H10" s="58">
        <f t="shared" si="27"/>
        <v>1</v>
      </c>
      <c r="I10" s="58">
        <f t="shared" si="27"/>
        <v>0</v>
      </c>
      <c r="J10" s="58">
        <f t="shared" si="27"/>
        <v>0</v>
      </c>
      <c r="K10" s="58">
        <f t="shared" si="27"/>
        <v>1</v>
      </c>
      <c r="L10" s="58">
        <f t="shared" si="7"/>
        <v>0</v>
      </c>
      <c r="M10" s="67">
        <f t="shared" si="22"/>
        <v>0</v>
      </c>
      <c r="N10" s="67">
        <f t="shared" si="8"/>
        <v>0</v>
      </c>
      <c r="O10" s="67">
        <f t="shared" si="9"/>
        <v>1</v>
      </c>
      <c r="P10" s="67">
        <f t="shared" si="9"/>
        <v>0</v>
      </c>
      <c r="Q10" s="67">
        <f t="shared" si="10"/>
        <v>0</v>
      </c>
      <c r="R10" s="67">
        <f t="shared" si="10"/>
        <v>0</v>
      </c>
      <c r="S10" s="67">
        <f t="shared" si="11"/>
        <v>0</v>
      </c>
      <c r="T10" s="67">
        <v>1</v>
      </c>
      <c r="U10" s="67">
        <f t="shared" si="11"/>
        <v>0</v>
      </c>
      <c r="V10" s="67">
        <f t="shared" si="12"/>
        <v>0</v>
      </c>
      <c r="W10" s="67">
        <f t="shared" si="12"/>
        <v>0</v>
      </c>
      <c r="X10" s="67">
        <f t="shared" si="12"/>
        <v>0</v>
      </c>
      <c r="Y10" s="67">
        <f t="shared" si="13"/>
        <v>0</v>
      </c>
      <c r="Z10" s="67">
        <f t="shared" si="13"/>
        <v>1</v>
      </c>
      <c r="AA10" s="67">
        <f t="shared" si="14"/>
        <v>0</v>
      </c>
      <c r="AB10" s="67">
        <f t="shared" si="14"/>
        <v>0</v>
      </c>
      <c r="AC10" s="67">
        <f t="shared" si="15"/>
        <v>0</v>
      </c>
      <c r="AD10" s="67">
        <f t="shared" si="15"/>
        <v>0</v>
      </c>
      <c r="AE10" s="67">
        <f t="shared" si="16"/>
        <v>0</v>
      </c>
      <c r="AF10" s="67">
        <f t="shared" si="16"/>
        <v>0</v>
      </c>
      <c r="AG10" s="67">
        <f t="shared" si="17"/>
        <v>0</v>
      </c>
      <c r="AH10" s="67">
        <f t="shared" si="17"/>
        <v>0</v>
      </c>
      <c r="AI10" s="67">
        <f t="shared" si="18"/>
        <v>1</v>
      </c>
      <c r="AJ10" s="67">
        <f t="shared" si="18"/>
        <v>0</v>
      </c>
      <c r="AK10" s="67">
        <f t="shared" si="18"/>
        <v>2</v>
      </c>
      <c r="AL10" s="67">
        <f t="shared" si="18"/>
        <v>0</v>
      </c>
      <c r="AM10" s="67">
        <f t="shared" si="18"/>
        <v>0</v>
      </c>
      <c r="AN10" s="67">
        <f t="shared" si="18"/>
        <v>1</v>
      </c>
      <c r="AO10" s="67">
        <f t="shared" si="23"/>
        <v>0</v>
      </c>
      <c r="AP10" s="67">
        <f t="shared" si="23"/>
        <v>0</v>
      </c>
      <c r="AQ10" s="67">
        <f t="shared" si="23"/>
        <v>0</v>
      </c>
      <c r="AR10" s="67">
        <f t="shared" ref="AR10:AS10" si="28">SUM(AR19+AR28)</f>
        <v>0</v>
      </c>
      <c r="AS10" s="67">
        <f t="shared" si="28"/>
        <v>1</v>
      </c>
    </row>
    <row r="11" spans="1:45" s="130" customFormat="1" ht="12" x14ac:dyDescent="0.2">
      <c r="A11" s="55"/>
      <c r="B11" s="56" t="s">
        <v>7</v>
      </c>
      <c r="C11" s="57">
        <f t="shared" si="20"/>
        <v>134</v>
      </c>
      <c r="D11" s="58">
        <f t="shared" ref="D11:K11" si="29">SUM(D20+D29)</f>
        <v>0</v>
      </c>
      <c r="E11" s="58">
        <f t="shared" si="29"/>
        <v>2</v>
      </c>
      <c r="F11" s="58">
        <f t="shared" si="29"/>
        <v>3</v>
      </c>
      <c r="G11" s="58">
        <f t="shared" si="29"/>
        <v>2</v>
      </c>
      <c r="H11" s="58">
        <f t="shared" si="29"/>
        <v>9</v>
      </c>
      <c r="I11" s="58">
        <f t="shared" si="29"/>
        <v>11</v>
      </c>
      <c r="J11" s="58">
        <f t="shared" si="29"/>
        <v>6</v>
      </c>
      <c r="K11" s="58">
        <f t="shared" si="29"/>
        <v>6</v>
      </c>
      <c r="L11" s="58">
        <f t="shared" si="7"/>
        <v>2</v>
      </c>
      <c r="M11" s="67">
        <f t="shared" si="22"/>
        <v>5</v>
      </c>
      <c r="N11" s="67">
        <f t="shared" si="8"/>
        <v>2</v>
      </c>
      <c r="O11" s="67">
        <f t="shared" si="9"/>
        <v>1</v>
      </c>
      <c r="P11" s="67">
        <f t="shared" si="9"/>
        <v>2</v>
      </c>
      <c r="Q11" s="67">
        <f t="shared" si="10"/>
        <v>0</v>
      </c>
      <c r="R11" s="67">
        <f t="shared" si="10"/>
        <v>0</v>
      </c>
      <c r="S11" s="67">
        <f t="shared" si="11"/>
        <v>1</v>
      </c>
      <c r="T11" s="67">
        <v>1</v>
      </c>
      <c r="U11" s="67">
        <f t="shared" si="11"/>
        <v>0</v>
      </c>
      <c r="V11" s="67">
        <f t="shared" si="12"/>
        <v>0</v>
      </c>
      <c r="W11" s="67">
        <f t="shared" si="12"/>
        <v>0</v>
      </c>
      <c r="X11" s="67">
        <f t="shared" si="12"/>
        <v>1</v>
      </c>
      <c r="Y11" s="67">
        <f t="shared" si="13"/>
        <v>1</v>
      </c>
      <c r="Z11" s="67">
        <f t="shared" si="13"/>
        <v>0</v>
      </c>
      <c r="AA11" s="67">
        <f t="shared" si="14"/>
        <v>2</v>
      </c>
      <c r="AB11" s="67">
        <f t="shared" si="14"/>
        <v>0</v>
      </c>
      <c r="AC11" s="67">
        <f t="shared" si="15"/>
        <v>0</v>
      </c>
      <c r="AD11" s="67">
        <f t="shared" si="15"/>
        <v>0</v>
      </c>
      <c r="AE11" s="67">
        <f t="shared" si="16"/>
        <v>1</v>
      </c>
      <c r="AF11" s="67">
        <f t="shared" si="16"/>
        <v>0</v>
      </c>
      <c r="AG11" s="67">
        <f t="shared" si="17"/>
        <v>2</v>
      </c>
      <c r="AH11" s="67">
        <f t="shared" si="17"/>
        <v>0</v>
      </c>
      <c r="AI11" s="67">
        <f t="shared" si="18"/>
        <v>5</v>
      </c>
      <c r="AJ11" s="67">
        <f t="shared" si="18"/>
        <v>7</v>
      </c>
      <c r="AK11" s="67">
        <f t="shared" si="18"/>
        <v>6</v>
      </c>
      <c r="AL11" s="67">
        <f t="shared" si="18"/>
        <v>8</v>
      </c>
      <c r="AM11" s="67">
        <f t="shared" si="18"/>
        <v>3</v>
      </c>
      <c r="AN11" s="67">
        <f t="shared" si="18"/>
        <v>8</v>
      </c>
      <c r="AO11" s="67">
        <f t="shared" si="23"/>
        <v>14</v>
      </c>
      <c r="AP11" s="67">
        <f t="shared" si="23"/>
        <v>8</v>
      </c>
      <c r="AQ11" s="67">
        <f t="shared" si="23"/>
        <v>3</v>
      </c>
      <c r="AR11" s="67">
        <f t="shared" ref="AR11:AS11" si="30">SUM(AR20+AR29)</f>
        <v>8</v>
      </c>
      <c r="AS11" s="67">
        <f t="shared" si="30"/>
        <v>4</v>
      </c>
    </row>
    <row r="12" spans="1:45" s="130" customFormat="1" ht="12" x14ac:dyDescent="0.2">
      <c r="A12" s="55"/>
      <c r="B12" s="56" t="s">
        <v>8</v>
      </c>
      <c r="C12" s="57">
        <f t="shared" si="20"/>
        <v>261</v>
      </c>
      <c r="D12" s="58">
        <f t="shared" ref="D12:K12" si="31">SUM(D21+D30)</f>
        <v>0</v>
      </c>
      <c r="E12" s="58">
        <f t="shared" si="31"/>
        <v>3</v>
      </c>
      <c r="F12" s="58">
        <f t="shared" si="31"/>
        <v>13</v>
      </c>
      <c r="G12" s="58">
        <f t="shared" si="31"/>
        <v>17</v>
      </c>
      <c r="H12" s="58">
        <f t="shared" si="31"/>
        <v>11</v>
      </c>
      <c r="I12" s="58">
        <f t="shared" si="31"/>
        <v>17</v>
      </c>
      <c r="J12" s="58">
        <f t="shared" si="31"/>
        <v>15</v>
      </c>
      <c r="K12" s="58">
        <f t="shared" si="31"/>
        <v>6</v>
      </c>
      <c r="L12" s="58">
        <f t="shared" si="7"/>
        <v>7</v>
      </c>
      <c r="M12" s="67">
        <f t="shared" si="22"/>
        <v>5</v>
      </c>
      <c r="N12" s="67">
        <f t="shared" si="8"/>
        <v>4</v>
      </c>
      <c r="O12" s="67">
        <f t="shared" si="9"/>
        <v>4</v>
      </c>
      <c r="P12" s="67">
        <f t="shared" si="9"/>
        <v>3</v>
      </c>
      <c r="Q12" s="67">
        <f t="shared" si="10"/>
        <v>1</v>
      </c>
      <c r="R12" s="67">
        <f t="shared" si="10"/>
        <v>2</v>
      </c>
      <c r="S12" s="67">
        <f t="shared" si="11"/>
        <v>1</v>
      </c>
      <c r="T12" s="67">
        <v>1</v>
      </c>
      <c r="U12" s="67">
        <f>SUM(U21+U30)</f>
        <v>0</v>
      </c>
      <c r="V12" s="67">
        <f t="shared" si="12"/>
        <v>0</v>
      </c>
      <c r="W12" s="67">
        <f t="shared" si="12"/>
        <v>0</v>
      </c>
      <c r="X12" s="67">
        <f t="shared" si="12"/>
        <v>1</v>
      </c>
      <c r="Y12" s="67">
        <f t="shared" si="13"/>
        <v>0</v>
      </c>
      <c r="Z12" s="67">
        <f t="shared" si="13"/>
        <v>3</v>
      </c>
      <c r="AA12" s="67">
        <f t="shared" si="14"/>
        <v>0</v>
      </c>
      <c r="AB12" s="67">
        <f t="shared" si="14"/>
        <v>0</v>
      </c>
      <c r="AC12" s="67">
        <f t="shared" si="15"/>
        <v>4</v>
      </c>
      <c r="AD12" s="67">
        <f t="shared" si="15"/>
        <v>3</v>
      </c>
      <c r="AE12" s="67">
        <f t="shared" si="16"/>
        <v>2</v>
      </c>
      <c r="AF12" s="67">
        <f t="shared" si="16"/>
        <v>0</v>
      </c>
      <c r="AG12" s="67">
        <f t="shared" si="17"/>
        <v>1</v>
      </c>
      <c r="AH12" s="67">
        <f t="shared" si="17"/>
        <v>3</v>
      </c>
      <c r="AI12" s="67">
        <f t="shared" si="18"/>
        <v>8</v>
      </c>
      <c r="AJ12" s="67">
        <f t="shared" si="18"/>
        <v>9</v>
      </c>
      <c r="AK12" s="67">
        <f t="shared" si="18"/>
        <v>10</v>
      </c>
      <c r="AL12" s="67">
        <f t="shared" si="18"/>
        <v>13</v>
      </c>
      <c r="AM12" s="67">
        <f t="shared" si="18"/>
        <v>21</v>
      </c>
      <c r="AN12" s="67">
        <f t="shared" si="18"/>
        <v>12</v>
      </c>
      <c r="AO12" s="67">
        <f t="shared" si="23"/>
        <v>12</v>
      </c>
      <c r="AP12" s="67">
        <f t="shared" si="23"/>
        <v>11</v>
      </c>
      <c r="AQ12" s="67">
        <f t="shared" si="23"/>
        <v>10</v>
      </c>
      <c r="AR12" s="67">
        <f t="shared" ref="AR12:AS12" si="32">SUM(AR21+AR30)</f>
        <v>14</v>
      </c>
      <c r="AS12" s="67">
        <f t="shared" si="32"/>
        <v>14</v>
      </c>
    </row>
    <row r="13" spans="1:45" s="130" customFormat="1" ht="12" x14ac:dyDescent="0.2">
      <c r="A13" s="55"/>
      <c r="B13" s="61" t="s">
        <v>9</v>
      </c>
      <c r="C13" s="57">
        <f t="shared" si="20"/>
        <v>628</v>
      </c>
      <c r="D13" s="58">
        <f t="shared" ref="D13:K13" si="33">SUM(D22+D31)</f>
        <v>1</v>
      </c>
      <c r="E13" s="58">
        <f t="shared" si="33"/>
        <v>2</v>
      </c>
      <c r="F13" s="58">
        <f t="shared" si="33"/>
        <v>18</v>
      </c>
      <c r="G13" s="58">
        <f t="shared" si="33"/>
        <v>32</v>
      </c>
      <c r="H13" s="58">
        <f t="shared" si="33"/>
        <v>37</v>
      </c>
      <c r="I13" s="58">
        <f t="shared" si="33"/>
        <v>37</v>
      </c>
      <c r="J13" s="58">
        <f t="shared" si="33"/>
        <v>37</v>
      </c>
      <c r="K13" s="58">
        <f t="shared" si="33"/>
        <v>33</v>
      </c>
      <c r="L13" s="58">
        <f t="shared" si="7"/>
        <v>24</v>
      </c>
      <c r="M13" s="67">
        <f t="shared" si="22"/>
        <v>12</v>
      </c>
      <c r="N13" s="67">
        <f t="shared" si="8"/>
        <v>20</v>
      </c>
      <c r="O13" s="67">
        <f t="shared" si="9"/>
        <v>7</v>
      </c>
      <c r="P13" s="67">
        <f t="shared" si="9"/>
        <v>7</v>
      </c>
      <c r="Q13" s="67">
        <f t="shared" si="10"/>
        <v>6</v>
      </c>
      <c r="R13" s="67">
        <f t="shared" si="10"/>
        <v>4</v>
      </c>
      <c r="S13" s="67">
        <f t="shared" si="11"/>
        <v>3</v>
      </c>
      <c r="T13" s="67">
        <v>3</v>
      </c>
      <c r="U13" s="67">
        <f>SUM(U22+U31)</f>
        <v>0</v>
      </c>
      <c r="V13" s="67">
        <f t="shared" si="12"/>
        <v>2</v>
      </c>
      <c r="W13" s="67">
        <f t="shared" si="12"/>
        <v>0</v>
      </c>
      <c r="X13" s="67">
        <f t="shared" si="12"/>
        <v>1</v>
      </c>
      <c r="Y13" s="67">
        <f t="shared" si="13"/>
        <v>0</v>
      </c>
      <c r="Z13" s="67">
        <f t="shared" si="13"/>
        <v>0</v>
      </c>
      <c r="AA13" s="67">
        <f t="shared" si="14"/>
        <v>2</v>
      </c>
      <c r="AB13" s="67">
        <f t="shared" si="14"/>
        <v>2</v>
      </c>
      <c r="AC13" s="67">
        <f t="shared" si="15"/>
        <v>1</v>
      </c>
      <c r="AD13" s="67">
        <f t="shared" si="15"/>
        <v>2</v>
      </c>
      <c r="AE13" s="67">
        <f t="shared" si="16"/>
        <v>4</v>
      </c>
      <c r="AF13" s="67">
        <f t="shared" si="16"/>
        <v>1</v>
      </c>
      <c r="AG13" s="67">
        <f t="shared" si="17"/>
        <v>5</v>
      </c>
      <c r="AH13" s="67">
        <f t="shared" si="17"/>
        <v>9</v>
      </c>
      <c r="AI13" s="67">
        <f t="shared" si="18"/>
        <v>12</v>
      </c>
      <c r="AJ13" s="67">
        <f t="shared" si="18"/>
        <v>20</v>
      </c>
      <c r="AK13" s="67">
        <f t="shared" si="18"/>
        <v>34</v>
      </c>
      <c r="AL13" s="67">
        <f t="shared" si="18"/>
        <v>31</v>
      </c>
      <c r="AM13" s="67">
        <f t="shared" si="18"/>
        <v>34</v>
      </c>
      <c r="AN13" s="67">
        <f t="shared" si="18"/>
        <v>26</v>
      </c>
      <c r="AO13" s="67">
        <f t="shared" si="23"/>
        <v>31</v>
      </c>
      <c r="AP13" s="67">
        <f t="shared" si="23"/>
        <v>33</v>
      </c>
      <c r="AQ13" s="67">
        <f t="shared" si="23"/>
        <v>40</v>
      </c>
      <c r="AR13" s="67">
        <f t="shared" ref="AR13:AS13" si="34">SUM(AR22+AR31)</f>
        <v>22</v>
      </c>
      <c r="AS13" s="67">
        <f t="shared" si="34"/>
        <v>33</v>
      </c>
    </row>
    <row r="14" spans="1:45" s="130" customFormat="1" ht="12" x14ac:dyDescent="0.2">
      <c r="A14" s="62"/>
      <c r="B14" s="63" t="s">
        <v>10</v>
      </c>
      <c r="C14" s="64">
        <f t="shared" si="20"/>
        <v>794</v>
      </c>
      <c r="D14" s="65">
        <f t="shared" ref="D14:K14" si="35">SUM(D23+D32)</f>
        <v>0</v>
      </c>
      <c r="E14" s="65">
        <f t="shared" si="35"/>
        <v>2</v>
      </c>
      <c r="F14" s="65">
        <f t="shared" si="35"/>
        <v>19</v>
      </c>
      <c r="G14" s="65">
        <f t="shared" si="35"/>
        <v>24</v>
      </c>
      <c r="H14" s="65">
        <f t="shared" si="35"/>
        <v>43</v>
      </c>
      <c r="I14" s="65">
        <f t="shared" si="35"/>
        <v>63</v>
      </c>
      <c r="J14" s="65">
        <f t="shared" si="35"/>
        <v>66</v>
      </c>
      <c r="K14" s="65">
        <f t="shared" si="35"/>
        <v>38</v>
      </c>
      <c r="L14" s="65">
        <f t="shared" si="7"/>
        <v>41</v>
      </c>
      <c r="M14" s="68">
        <f t="shared" si="22"/>
        <v>31</v>
      </c>
      <c r="N14" s="68">
        <f t="shared" si="8"/>
        <v>23</v>
      </c>
      <c r="O14" s="68">
        <f t="shared" si="9"/>
        <v>7</v>
      </c>
      <c r="P14" s="68">
        <f t="shared" si="9"/>
        <v>9</v>
      </c>
      <c r="Q14" s="68">
        <f t="shared" si="10"/>
        <v>10</v>
      </c>
      <c r="R14" s="68">
        <f t="shared" si="10"/>
        <v>6</v>
      </c>
      <c r="S14" s="68">
        <f t="shared" si="11"/>
        <v>6</v>
      </c>
      <c r="T14" s="68">
        <v>3</v>
      </c>
      <c r="U14" s="68">
        <f>SUM(U23+U32)</f>
        <v>2</v>
      </c>
      <c r="V14" s="68">
        <f t="shared" si="12"/>
        <v>5</v>
      </c>
      <c r="W14" s="68">
        <f t="shared" si="12"/>
        <v>1</v>
      </c>
      <c r="X14" s="68">
        <f t="shared" si="12"/>
        <v>2</v>
      </c>
      <c r="Y14" s="68">
        <f t="shared" si="13"/>
        <v>3</v>
      </c>
      <c r="Z14" s="68">
        <f t="shared" si="13"/>
        <v>2</v>
      </c>
      <c r="AA14" s="68">
        <f t="shared" si="14"/>
        <v>0</v>
      </c>
      <c r="AB14" s="68">
        <f t="shared" si="14"/>
        <v>1</v>
      </c>
      <c r="AC14" s="68">
        <f t="shared" si="15"/>
        <v>2</v>
      </c>
      <c r="AD14" s="68">
        <f t="shared" si="15"/>
        <v>3</v>
      </c>
      <c r="AE14" s="68">
        <f t="shared" si="16"/>
        <v>2</v>
      </c>
      <c r="AF14" s="68">
        <f t="shared" si="16"/>
        <v>1</v>
      </c>
      <c r="AG14" s="68">
        <f t="shared" si="17"/>
        <v>3</v>
      </c>
      <c r="AH14" s="68">
        <f t="shared" si="17"/>
        <v>5</v>
      </c>
      <c r="AI14" s="68">
        <f t="shared" si="18"/>
        <v>16</v>
      </c>
      <c r="AJ14" s="68">
        <f t="shared" si="18"/>
        <v>15</v>
      </c>
      <c r="AK14" s="68">
        <f t="shared" si="18"/>
        <v>30</v>
      </c>
      <c r="AL14" s="68">
        <f t="shared" si="18"/>
        <v>44</v>
      </c>
      <c r="AM14" s="68">
        <f t="shared" si="18"/>
        <v>42</v>
      </c>
      <c r="AN14" s="68">
        <f t="shared" si="18"/>
        <v>34</v>
      </c>
      <c r="AO14" s="67">
        <f t="shared" si="23"/>
        <v>41</v>
      </c>
      <c r="AP14" s="67">
        <f t="shared" si="23"/>
        <v>35</v>
      </c>
      <c r="AQ14" s="67">
        <f t="shared" si="23"/>
        <v>29</v>
      </c>
      <c r="AR14" s="67">
        <f t="shared" ref="AR14:AS14" si="36">SUM(AR23+AR32)</f>
        <v>44</v>
      </c>
      <c r="AS14" s="67">
        <f t="shared" si="36"/>
        <v>41</v>
      </c>
    </row>
    <row r="15" spans="1:45" s="130" customFormat="1" ht="12" x14ac:dyDescent="0.2">
      <c r="A15" s="51" t="s">
        <v>71</v>
      </c>
      <c r="B15" s="52" t="s">
        <v>53</v>
      </c>
      <c r="C15" s="53">
        <f>SUM(C16:C23)</f>
        <v>911</v>
      </c>
      <c r="D15" s="54">
        <f>SUM(D16:D23)</f>
        <v>1</v>
      </c>
      <c r="E15" s="54">
        <f t="shared" ref="E15:K15" si="37">SUM(E16:E23)</f>
        <v>4</v>
      </c>
      <c r="F15" s="54">
        <f t="shared" si="37"/>
        <v>27</v>
      </c>
      <c r="G15" s="54">
        <f t="shared" si="37"/>
        <v>42</v>
      </c>
      <c r="H15" s="54">
        <f t="shared" si="37"/>
        <v>57</v>
      </c>
      <c r="I15" s="54">
        <f t="shared" si="37"/>
        <v>55</v>
      </c>
      <c r="J15" s="54">
        <f t="shared" si="37"/>
        <v>63</v>
      </c>
      <c r="K15" s="54">
        <f t="shared" si="37"/>
        <v>40</v>
      </c>
      <c r="L15" s="54">
        <f t="shared" ref="L15:Q15" si="38">SUM(L16:L23)</f>
        <v>33</v>
      </c>
      <c r="M15" s="69">
        <f t="shared" si="38"/>
        <v>27</v>
      </c>
      <c r="N15" s="69">
        <f t="shared" si="38"/>
        <v>23</v>
      </c>
      <c r="O15" s="69">
        <f t="shared" si="38"/>
        <v>11</v>
      </c>
      <c r="P15" s="69">
        <f t="shared" si="38"/>
        <v>11</v>
      </c>
      <c r="Q15" s="69">
        <f t="shared" si="38"/>
        <v>10</v>
      </c>
      <c r="R15" s="69">
        <f>SUM(R16:R23)</f>
        <v>5</v>
      </c>
      <c r="S15" s="69">
        <f>SUM(S16:S23)</f>
        <v>7</v>
      </c>
      <c r="T15" s="69">
        <v>3</v>
      </c>
      <c r="U15" s="69">
        <f t="shared" ref="U15:Z15" si="39">SUM(U16:U23)</f>
        <v>1</v>
      </c>
      <c r="V15" s="69">
        <f t="shared" si="39"/>
        <v>5</v>
      </c>
      <c r="W15" s="69">
        <f t="shared" si="39"/>
        <v>1</v>
      </c>
      <c r="X15" s="69">
        <f t="shared" si="39"/>
        <v>3</v>
      </c>
      <c r="Y15" s="69">
        <f t="shared" si="39"/>
        <v>2</v>
      </c>
      <c r="Z15" s="69">
        <f t="shared" si="39"/>
        <v>3</v>
      </c>
      <c r="AA15" s="69">
        <f t="shared" ref="AA15:AF15" si="40">SUM(AA16:AA23)</f>
        <v>3</v>
      </c>
      <c r="AB15" s="69">
        <f t="shared" si="40"/>
        <v>3</v>
      </c>
      <c r="AC15" s="69">
        <f t="shared" si="40"/>
        <v>6</v>
      </c>
      <c r="AD15" s="69">
        <f t="shared" si="40"/>
        <v>4</v>
      </c>
      <c r="AE15" s="69">
        <f t="shared" si="40"/>
        <v>7</v>
      </c>
      <c r="AF15" s="69">
        <f t="shared" si="40"/>
        <v>1</v>
      </c>
      <c r="AG15" s="69">
        <f t="shared" ref="AG15:AQ15" si="41">SUM(AG16:AG23)</f>
        <v>7</v>
      </c>
      <c r="AH15" s="69">
        <f t="shared" si="41"/>
        <v>10</v>
      </c>
      <c r="AI15" s="69">
        <f t="shared" si="41"/>
        <v>19</v>
      </c>
      <c r="AJ15" s="69">
        <f t="shared" si="41"/>
        <v>27</v>
      </c>
      <c r="AK15" s="69">
        <f t="shared" si="41"/>
        <v>48</v>
      </c>
      <c r="AL15" s="69">
        <f t="shared" si="41"/>
        <v>41</v>
      </c>
      <c r="AM15" s="69">
        <f t="shared" si="41"/>
        <v>50</v>
      </c>
      <c r="AN15" s="69">
        <f t="shared" si="41"/>
        <v>37</v>
      </c>
      <c r="AO15" s="69">
        <f t="shared" si="41"/>
        <v>41</v>
      </c>
      <c r="AP15" s="69">
        <f t="shared" si="41"/>
        <v>44</v>
      </c>
      <c r="AQ15" s="69">
        <f t="shared" si="41"/>
        <v>40</v>
      </c>
      <c r="AR15" s="69">
        <f t="shared" ref="AR15:AS15" si="42">SUM(AR16:AR23)</f>
        <v>44</v>
      </c>
      <c r="AS15" s="69">
        <f t="shared" si="42"/>
        <v>45</v>
      </c>
    </row>
    <row r="16" spans="1:45" s="130" customFormat="1" ht="12" x14ac:dyDescent="0.2">
      <c r="A16" s="55"/>
      <c r="B16" s="56" t="s">
        <v>70</v>
      </c>
      <c r="C16" s="57">
        <f t="shared" ref="C16:C23" si="43">SUM(D16:AS16)</f>
        <v>0</v>
      </c>
      <c r="D16" s="58">
        <v>0</v>
      </c>
      <c r="E16" s="58">
        <v>0</v>
      </c>
      <c r="F16" s="58">
        <v>0</v>
      </c>
      <c r="G16" s="58">
        <v>0</v>
      </c>
      <c r="H16" s="58">
        <v>0</v>
      </c>
      <c r="I16" s="58">
        <v>0</v>
      </c>
      <c r="J16" s="58">
        <v>0</v>
      </c>
      <c r="K16" s="58">
        <v>0</v>
      </c>
      <c r="L16" s="58">
        <v>0</v>
      </c>
      <c r="M16" s="67">
        <v>0</v>
      </c>
      <c r="N16" s="67">
        <v>0</v>
      </c>
      <c r="O16" s="67">
        <v>0</v>
      </c>
      <c r="P16" s="67">
        <v>0</v>
      </c>
      <c r="Q16" s="67">
        <v>0</v>
      </c>
      <c r="R16" s="67">
        <v>0</v>
      </c>
      <c r="S16" s="67">
        <v>0</v>
      </c>
      <c r="T16" s="67">
        <v>0</v>
      </c>
      <c r="U16" s="67">
        <v>0</v>
      </c>
      <c r="V16" s="67">
        <v>0</v>
      </c>
      <c r="W16" s="67">
        <v>0</v>
      </c>
      <c r="X16" s="67">
        <v>0</v>
      </c>
      <c r="Y16" s="67">
        <v>0</v>
      </c>
      <c r="Z16" s="67">
        <v>0</v>
      </c>
      <c r="AA16" s="67">
        <v>0</v>
      </c>
      <c r="AB16" s="67">
        <v>0</v>
      </c>
      <c r="AC16" s="67">
        <v>0</v>
      </c>
      <c r="AD16" s="67">
        <v>0</v>
      </c>
      <c r="AE16" s="67">
        <v>0</v>
      </c>
      <c r="AF16" s="67">
        <v>0</v>
      </c>
      <c r="AG16" s="67">
        <v>0</v>
      </c>
      <c r="AH16" s="67">
        <v>0</v>
      </c>
      <c r="AI16" s="67">
        <v>0</v>
      </c>
      <c r="AJ16" s="67">
        <v>0</v>
      </c>
      <c r="AK16" s="67">
        <v>0</v>
      </c>
      <c r="AL16" s="67">
        <v>0</v>
      </c>
      <c r="AM16" s="67">
        <v>0</v>
      </c>
      <c r="AN16" s="67">
        <v>0</v>
      </c>
      <c r="AO16" s="67">
        <v>0</v>
      </c>
      <c r="AP16" s="67">
        <v>0</v>
      </c>
      <c r="AQ16" s="67">
        <v>0</v>
      </c>
      <c r="AR16" s="67">
        <v>0</v>
      </c>
      <c r="AS16" s="67">
        <v>0</v>
      </c>
    </row>
    <row r="17" spans="1:45" s="130" customFormat="1" ht="12" x14ac:dyDescent="0.2">
      <c r="A17" s="55"/>
      <c r="B17" s="59" t="s">
        <v>101</v>
      </c>
      <c r="C17" s="57">
        <f t="shared" si="43"/>
        <v>0</v>
      </c>
      <c r="D17" s="58">
        <v>0</v>
      </c>
      <c r="E17" s="58">
        <v>0</v>
      </c>
      <c r="F17" s="58">
        <v>0</v>
      </c>
      <c r="G17" s="58">
        <v>0</v>
      </c>
      <c r="H17" s="58">
        <v>0</v>
      </c>
      <c r="I17" s="58">
        <v>0</v>
      </c>
      <c r="J17" s="58">
        <v>0</v>
      </c>
      <c r="K17" s="58">
        <v>0</v>
      </c>
      <c r="L17" s="58">
        <v>0</v>
      </c>
      <c r="M17" s="67">
        <v>0</v>
      </c>
      <c r="N17" s="67">
        <v>0</v>
      </c>
      <c r="O17" s="67">
        <v>0</v>
      </c>
      <c r="P17" s="67">
        <v>0</v>
      </c>
      <c r="Q17" s="67">
        <v>0</v>
      </c>
      <c r="R17" s="67">
        <v>0</v>
      </c>
      <c r="S17" s="67">
        <v>0</v>
      </c>
      <c r="T17" s="67">
        <v>0</v>
      </c>
      <c r="U17" s="67">
        <v>0</v>
      </c>
      <c r="V17" s="67">
        <v>0</v>
      </c>
      <c r="W17" s="67">
        <v>0</v>
      </c>
      <c r="X17" s="67">
        <v>0</v>
      </c>
      <c r="Y17" s="67">
        <v>0</v>
      </c>
      <c r="Z17" s="67">
        <v>0</v>
      </c>
      <c r="AA17" s="67">
        <v>0</v>
      </c>
      <c r="AB17" s="67">
        <v>0</v>
      </c>
      <c r="AC17" s="67">
        <v>0</v>
      </c>
      <c r="AD17" s="67">
        <v>0</v>
      </c>
      <c r="AE17" s="67">
        <v>0</v>
      </c>
      <c r="AF17" s="67">
        <v>0</v>
      </c>
      <c r="AG17" s="67">
        <v>0</v>
      </c>
      <c r="AH17" s="67">
        <v>0</v>
      </c>
      <c r="AI17" s="67">
        <v>0</v>
      </c>
      <c r="AJ17" s="67">
        <v>0</v>
      </c>
      <c r="AK17" s="67">
        <v>0</v>
      </c>
      <c r="AL17" s="67">
        <v>0</v>
      </c>
      <c r="AM17" s="67">
        <v>0</v>
      </c>
      <c r="AN17" s="67">
        <v>0</v>
      </c>
      <c r="AO17" s="67">
        <v>0</v>
      </c>
      <c r="AP17" s="67">
        <v>0</v>
      </c>
      <c r="AQ17" s="67">
        <v>0</v>
      </c>
      <c r="AR17" s="67">
        <v>0</v>
      </c>
      <c r="AS17" s="67">
        <v>0</v>
      </c>
    </row>
    <row r="18" spans="1:45" s="130" customFormat="1" ht="12" x14ac:dyDescent="0.2">
      <c r="A18" s="55"/>
      <c r="B18" s="60" t="s">
        <v>5</v>
      </c>
      <c r="C18" s="57">
        <f t="shared" si="43"/>
        <v>0</v>
      </c>
      <c r="D18" s="58">
        <v>0</v>
      </c>
      <c r="E18" s="58">
        <v>0</v>
      </c>
      <c r="F18" s="58">
        <v>0</v>
      </c>
      <c r="G18" s="58">
        <v>0</v>
      </c>
      <c r="H18" s="58">
        <v>0</v>
      </c>
      <c r="I18" s="58">
        <v>0</v>
      </c>
      <c r="J18" s="58">
        <v>0</v>
      </c>
      <c r="K18" s="58">
        <v>0</v>
      </c>
      <c r="L18" s="58">
        <v>0</v>
      </c>
      <c r="M18" s="67">
        <v>0</v>
      </c>
      <c r="N18" s="67">
        <v>0</v>
      </c>
      <c r="O18" s="67">
        <v>0</v>
      </c>
      <c r="P18" s="67">
        <v>0</v>
      </c>
      <c r="Q18" s="67">
        <v>0</v>
      </c>
      <c r="R18" s="67">
        <v>0</v>
      </c>
      <c r="S18" s="67">
        <v>0</v>
      </c>
      <c r="T18" s="67">
        <v>0</v>
      </c>
      <c r="U18" s="67">
        <v>0</v>
      </c>
      <c r="V18" s="67">
        <v>0</v>
      </c>
      <c r="W18" s="67">
        <v>0</v>
      </c>
      <c r="X18" s="67">
        <v>0</v>
      </c>
      <c r="Y18" s="67">
        <v>0</v>
      </c>
      <c r="Z18" s="67">
        <v>0</v>
      </c>
      <c r="AA18" s="67">
        <v>0</v>
      </c>
      <c r="AB18" s="67">
        <v>0</v>
      </c>
      <c r="AC18" s="67">
        <v>0</v>
      </c>
      <c r="AD18" s="67">
        <v>0</v>
      </c>
      <c r="AE18" s="67">
        <v>0</v>
      </c>
      <c r="AF18" s="67">
        <v>0</v>
      </c>
      <c r="AG18" s="67">
        <v>0</v>
      </c>
      <c r="AH18" s="67">
        <v>0</v>
      </c>
      <c r="AI18" s="67">
        <v>0</v>
      </c>
      <c r="AJ18" s="67">
        <v>0</v>
      </c>
      <c r="AK18" s="67">
        <v>0</v>
      </c>
      <c r="AL18" s="67">
        <v>0</v>
      </c>
      <c r="AM18" s="67">
        <v>0</v>
      </c>
      <c r="AN18" s="67">
        <v>0</v>
      </c>
      <c r="AO18" s="67">
        <v>0</v>
      </c>
      <c r="AP18" s="67">
        <v>0</v>
      </c>
      <c r="AQ18" s="67">
        <v>0</v>
      </c>
      <c r="AR18" s="67">
        <v>0</v>
      </c>
      <c r="AS18" s="67">
        <v>0</v>
      </c>
    </row>
    <row r="19" spans="1:45" s="130" customFormat="1" ht="12" x14ac:dyDescent="0.2">
      <c r="A19" s="55"/>
      <c r="B19" s="56" t="s">
        <v>6</v>
      </c>
      <c r="C19" s="57">
        <f t="shared" si="43"/>
        <v>6</v>
      </c>
      <c r="D19" s="58">
        <v>0</v>
      </c>
      <c r="E19" s="58">
        <v>0</v>
      </c>
      <c r="F19" s="58">
        <v>1</v>
      </c>
      <c r="G19" s="58">
        <v>1</v>
      </c>
      <c r="H19" s="58">
        <v>1</v>
      </c>
      <c r="I19" s="58">
        <v>0</v>
      </c>
      <c r="J19" s="58">
        <v>0</v>
      </c>
      <c r="K19" s="58">
        <v>1</v>
      </c>
      <c r="L19" s="58">
        <v>0</v>
      </c>
      <c r="M19" s="67">
        <v>0</v>
      </c>
      <c r="N19" s="67">
        <v>0</v>
      </c>
      <c r="O19" s="67">
        <v>0</v>
      </c>
      <c r="P19" s="67">
        <v>0</v>
      </c>
      <c r="Q19" s="67">
        <v>0</v>
      </c>
      <c r="R19" s="67">
        <v>0</v>
      </c>
      <c r="S19" s="67">
        <v>0</v>
      </c>
      <c r="T19" s="67">
        <v>0</v>
      </c>
      <c r="U19" s="67">
        <v>0</v>
      </c>
      <c r="V19" s="67">
        <v>0</v>
      </c>
      <c r="W19" s="67">
        <v>0</v>
      </c>
      <c r="X19" s="67">
        <v>0</v>
      </c>
      <c r="Y19" s="67">
        <v>0</v>
      </c>
      <c r="Z19" s="67">
        <v>0</v>
      </c>
      <c r="AA19" s="67">
        <v>0</v>
      </c>
      <c r="AB19" s="67">
        <v>0</v>
      </c>
      <c r="AC19" s="67">
        <v>0</v>
      </c>
      <c r="AD19" s="67">
        <v>0</v>
      </c>
      <c r="AE19" s="67">
        <v>0</v>
      </c>
      <c r="AF19" s="67">
        <v>0</v>
      </c>
      <c r="AG19" s="67">
        <v>0</v>
      </c>
      <c r="AH19" s="67">
        <v>0</v>
      </c>
      <c r="AI19" s="67">
        <v>1</v>
      </c>
      <c r="AJ19" s="67">
        <v>0</v>
      </c>
      <c r="AK19" s="67">
        <v>1</v>
      </c>
      <c r="AL19" s="67">
        <v>0</v>
      </c>
      <c r="AM19" s="67">
        <v>0</v>
      </c>
      <c r="AN19" s="67">
        <v>0</v>
      </c>
      <c r="AO19" s="67">
        <v>0</v>
      </c>
      <c r="AP19" s="67">
        <v>0</v>
      </c>
      <c r="AQ19" s="67">
        <v>0</v>
      </c>
      <c r="AR19" s="67">
        <v>0</v>
      </c>
      <c r="AS19" s="67">
        <v>0</v>
      </c>
    </row>
    <row r="20" spans="1:45" s="130" customFormat="1" ht="12" x14ac:dyDescent="0.2">
      <c r="A20" s="55"/>
      <c r="B20" s="56" t="s">
        <v>7</v>
      </c>
      <c r="C20" s="57">
        <f t="shared" si="43"/>
        <v>80</v>
      </c>
      <c r="D20" s="58">
        <v>0</v>
      </c>
      <c r="E20" s="58">
        <v>1</v>
      </c>
      <c r="F20" s="58">
        <v>1</v>
      </c>
      <c r="G20" s="58">
        <v>1</v>
      </c>
      <c r="H20" s="58">
        <v>7</v>
      </c>
      <c r="I20" s="58">
        <v>8</v>
      </c>
      <c r="J20" s="58">
        <v>3</v>
      </c>
      <c r="K20" s="58">
        <v>4</v>
      </c>
      <c r="L20" s="58">
        <v>2</v>
      </c>
      <c r="M20" s="67">
        <v>3</v>
      </c>
      <c r="N20" s="67">
        <v>1</v>
      </c>
      <c r="O20" s="67">
        <v>1</v>
      </c>
      <c r="P20" s="67">
        <v>1</v>
      </c>
      <c r="Q20" s="67">
        <v>0</v>
      </c>
      <c r="R20" s="67">
        <v>0</v>
      </c>
      <c r="S20" s="67">
        <v>1</v>
      </c>
      <c r="T20" s="67">
        <v>0</v>
      </c>
      <c r="U20" s="67">
        <v>0</v>
      </c>
      <c r="V20" s="67">
        <v>0</v>
      </c>
      <c r="W20" s="67">
        <v>0</v>
      </c>
      <c r="X20" s="67">
        <v>1</v>
      </c>
      <c r="Y20" s="67">
        <v>1</v>
      </c>
      <c r="Z20" s="67">
        <v>0</v>
      </c>
      <c r="AA20" s="67">
        <v>1</v>
      </c>
      <c r="AB20" s="67">
        <v>0</v>
      </c>
      <c r="AC20" s="67">
        <v>0</v>
      </c>
      <c r="AD20" s="67">
        <v>0</v>
      </c>
      <c r="AE20" s="67">
        <v>1</v>
      </c>
      <c r="AF20" s="67">
        <v>0</v>
      </c>
      <c r="AG20" s="67">
        <v>1</v>
      </c>
      <c r="AH20" s="67">
        <v>0</v>
      </c>
      <c r="AI20" s="67">
        <v>2</v>
      </c>
      <c r="AJ20" s="67">
        <v>3</v>
      </c>
      <c r="AK20" s="67">
        <v>4</v>
      </c>
      <c r="AL20" s="67">
        <v>6</v>
      </c>
      <c r="AM20" s="67">
        <v>2</v>
      </c>
      <c r="AN20" s="67">
        <v>6</v>
      </c>
      <c r="AO20" s="67">
        <v>6</v>
      </c>
      <c r="AP20" s="67">
        <v>4</v>
      </c>
      <c r="AQ20" s="67">
        <v>2</v>
      </c>
      <c r="AR20" s="67">
        <v>3</v>
      </c>
      <c r="AS20" s="67">
        <v>3</v>
      </c>
    </row>
    <row r="21" spans="1:45" s="130" customFormat="1" ht="12" x14ac:dyDescent="0.2">
      <c r="A21" s="55"/>
      <c r="B21" s="56" t="s">
        <v>8</v>
      </c>
      <c r="C21" s="57">
        <f t="shared" si="43"/>
        <v>157</v>
      </c>
      <c r="D21" s="58">
        <v>0</v>
      </c>
      <c r="E21" s="58">
        <v>2</v>
      </c>
      <c r="F21" s="58">
        <v>8</v>
      </c>
      <c r="G21" s="58">
        <v>8</v>
      </c>
      <c r="H21" s="58">
        <v>4</v>
      </c>
      <c r="I21" s="58">
        <v>11</v>
      </c>
      <c r="J21" s="58">
        <v>10</v>
      </c>
      <c r="K21" s="58">
        <v>5</v>
      </c>
      <c r="L21" s="58">
        <v>4</v>
      </c>
      <c r="M21" s="67">
        <v>5</v>
      </c>
      <c r="N21" s="67">
        <v>1</v>
      </c>
      <c r="O21" s="67">
        <v>2</v>
      </c>
      <c r="P21" s="67">
        <v>2</v>
      </c>
      <c r="Q21" s="67">
        <v>0</v>
      </c>
      <c r="R21" s="67">
        <v>1</v>
      </c>
      <c r="S21" s="67">
        <v>1</v>
      </c>
      <c r="T21" s="67">
        <v>1</v>
      </c>
      <c r="U21" s="67">
        <v>0</v>
      </c>
      <c r="V21" s="67">
        <v>0</v>
      </c>
      <c r="W21" s="67">
        <v>0</v>
      </c>
      <c r="X21" s="67">
        <v>0</v>
      </c>
      <c r="Y21" s="67">
        <v>0</v>
      </c>
      <c r="Z21" s="67">
        <v>2</v>
      </c>
      <c r="AA21" s="67">
        <v>0</v>
      </c>
      <c r="AB21" s="67">
        <v>0</v>
      </c>
      <c r="AC21" s="67">
        <v>3</v>
      </c>
      <c r="AD21" s="67">
        <v>2</v>
      </c>
      <c r="AE21" s="67">
        <v>1</v>
      </c>
      <c r="AF21" s="67">
        <v>0</v>
      </c>
      <c r="AG21" s="67">
        <v>1</v>
      </c>
      <c r="AH21" s="67">
        <v>2</v>
      </c>
      <c r="AI21" s="67">
        <v>4</v>
      </c>
      <c r="AJ21" s="67">
        <v>6</v>
      </c>
      <c r="AK21" s="67">
        <v>6</v>
      </c>
      <c r="AL21" s="67">
        <v>7</v>
      </c>
      <c r="AM21" s="67">
        <v>14</v>
      </c>
      <c r="AN21" s="67">
        <v>8</v>
      </c>
      <c r="AO21" s="67">
        <v>6</v>
      </c>
      <c r="AP21" s="67">
        <v>6</v>
      </c>
      <c r="AQ21" s="67">
        <v>8</v>
      </c>
      <c r="AR21" s="67">
        <v>7</v>
      </c>
      <c r="AS21" s="67">
        <v>9</v>
      </c>
    </row>
    <row r="22" spans="1:45" s="130" customFormat="1" ht="12" x14ac:dyDescent="0.2">
      <c r="A22" s="55"/>
      <c r="B22" s="61" t="s">
        <v>9</v>
      </c>
      <c r="C22" s="57">
        <f t="shared" si="43"/>
        <v>348</v>
      </c>
      <c r="D22" s="58">
        <v>1</v>
      </c>
      <c r="E22" s="58">
        <v>0</v>
      </c>
      <c r="F22" s="58">
        <v>7</v>
      </c>
      <c r="G22" s="58">
        <v>20</v>
      </c>
      <c r="H22" s="58">
        <v>22</v>
      </c>
      <c r="I22" s="58">
        <v>18</v>
      </c>
      <c r="J22" s="58">
        <v>16</v>
      </c>
      <c r="K22" s="58">
        <v>18</v>
      </c>
      <c r="L22" s="58">
        <v>11</v>
      </c>
      <c r="M22" s="67">
        <v>8</v>
      </c>
      <c r="N22" s="67">
        <v>10</v>
      </c>
      <c r="O22" s="67">
        <v>4</v>
      </c>
      <c r="P22" s="67">
        <v>4</v>
      </c>
      <c r="Q22" s="67">
        <v>5</v>
      </c>
      <c r="R22" s="67">
        <v>2</v>
      </c>
      <c r="S22" s="67">
        <v>2</v>
      </c>
      <c r="T22" s="67">
        <v>2</v>
      </c>
      <c r="U22" s="67">
        <v>0</v>
      </c>
      <c r="V22" s="67">
        <v>2</v>
      </c>
      <c r="W22" s="67">
        <v>0</v>
      </c>
      <c r="X22" s="67">
        <v>1</v>
      </c>
      <c r="Y22" s="67">
        <v>0</v>
      </c>
      <c r="Z22" s="67">
        <v>0</v>
      </c>
      <c r="AA22" s="67">
        <v>2</v>
      </c>
      <c r="AB22" s="67">
        <v>2</v>
      </c>
      <c r="AC22" s="67">
        <v>1</v>
      </c>
      <c r="AD22" s="67">
        <v>1</v>
      </c>
      <c r="AE22" s="67">
        <v>4</v>
      </c>
      <c r="AF22" s="67">
        <v>1</v>
      </c>
      <c r="AG22" s="67">
        <v>4</v>
      </c>
      <c r="AH22" s="67">
        <v>7</v>
      </c>
      <c r="AI22" s="67">
        <v>7</v>
      </c>
      <c r="AJ22" s="67">
        <v>12</v>
      </c>
      <c r="AK22" s="67">
        <v>24</v>
      </c>
      <c r="AL22" s="67">
        <v>15</v>
      </c>
      <c r="AM22" s="67">
        <v>16</v>
      </c>
      <c r="AN22" s="67">
        <v>12</v>
      </c>
      <c r="AO22" s="67">
        <v>13</v>
      </c>
      <c r="AP22" s="67">
        <v>21</v>
      </c>
      <c r="AQ22" s="67">
        <v>24</v>
      </c>
      <c r="AR22" s="67">
        <v>12</v>
      </c>
      <c r="AS22" s="67">
        <v>17</v>
      </c>
    </row>
    <row r="23" spans="1:45" s="130" customFormat="1" ht="12" x14ac:dyDescent="0.2">
      <c r="A23" s="62"/>
      <c r="B23" s="63" t="s">
        <v>10</v>
      </c>
      <c r="C23" s="64">
        <f t="shared" si="43"/>
        <v>320</v>
      </c>
      <c r="D23" s="65">
        <v>0</v>
      </c>
      <c r="E23" s="65">
        <v>1</v>
      </c>
      <c r="F23" s="65">
        <v>10</v>
      </c>
      <c r="G23" s="65">
        <v>12</v>
      </c>
      <c r="H23" s="65">
        <v>23</v>
      </c>
      <c r="I23" s="65">
        <v>18</v>
      </c>
      <c r="J23" s="65">
        <v>34</v>
      </c>
      <c r="K23" s="65">
        <v>12</v>
      </c>
      <c r="L23" s="65">
        <v>16</v>
      </c>
      <c r="M23" s="68">
        <v>11</v>
      </c>
      <c r="N23" s="68">
        <v>11</v>
      </c>
      <c r="O23" s="68">
        <v>4</v>
      </c>
      <c r="P23" s="68">
        <v>4</v>
      </c>
      <c r="Q23" s="68">
        <v>5</v>
      </c>
      <c r="R23" s="68">
        <v>2</v>
      </c>
      <c r="S23" s="68">
        <v>3</v>
      </c>
      <c r="T23" s="68">
        <v>0</v>
      </c>
      <c r="U23" s="68">
        <v>1</v>
      </c>
      <c r="V23" s="68">
        <v>3</v>
      </c>
      <c r="W23" s="68">
        <v>1</v>
      </c>
      <c r="X23" s="68">
        <v>1</v>
      </c>
      <c r="Y23" s="68">
        <v>1</v>
      </c>
      <c r="Z23" s="68">
        <v>1</v>
      </c>
      <c r="AA23" s="68">
        <v>0</v>
      </c>
      <c r="AB23" s="68">
        <v>1</v>
      </c>
      <c r="AC23" s="68">
        <v>2</v>
      </c>
      <c r="AD23" s="68">
        <v>1</v>
      </c>
      <c r="AE23" s="68">
        <v>1</v>
      </c>
      <c r="AF23" s="68">
        <v>0</v>
      </c>
      <c r="AG23" s="68">
        <v>1</v>
      </c>
      <c r="AH23" s="68">
        <v>1</v>
      </c>
      <c r="AI23" s="68">
        <v>5</v>
      </c>
      <c r="AJ23" s="68">
        <v>6</v>
      </c>
      <c r="AK23" s="68">
        <v>13</v>
      </c>
      <c r="AL23" s="68">
        <v>13</v>
      </c>
      <c r="AM23" s="68">
        <v>18</v>
      </c>
      <c r="AN23" s="68">
        <v>11</v>
      </c>
      <c r="AO23" s="67">
        <v>16</v>
      </c>
      <c r="AP23" s="67">
        <v>13</v>
      </c>
      <c r="AQ23" s="67">
        <v>6</v>
      </c>
      <c r="AR23" s="67">
        <v>22</v>
      </c>
      <c r="AS23" s="67">
        <v>16</v>
      </c>
    </row>
    <row r="24" spans="1:45" s="130" customFormat="1" ht="12" x14ac:dyDescent="0.2">
      <c r="A24" s="51" t="s">
        <v>13</v>
      </c>
      <c r="B24" s="203" t="s">
        <v>53</v>
      </c>
      <c r="C24" s="53">
        <f>SUM(C25:C32)</f>
        <v>919</v>
      </c>
      <c r="D24" s="204">
        <f t="shared" ref="D24:K24" si="44">SUM(D25:D32)</f>
        <v>0</v>
      </c>
      <c r="E24" s="54">
        <f t="shared" si="44"/>
        <v>5</v>
      </c>
      <c r="F24" s="54">
        <f t="shared" si="44"/>
        <v>28</v>
      </c>
      <c r="G24" s="54">
        <f t="shared" si="44"/>
        <v>34</v>
      </c>
      <c r="H24" s="54">
        <f t="shared" si="44"/>
        <v>44</v>
      </c>
      <c r="I24" s="54">
        <f t="shared" si="44"/>
        <v>73</v>
      </c>
      <c r="J24" s="54">
        <f t="shared" si="44"/>
        <v>61</v>
      </c>
      <c r="K24" s="54">
        <f t="shared" si="44"/>
        <v>44</v>
      </c>
      <c r="L24" s="54">
        <f t="shared" ref="L24:Q24" si="45">SUM(L25:L32)</f>
        <v>41</v>
      </c>
      <c r="M24" s="69">
        <f t="shared" si="45"/>
        <v>26</v>
      </c>
      <c r="N24" s="69">
        <f t="shared" si="45"/>
        <v>26</v>
      </c>
      <c r="O24" s="69">
        <f t="shared" si="45"/>
        <v>9</v>
      </c>
      <c r="P24" s="69">
        <f t="shared" si="45"/>
        <v>10</v>
      </c>
      <c r="Q24" s="69">
        <f t="shared" si="45"/>
        <v>7</v>
      </c>
      <c r="R24" s="69">
        <f>SUM(R25:R32)</f>
        <v>7</v>
      </c>
      <c r="S24" s="69">
        <f>SUM(S25:S32)</f>
        <v>4</v>
      </c>
      <c r="T24" s="69">
        <v>6</v>
      </c>
      <c r="U24" s="69">
        <f t="shared" ref="U24:Z24" si="46">SUM(U25:U32)</f>
        <v>1</v>
      </c>
      <c r="V24" s="69">
        <f t="shared" si="46"/>
        <v>2</v>
      </c>
      <c r="W24" s="69">
        <f t="shared" si="46"/>
        <v>0</v>
      </c>
      <c r="X24" s="69">
        <f t="shared" si="46"/>
        <v>2</v>
      </c>
      <c r="Y24" s="69">
        <f t="shared" si="46"/>
        <v>2</v>
      </c>
      <c r="Z24" s="69">
        <f t="shared" si="46"/>
        <v>3</v>
      </c>
      <c r="AA24" s="69">
        <f t="shared" ref="AA24:AF24" si="47">SUM(AA25:AA32)</f>
        <v>1</v>
      </c>
      <c r="AB24" s="69">
        <f t="shared" si="47"/>
        <v>0</v>
      </c>
      <c r="AC24" s="69">
        <f t="shared" si="47"/>
        <v>1</v>
      </c>
      <c r="AD24" s="69">
        <f t="shared" si="47"/>
        <v>4</v>
      </c>
      <c r="AE24" s="69">
        <f t="shared" si="47"/>
        <v>2</v>
      </c>
      <c r="AF24" s="69">
        <f t="shared" si="47"/>
        <v>1</v>
      </c>
      <c r="AG24" s="69">
        <f t="shared" ref="AG24:AQ24" si="48">SUM(AG25:AG32)</f>
        <v>4</v>
      </c>
      <c r="AH24" s="69">
        <f t="shared" si="48"/>
        <v>7</v>
      </c>
      <c r="AI24" s="69">
        <f t="shared" si="48"/>
        <v>23</v>
      </c>
      <c r="AJ24" s="69">
        <f t="shared" si="48"/>
        <v>24</v>
      </c>
      <c r="AK24" s="69">
        <f t="shared" si="48"/>
        <v>34</v>
      </c>
      <c r="AL24" s="69">
        <f t="shared" si="48"/>
        <v>55</v>
      </c>
      <c r="AM24" s="69">
        <f t="shared" si="48"/>
        <v>50</v>
      </c>
      <c r="AN24" s="69">
        <f t="shared" si="48"/>
        <v>44</v>
      </c>
      <c r="AO24" s="69">
        <f t="shared" si="48"/>
        <v>57</v>
      </c>
      <c r="AP24" s="69">
        <f t="shared" si="48"/>
        <v>43</v>
      </c>
      <c r="AQ24" s="69">
        <f t="shared" si="48"/>
        <v>42</v>
      </c>
      <c r="AR24" s="69">
        <f t="shared" ref="AR24:AS24" si="49">SUM(AR25:AR32)</f>
        <v>44</v>
      </c>
      <c r="AS24" s="69">
        <f t="shared" si="49"/>
        <v>48</v>
      </c>
    </row>
    <row r="25" spans="1:45" s="130" customFormat="1" ht="12" x14ac:dyDescent="0.2">
      <c r="A25" s="55"/>
      <c r="B25" s="205" t="s">
        <v>70</v>
      </c>
      <c r="C25" s="57">
        <f t="shared" ref="C25:C32" si="50">SUM(D25:AS25)</f>
        <v>0</v>
      </c>
      <c r="D25" s="210">
        <f t="shared" ref="D25:L25" si="51">SUM(E25:AD25)</f>
        <v>0</v>
      </c>
      <c r="E25" s="57">
        <f t="shared" si="51"/>
        <v>0</v>
      </c>
      <c r="F25" s="57">
        <f t="shared" si="51"/>
        <v>0</v>
      </c>
      <c r="G25" s="57">
        <f t="shared" si="51"/>
        <v>0</v>
      </c>
      <c r="H25" s="57">
        <f t="shared" si="51"/>
        <v>0</v>
      </c>
      <c r="I25" s="57">
        <f t="shared" si="51"/>
        <v>0</v>
      </c>
      <c r="J25" s="57">
        <f t="shared" si="51"/>
        <v>0</v>
      </c>
      <c r="K25" s="57">
        <f t="shared" si="51"/>
        <v>0</v>
      </c>
      <c r="L25" s="57">
        <f t="shared" si="51"/>
        <v>0</v>
      </c>
      <c r="M25" s="58">
        <v>0</v>
      </c>
      <c r="N25" s="58">
        <v>0</v>
      </c>
      <c r="O25" s="58">
        <v>0</v>
      </c>
      <c r="P25" s="58">
        <v>0</v>
      </c>
      <c r="Q25" s="58">
        <v>0</v>
      </c>
      <c r="R25" s="58">
        <v>0</v>
      </c>
      <c r="S25" s="58">
        <v>0</v>
      </c>
      <c r="T25" s="58">
        <v>0</v>
      </c>
      <c r="U25" s="58">
        <v>0</v>
      </c>
      <c r="V25" s="58">
        <v>0</v>
      </c>
      <c r="W25" s="58">
        <v>0</v>
      </c>
      <c r="X25" s="58">
        <v>0</v>
      </c>
      <c r="Y25" s="58">
        <v>0</v>
      </c>
      <c r="Z25" s="58">
        <v>0</v>
      </c>
      <c r="AA25" s="58">
        <v>0</v>
      </c>
      <c r="AB25" s="58">
        <v>0</v>
      </c>
      <c r="AC25" s="58">
        <v>0</v>
      </c>
      <c r="AD25" s="58">
        <v>0</v>
      </c>
      <c r="AE25" s="58">
        <v>0</v>
      </c>
      <c r="AF25" s="58">
        <v>0</v>
      </c>
      <c r="AG25" s="58">
        <v>0</v>
      </c>
      <c r="AH25" s="58">
        <v>0</v>
      </c>
      <c r="AI25" s="58">
        <v>0</v>
      </c>
      <c r="AJ25" s="58">
        <v>0</v>
      </c>
      <c r="AK25" s="58">
        <v>0</v>
      </c>
      <c r="AL25" s="58">
        <v>0</v>
      </c>
      <c r="AM25" s="58">
        <v>0</v>
      </c>
      <c r="AN25" s="58">
        <v>0</v>
      </c>
      <c r="AO25" s="58">
        <v>0</v>
      </c>
      <c r="AP25" s="58">
        <v>0</v>
      </c>
      <c r="AQ25" s="58">
        <v>0</v>
      </c>
      <c r="AR25" s="58">
        <v>0</v>
      </c>
      <c r="AS25" s="58">
        <v>0</v>
      </c>
    </row>
    <row r="26" spans="1:45" s="130" customFormat="1" ht="12" x14ac:dyDescent="0.2">
      <c r="A26" s="55"/>
      <c r="B26" s="206" t="s">
        <v>101</v>
      </c>
      <c r="C26" s="57">
        <f t="shared" si="50"/>
        <v>0</v>
      </c>
      <c r="D26" s="211">
        <v>0</v>
      </c>
      <c r="E26" s="58">
        <v>0</v>
      </c>
      <c r="F26" s="58">
        <v>0</v>
      </c>
      <c r="G26" s="58">
        <v>0</v>
      </c>
      <c r="H26" s="58">
        <v>0</v>
      </c>
      <c r="I26" s="58">
        <v>0</v>
      </c>
      <c r="J26" s="58">
        <v>0</v>
      </c>
      <c r="K26" s="58">
        <v>0</v>
      </c>
      <c r="L26" s="58">
        <v>0</v>
      </c>
      <c r="M26" s="58">
        <v>0</v>
      </c>
      <c r="N26" s="58">
        <v>0</v>
      </c>
      <c r="O26" s="58">
        <v>0</v>
      </c>
      <c r="P26" s="58">
        <v>0</v>
      </c>
      <c r="Q26" s="58">
        <v>0</v>
      </c>
      <c r="R26" s="58">
        <v>0</v>
      </c>
      <c r="S26" s="58">
        <v>0</v>
      </c>
      <c r="T26" s="58">
        <v>0</v>
      </c>
      <c r="U26" s="58">
        <v>0</v>
      </c>
      <c r="V26" s="58">
        <v>0</v>
      </c>
      <c r="W26" s="58">
        <v>0</v>
      </c>
      <c r="X26" s="58">
        <v>0</v>
      </c>
      <c r="Y26" s="58">
        <v>0</v>
      </c>
      <c r="Z26" s="58">
        <v>0</v>
      </c>
      <c r="AA26" s="58">
        <v>0</v>
      </c>
      <c r="AB26" s="58">
        <v>0</v>
      </c>
      <c r="AC26" s="58">
        <v>0</v>
      </c>
      <c r="AD26" s="58">
        <v>0</v>
      </c>
      <c r="AE26" s="58">
        <v>0</v>
      </c>
      <c r="AF26" s="58">
        <v>0</v>
      </c>
      <c r="AG26" s="58">
        <v>0</v>
      </c>
      <c r="AH26" s="58">
        <v>0</v>
      </c>
      <c r="AI26" s="58">
        <v>0</v>
      </c>
      <c r="AJ26" s="58">
        <v>0</v>
      </c>
      <c r="AK26" s="58">
        <v>0</v>
      </c>
      <c r="AL26" s="58">
        <v>0</v>
      </c>
      <c r="AM26" s="58">
        <v>0</v>
      </c>
      <c r="AN26" s="58">
        <v>0</v>
      </c>
      <c r="AO26" s="58">
        <v>0</v>
      </c>
      <c r="AP26" s="58">
        <v>0</v>
      </c>
      <c r="AQ26" s="58">
        <v>0</v>
      </c>
      <c r="AR26" s="58">
        <v>0</v>
      </c>
      <c r="AS26" s="58">
        <v>0</v>
      </c>
    </row>
    <row r="27" spans="1:45" s="130" customFormat="1" ht="12" x14ac:dyDescent="0.2">
      <c r="A27" s="55"/>
      <c r="B27" s="207" t="s">
        <v>5</v>
      </c>
      <c r="C27" s="57">
        <f t="shared" si="50"/>
        <v>0</v>
      </c>
      <c r="D27" s="211">
        <v>0</v>
      </c>
      <c r="E27" s="58">
        <v>0</v>
      </c>
      <c r="F27" s="58">
        <v>0</v>
      </c>
      <c r="G27" s="58">
        <v>0</v>
      </c>
      <c r="H27" s="58">
        <v>0</v>
      </c>
      <c r="I27" s="58">
        <v>0</v>
      </c>
      <c r="J27" s="58">
        <v>0</v>
      </c>
      <c r="K27" s="58">
        <v>0</v>
      </c>
      <c r="L27" s="58">
        <v>0</v>
      </c>
      <c r="M27" s="58">
        <v>0</v>
      </c>
      <c r="N27" s="58">
        <v>0</v>
      </c>
      <c r="O27" s="58">
        <v>0</v>
      </c>
      <c r="P27" s="58">
        <v>0</v>
      </c>
      <c r="Q27" s="58">
        <v>0</v>
      </c>
      <c r="R27" s="58">
        <v>0</v>
      </c>
      <c r="S27" s="58">
        <v>0</v>
      </c>
      <c r="T27" s="58">
        <v>0</v>
      </c>
      <c r="U27" s="58">
        <v>0</v>
      </c>
      <c r="V27" s="58">
        <v>0</v>
      </c>
      <c r="W27" s="58">
        <v>0</v>
      </c>
      <c r="X27" s="58">
        <v>0</v>
      </c>
      <c r="Y27" s="58">
        <v>0</v>
      </c>
      <c r="Z27" s="58">
        <v>0</v>
      </c>
      <c r="AA27" s="58">
        <v>0</v>
      </c>
      <c r="AB27" s="58">
        <v>0</v>
      </c>
      <c r="AC27" s="58">
        <v>0</v>
      </c>
      <c r="AD27" s="58">
        <v>0</v>
      </c>
      <c r="AE27" s="58">
        <v>0</v>
      </c>
      <c r="AF27" s="58">
        <v>0</v>
      </c>
      <c r="AG27" s="58">
        <v>0</v>
      </c>
      <c r="AH27" s="58">
        <v>0</v>
      </c>
      <c r="AI27" s="58">
        <v>0</v>
      </c>
      <c r="AJ27" s="58">
        <v>0</v>
      </c>
      <c r="AK27" s="58">
        <v>0</v>
      </c>
      <c r="AL27" s="58">
        <v>0</v>
      </c>
      <c r="AM27" s="58">
        <v>0</v>
      </c>
      <c r="AN27" s="58">
        <v>0</v>
      </c>
      <c r="AO27" s="58">
        <v>0</v>
      </c>
      <c r="AP27" s="58">
        <v>0</v>
      </c>
      <c r="AQ27" s="58">
        <v>0</v>
      </c>
      <c r="AR27" s="58">
        <v>0</v>
      </c>
      <c r="AS27" s="58">
        <v>0</v>
      </c>
    </row>
    <row r="28" spans="1:45" s="130" customFormat="1" ht="12" x14ac:dyDescent="0.2">
      <c r="A28" s="55"/>
      <c r="B28" s="205" t="s">
        <v>6</v>
      </c>
      <c r="C28" s="57">
        <f t="shared" si="50"/>
        <v>7</v>
      </c>
      <c r="D28" s="211">
        <v>0</v>
      </c>
      <c r="E28" s="58">
        <v>0</v>
      </c>
      <c r="F28" s="58">
        <v>1</v>
      </c>
      <c r="G28" s="58">
        <v>0</v>
      </c>
      <c r="H28" s="58">
        <v>0</v>
      </c>
      <c r="I28" s="58">
        <v>0</v>
      </c>
      <c r="J28" s="58">
        <v>0</v>
      </c>
      <c r="K28" s="58">
        <v>0</v>
      </c>
      <c r="L28" s="58">
        <v>0</v>
      </c>
      <c r="M28" s="58">
        <v>0</v>
      </c>
      <c r="N28" s="58">
        <v>0</v>
      </c>
      <c r="O28" s="58">
        <v>1</v>
      </c>
      <c r="P28" s="58">
        <v>0</v>
      </c>
      <c r="Q28" s="58">
        <v>0</v>
      </c>
      <c r="R28" s="58">
        <v>0</v>
      </c>
      <c r="S28" s="58">
        <v>0</v>
      </c>
      <c r="T28" s="58">
        <v>1</v>
      </c>
      <c r="U28" s="58">
        <v>0</v>
      </c>
      <c r="V28" s="58">
        <v>0</v>
      </c>
      <c r="W28" s="58">
        <v>0</v>
      </c>
      <c r="X28" s="58">
        <v>0</v>
      </c>
      <c r="Y28" s="58">
        <v>0</v>
      </c>
      <c r="Z28" s="58">
        <v>1</v>
      </c>
      <c r="AA28" s="58">
        <v>0</v>
      </c>
      <c r="AB28" s="58">
        <v>0</v>
      </c>
      <c r="AC28" s="58">
        <v>0</v>
      </c>
      <c r="AD28" s="58">
        <v>0</v>
      </c>
      <c r="AE28" s="58">
        <v>0</v>
      </c>
      <c r="AF28" s="58">
        <v>0</v>
      </c>
      <c r="AG28" s="58">
        <v>0</v>
      </c>
      <c r="AH28" s="58">
        <v>0</v>
      </c>
      <c r="AI28" s="58">
        <v>0</v>
      </c>
      <c r="AJ28" s="58">
        <v>0</v>
      </c>
      <c r="AK28" s="58">
        <v>1</v>
      </c>
      <c r="AL28" s="58">
        <v>0</v>
      </c>
      <c r="AM28" s="58">
        <v>0</v>
      </c>
      <c r="AN28" s="58">
        <v>1</v>
      </c>
      <c r="AO28" s="58">
        <v>0</v>
      </c>
      <c r="AP28" s="58">
        <v>0</v>
      </c>
      <c r="AQ28" s="58">
        <v>0</v>
      </c>
      <c r="AR28" s="58">
        <v>0</v>
      </c>
      <c r="AS28" s="58">
        <v>1</v>
      </c>
    </row>
    <row r="29" spans="1:45" s="130" customFormat="1" ht="12" x14ac:dyDescent="0.2">
      <c r="A29" s="55"/>
      <c r="B29" s="205" t="s">
        <v>7</v>
      </c>
      <c r="C29" s="57">
        <f t="shared" si="50"/>
        <v>54</v>
      </c>
      <c r="D29" s="211">
        <v>0</v>
      </c>
      <c r="E29" s="58">
        <v>1</v>
      </c>
      <c r="F29" s="58">
        <v>2</v>
      </c>
      <c r="G29" s="58">
        <v>1</v>
      </c>
      <c r="H29" s="58">
        <v>2</v>
      </c>
      <c r="I29" s="58">
        <v>3</v>
      </c>
      <c r="J29" s="58">
        <v>3</v>
      </c>
      <c r="K29" s="58">
        <v>2</v>
      </c>
      <c r="L29" s="58">
        <v>0</v>
      </c>
      <c r="M29" s="58">
        <v>2</v>
      </c>
      <c r="N29" s="58">
        <v>1</v>
      </c>
      <c r="O29" s="58">
        <v>0</v>
      </c>
      <c r="P29" s="58">
        <v>1</v>
      </c>
      <c r="Q29" s="58">
        <v>0</v>
      </c>
      <c r="R29" s="58">
        <v>0</v>
      </c>
      <c r="S29" s="58">
        <v>0</v>
      </c>
      <c r="T29" s="58">
        <v>1</v>
      </c>
      <c r="U29" s="58">
        <v>0</v>
      </c>
      <c r="V29" s="58">
        <v>0</v>
      </c>
      <c r="W29" s="58">
        <v>0</v>
      </c>
      <c r="X29" s="58">
        <v>0</v>
      </c>
      <c r="Y29" s="58">
        <v>0</v>
      </c>
      <c r="Z29" s="58">
        <v>0</v>
      </c>
      <c r="AA29" s="58">
        <v>1</v>
      </c>
      <c r="AB29" s="58">
        <v>0</v>
      </c>
      <c r="AC29" s="58">
        <v>0</v>
      </c>
      <c r="AD29" s="58">
        <v>0</v>
      </c>
      <c r="AE29" s="58">
        <v>0</v>
      </c>
      <c r="AF29" s="58">
        <v>0</v>
      </c>
      <c r="AG29" s="58">
        <v>1</v>
      </c>
      <c r="AH29" s="58">
        <v>0</v>
      </c>
      <c r="AI29" s="58">
        <v>3</v>
      </c>
      <c r="AJ29" s="58">
        <v>4</v>
      </c>
      <c r="AK29" s="58">
        <v>2</v>
      </c>
      <c r="AL29" s="58">
        <v>2</v>
      </c>
      <c r="AM29" s="58">
        <v>1</v>
      </c>
      <c r="AN29" s="58">
        <v>2</v>
      </c>
      <c r="AO29" s="58">
        <v>8</v>
      </c>
      <c r="AP29" s="58">
        <v>4</v>
      </c>
      <c r="AQ29" s="58">
        <v>1</v>
      </c>
      <c r="AR29" s="58">
        <v>5</v>
      </c>
      <c r="AS29" s="58">
        <v>1</v>
      </c>
    </row>
    <row r="30" spans="1:45" s="130" customFormat="1" ht="12" x14ac:dyDescent="0.2">
      <c r="A30" s="55"/>
      <c r="B30" s="205" t="s">
        <v>8</v>
      </c>
      <c r="C30" s="57">
        <f t="shared" si="50"/>
        <v>104</v>
      </c>
      <c r="D30" s="211">
        <v>0</v>
      </c>
      <c r="E30" s="58">
        <v>1</v>
      </c>
      <c r="F30" s="58">
        <v>5</v>
      </c>
      <c r="G30" s="58">
        <v>9</v>
      </c>
      <c r="H30" s="58">
        <v>7</v>
      </c>
      <c r="I30" s="58">
        <v>6</v>
      </c>
      <c r="J30" s="58">
        <v>5</v>
      </c>
      <c r="K30" s="58">
        <v>1</v>
      </c>
      <c r="L30" s="58">
        <v>3</v>
      </c>
      <c r="M30" s="58">
        <v>0</v>
      </c>
      <c r="N30" s="58">
        <v>3</v>
      </c>
      <c r="O30" s="58">
        <v>2</v>
      </c>
      <c r="P30" s="58">
        <v>1</v>
      </c>
      <c r="Q30" s="58">
        <v>1</v>
      </c>
      <c r="R30" s="58">
        <v>1</v>
      </c>
      <c r="S30" s="58">
        <v>0</v>
      </c>
      <c r="T30" s="58">
        <v>0</v>
      </c>
      <c r="U30" s="58">
        <v>0</v>
      </c>
      <c r="V30" s="58">
        <v>0</v>
      </c>
      <c r="W30" s="58">
        <v>0</v>
      </c>
      <c r="X30" s="58">
        <v>1</v>
      </c>
      <c r="Y30" s="58">
        <v>0</v>
      </c>
      <c r="Z30" s="58">
        <v>1</v>
      </c>
      <c r="AA30" s="58">
        <v>0</v>
      </c>
      <c r="AB30" s="58">
        <v>0</v>
      </c>
      <c r="AC30" s="58">
        <v>1</v>
      </c>
      <c r="AD30" s="58">
        <v>1</v>
      </c>
      <c r="AE30" s="58">
        <v>1</v>
      </c>
      <c r="AF30" s="58">
        <v>0</v>
      </c>
      <c r="AG30" s="58">
        <v>0</v>
      </c>
      <c r="AH30" s="58">
        <v>1</v>
      </c>
      <c r="AI30" s="58">
        <v>4</v>
      </c>
      <c r="AJ30" s="58">
        <v>3</v>
      </c>
      <c r="AK30" s="58">
        <v>4</v>
      </c>
      <c r="AL30" s="58">
        <v>6</v>
      </c>
      <c r="AM30" s="58">
        <v>7</v>
      </c>
      <c r="AN30" s="58">
        <v>4</v>
      </c>
      <c r="AO30" s="58">
        <v>6</v>
      </c>
      <c r="AP30" s="58">
        <v>5</v>
      </c>
      <c r="AQ30" s="58">
        <v>2</v>
      </c>
      <c r="AR30" s="58">
        <v>7</v>
      </c>
      <c r="AS30" s="58">
        <v>5</v>
      </c>
    </row>
    <row r="31" spans="1:45" s="130" customFormat="1" ht="12" x14ac:dyDescent="0.2">
      <c r="A31" s="55"/>
      <c r="B31" s="208" t="s">
        <v>9</v>
      </c>
      <c r="C31" s="57">
        <f t="shared" si="50"/>
        <v>280</v>
      </c>
      <c r="D31" s="211">
        <v>0</v>
      </c>
      <c r="E31" s="58">
        <v>2</v>
      </c>
      <c r="F31" s="58">
        <v>11</v>
      </c>
      <c r="G31" s="58">
        <v>12</v>
      </c>
      <c r="H31" s="58">
        <v>15</v>
      </c>
      <c r="I31" s="58">
        <v>19</v>
      </c>
      <c r="J31" s="58">
        <v>21</v>
      </c>
      <c r="K31" s="58">
        <v>15</v>
      </c>
      <c r="L31" s="58">
        <v>13</v>
      </c>
      <c r="M31" s="58">
        <v>4</v>
      </c>
      <c r="N31" s="58">
        <v>10</v>
      </c>
      <c r="O31" s="58">
        <v>3</v>
      </c>
      <c r="P31" s="58">
        <v>3</v>
      </c>
      <c r="Q31" s="58">
        <v>1</v>
      </c>
      <c r="R31" s="58">
        <v>2</v>
      </c>
      <c r="S31" s="58">
        <v>1</v>
      </c>
      <c r="T31" s="58">
        <v>1</v>
      </c>
      <c r="U31" s="58">
        <v>0</v>
      </c>
      <c r="V31" s="58">
        <v>0</v>
      </c>
      <c r="W31" s="58">
        <v>0</v>
      </c>
      <c r="X31" s="58">
        <v>0</v>
      </c>
      <c r="Y31" s="58">
        <v>0</v>
      </c>
      <c r="Z31" s="58">
        <v>0</v>
      </c>
      <c r="AA31" s="58">
        <v>0</v>
      </c>
      <c r="AB31" s="58">
        <v>0</v>
      </c>
      <c r="AC31" s="58">
        <v>0</v>
      </c>
      <c r="AD31" s="58">
        <v>1</v>
      </c>
      <c r="AE31" s="58">
        <v>0</v>
      </c>
      <c r="AF31" s="58">
        <v>0</v>
      </c>
      <c r="AG31" s="58">
        <v>1</v>
      </c>
      <c r="AH31" s="58">
        <v>2</v>
      </c>
      <c r="AI31" s="58">
        <v>5</v>
      </c>
      <c r="AJ31" s="58">
        <v>8</v>
      </c>
      <c r="AK31" s="58">
        <v>10</v>
      </c>
      <c r="AL31" s="58">
        <v>16</v>
      </c>
      <c r="AM31" s="58">
        <v>18</v>
      </c>
      <c r="AN31" s="58">
        <v>14</v>
      </c>
      <c r="AO31" s="58">
        <v>18</v>
      </c>
      <c r="AP31" s="58">
        <v>12</v>
      </c>
      <c r="AQ31" s="58">
        <v>16</v>
      </c>
      <c r="AR31" s="58">
        <v>10</v>
      </c>
      <c r="AS31" s="58">
        <v>16</v>
      </c>
    </row>
    <row r="32" spans="1:45" s="130" customFormat="1" ht="12" x14ac:dyDescent="0.2">
      <c r="A32" s="62"/>
      <c r="B32" s="209" t="s">
        <v>10</v>
      </c>
      <c r="C32" s="64">
        <f t="shared" si="50"/>
        <v>474</v>
      </c>
      <c r="D32" s="212">
        <v>0</v>
      </c>
      <c r="E32" s="65">
        <v>1</v>
      </c>
      <c r="F32" s="65">
        <v>9</v>
      </c>
      <c r="G32" s="65">
        <v>12</v>
      </c>
      <c r="H32" s="65">
        <v>20</v>
      </c>
      <c r="I32" s="65">
        <v>45</v>
      </c>
      <c r="J32" s="65">
        <v>32</v>
      </c>
      <c r="K32" s="65">
        <v>26</v>
      </c>
      <c r="L32" s="65">
        <v>25</v>
      </c>
      <c r="M32" s="65">
        <v>20</v>
      </c>
      <c r="N32" s="65">
        <v>12</v>
      </c>
      <c r="O32" s="65">
        <v>3</v>
      </c>
      <c r="P32" s="65">
        <v>5</v>
      </c>
      <c r="Q32" s="65">
        <v>5</v>
      </c>
      <c r="R32" s="65">
        <v>4</v>
      </c>
      <c r="S32" s="65">
        <v>3</v>
      </c>
      <c r="T32" s="65">
        <v>3</v>
      </c>
      <c r="U32" s="65">
        <v>1</v>
      </c>
      <c r="V32" s="65">
        <v>2</v>
      </c>
      <c r="W32" s="65">
        <v>0</v>
      </c>
      <c r="X32" s="65">
        <v>1</v>
      </c>
      <c r="Y32" s="65">
        <v>2</v>
      </c>
      <c r="Z32" s="65">
        <v>1</v>
      </c>
      <c r="AA32" s="65">
        <v>0</v>
      </c>
      <c r="AB32" s="65">
        <v>0</v>
      </c>
      <c r="AC32" s="65">
        <v>0</v>
      </c>
      <c r="AD32" s="65">
        <v>2</v>
      </c>
      <c r="AE32" s="65">
        <v>1</v>
      </c>
      <c r="AF32" s="65">
        <v>1</v>
      </c>
      <c r="AG32" s="65">
        <v>2</v>
      </c>
      <c r="AH32" s="65">
        <v>4</v>
      </c>
      <c r="AI32" s="65">
        <v>11</v>
      </c>
      <c r="AJ32" s="65">
        <v>9</v>
      </c>
      <c r="AK32" s="65">
        <v>17</v>
      </c>
      <c r="AL32" s="65">
        <v>31</v>
      </c>
      <c r="AM32" s="65">
        <v>24</v>
      </c>
      <c r="AN32" s="65">
        <v>23</v>
      </c>
      <c r="AO32" s="65">
        <v>25</v>
      </c>
      <c r="AP32" s="65">
        <v>22</v>
      </c>
      <c r="AQ32" s="65">
        <v>23</v>
      </c>
      <c r="AR32" s="65">
        <v>22</v>
      </c>
      <c r="AS32" s="65">
        <v>25</v>
      </c>
    </row>
    <row r="33" spans="1:13" x14ac:dyDescent="0.2">
      <c r="A33" s="39"/>
      <c r="C33" s="133"/>
    </row>
    <row r="34" spans="1:13" ht="14.25" x14ac:dyDescent="0.2">
      <c r="A34" s="43" t="s">
        <v>46</v>
      </c>
      <c r="B34" s="48"/>
      <c r="C34" s="134"/>
      <c r="D34" s="48"/>
    </row>
    <row r="35" spans="1:13" ht="12.6" customHeight="1" x14ac:dyDescent="0.2">
      <c r="A35" s="84" t="s">
        <v>39</v>
      </c>
      <c r="B35" s="84"/>
      <c r="C35" s="84"/>
      <c r="D35" s="84"/>
      <c r="E35" s="84"/>
      <c r="F35" s="84"/>
      <c r="G35" s="84"/>
      <c r="H35" s="84"/>
      <c r="I35" s="84"/>
      <c r="J35" s="84"/>
      <c r="K35" s="84"/>
      <c r="L35" s="84"/>
      <c r="M35" s="84"/>
    </row>
    <row r="36" spans="1:13" ht="14.25" x14ac:dyDescent="0.2">
      <c r="A36" s="87" t="s">
        <v>111</v>
      </c>
      <c r="B36" s="87"/>
      <c r="C36" s="87"/>
      <c r="D36" s="87"/>
      <c r="E36" s="87"/>
      <c r="F36" s="87"/>
      <c r="G36" s="87"/>
      <c r="H36" s="87"/>
      <c r="I36" s="87"/>
      <c r="J36" s="87"/>
      <c r="K36" s="86"/>
      <c r="L36" s="86"/>
      <c r="M36" s="86"/>
    </row>
    <row r="37" spans="1:13" x14ac:dyDescent="0.2"/>
    <row r="38" spans="1:13" x14ac:dyDescent="0.2"/>
  </sheetData>
  <mergeCells count="3">
    <mergeCell ref="A4:B4"/>
    <mergeCell ref="A5:B5"/>
    <mergeCell ref="C4:C5"/>
  </mergeCells>
  <hyperlinks>
    <hyperlink ref="A1" location="Contents!A1" display="Contents"/>
  </hyperlink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59999389629810485"/>
  </sheetPr>
  <dimension ref="A1:S65"/>
  <sheetViews>
    <sheetView showGridLines="0" workbookViewId="0">
      <pane ySplit="5" topLeftCell="A42" activePane="bottomLeft" state="frozen"/>
      <selection activeCell="E21" sqref="E21"/>
      <selection pane="bottomLeft"/>
    </sheetView>
  </sheetViews>
  <sheetFormatPr defaultColWidth="0" defaultRowHeight="12.75" zeroHeight="1" x14ac:dyDescent="0.2"/>
  <cols>
    <col min="1" max="1" width="11" customWidth="1"/>
    <col min="2" max="2" width="10.5703125" customWidth="1"/>
    <col min="3" max="3" width="14.140625" customWidth="1"/>
    <col min="4" max="4" width="11.5703125" customWidth="1"/>
    <col min="5" max="5" width="12.42578125" customWidth="1"/>
    <col min="6" max="6" width="8.85546875" customWidth="1"/>
    <col min="7" max="7" width="14.42578125" customWidth="1"/>
    <col min="8" max="8" width="11.42578125" customWidth="1"/>
    <col min="9" max="9" width="11.140625" customWidth="1"/>
    <col min="10" max="10" width="11" customWidth="1"/>
    <col min="11" max="11" width="10.140625" customWidth="1"/>
    <col min="12" max="12" width="9.85546875" customWidth="1"/>
    <col min="13" max="13" width="13.28515625" customWidth="1"/>
    <col min="14" max="16" width="8.7109375" customWidth="1"/>
  </cols>
  <sheetData>
    <row r="1" spans="1:14" x14ac:dyDescent="0.2">
      <c r="A1" s="135" t="s">
        <v>52</v>
      </c>
    </row>
    <row r="2" spans="1:14" ht="14.25" x14ac:dyDescent="0.2">
      <c r="A2" s="40" t="s">
        <v>138</v>
      </c>
    </row>
    <row r="3" spans="1:14" x14ac:dyDescent="0.2"/>
    <row r="4" spans="1:14" s="11" customFormat="1" ht="12" x14ac:dyDescent="0.2">
      <c r="B4" s="12"/>
      <c r="C4" s="254" t="s">
        <v>72</v>
      </c>
      <c r="D4" s="254"/>
      <c r="E4" s="254"/>
      <c r="F4" s="254"/>
      <c r="G4" s="254"/>
      <c r="H4" s="254"/>
      <c r="I4" s="254"/>
      <c r="J4" s="254"/>
      <c r="K4" s="254"/>
      <c r="L4" s="254"/>
      <c r="M4" s="266"/>
      <c r="N4" s="115"/>
    </row>
    <row r="5" spans="1:14" s="11" customFormat="1" ht="36" x14ac:dyDescent="0.2">
      <c r="A5" s="104" t="s">
        <v>1</v>
      </c>
      <c r="B5" s="105" t="s">
        <v>4</v>
      </c>
      <c r="C5" s="106" t="s">
        <v>57</v>
      </c>
      <c r="D5" s="106" t="s">
        <v>67</v>
      </c>
      <c r="E5" s="106" t="s">
        <v>58</v>
      </c>
      <c r="F5" s="106" t="s">
        <v>59</v>
      </c>
      <c r="G5" s="106" t="s">
        <v>60</v>
      </c>
      <c r="H5" s="106" t="s">
        <v>61</v>
      </c>
      <c r="I5" s="106" t="s">
        <v>62</v>
      </c>
      <c r="J5" s="106" t="s">
        <v>63</v>
      </c>
      <c r="K5" s="106" t="s">
        <v>64</v>
      </c>
      <c r="L5" s="106" t="s">
        <v>65</v>
      </c>
      <c r="M5" s="113" t="s">
        <v>66</v>
      </c>
      <c r="N5" s="115" t="s">
        <v>11</v>
      </c>
    </row>
    <row r="6" spans="1:14" s="11" customFormat="1" ht="12" x14ac:dyDescent="0.2">
      <c r="A6" s="13">
        <v>11</v>
      </c>
      <c r="B6" s="14">
        <v>43910</v>
      </c>
      <c r="C6" s="116" t="s">
        <v>50</v>
      </c>
      <c r="D6" s="116" t="s">
        <v>50</v>
      </c>
      <c r="E6" s="116" t="s">
        <v>50</v>
      </c>
      <c r="F6" s="116" t="s">
        <v>50</v>
      </c>
      <c r="G6" s="116" t="s">
        <v>50</v>
      </c>
      <c r="H6" s="116" t="s">
        <v>50</v>
      </c>
      <c r="I6" s="116" t="s">
        <v>50</v>
      </c>
      <c r="J6" s="116">
        <v>1</v>
      </c>
      <c r="K6" s="116" t="s">
        <v>50</v>
      </c>
      <c r="L6" s="116" t="s">
        <v>50</v>
      </c>
      <c r="M6" s="116" t="s">
        <v>50</v>
      </c>
      <c r="N6" s="115">
        <f>SUM(C6:M6)</f>
        <v>1</v>
      </c>
    </row>
    <row r="7" spans="1:14" s="11" customFormat="1" ht="12" x14ac:dyDescent="0.2">
      <c r="A7" s="13">
        <v>12</v>
      </c>
      <c r="B7" s="14">
        <v>43917</v>
      </c>
      <c r="C7" s="116">
        <v>3</v>
      </c>
      <c r="D7" s="116">
        <v>1</v>
      </c>
      <c r="E7" s="116" t="s">
        <v>50</v>
      </c>
      <c r="F7" s="116">
        <v>4</v>
      </c>
      <c r="G7" s="116" t="s">
        <v>50</v>
      </c>
      <c r="H7" s="116" t="s">
        <v>50</v>
      </c>
      <c r="I7" s="116" t="s">
        <v>50</v>
      </c>
      <c r="J7" s="116">
        <v>1</v>
      </c>
      <c r="K7" s="116" t="s">
        <v>50</v>
      </c>
      <c r="L7" s="116" t="s">
        <v>50</v>
      </c>
      <c r="M7" s="116" t="s">
        <v>50</v>
      </c>
      <c r="N7" s="115">
        <f t="shared" ref="N7:N13" si="0">SUM(C7:M7)</f>
        <v>9</v>
      </c>
    </row>
    <row r="8" spans="1:14" s="11" customFormat="1" ht="12" x14ac:dyDescent="0.2">
      <c r="A8" s="13">
        <v>13</v>
      </c>
      <c r="B8" s="14">
        <v>43924</v>
      </c>
      <c r="C8" s="116">
        <v>4</v>
      </c>
      <c r="D8" s="116">
        <v>6</v>
      </c>
      <c r="E8" s="116">
        <v>3</v>
      </c>
      <c r="F8" s="116">
        <v>17</v>
      </c>
      <c r="G8" s="116">
        <v>8</v>
      </c>
      <c r="H8" s="116">
        <v>3</v>
      </c>
      <c r="I8" s="116">
        <v>2</v>
      </c>
      <c r="J8" s="116">
        <v>1</v>
      </c>
      <c r="K8" s="116">
        <v>7</v>
      </c>
      <c r="L8" s="116">
        <v>3</v>
      </c>
      <c r="M8" s="117">
        <v>1</v>
      </c>
      <c r="N8" s="230">
        <f t="shared" si="0"/>
        <v>55</v>
      </c>
    </row>
    <row r="9" spans="1:14" s="11" customFormat="1" ht="12" x14ac:dyDescent="0.2">
      <c r="A9" s="13">
        <v>14</v>
      </c>
      <c r="B9" s="14">
        <v>43931</v>
      </c>
      <c r="C9" s="116">
        <v>8</v>
      </c>
      <c r="D9" s="116">
        <v>2</v>
      </c>
      <c r="E9" s="116">
        <v>4</v>
      </c>
      <c r="F9" s="116">
        <v>25</v>
      </c>
      <c r="G9" s="116">
        <v>7</v>
      </c>
      <c r="H9" s="116">
        <v>4</v>
      </c>
      <c r="I9" s="116">
        <v>3</v>
      </c>
      <c r="J9" s="116">
        <v>7</v>
      </c>
      <c r="K9" s="116">
        <v>4</v>
      </c>
      <c r="L9" s="116">
        <v>5</v>
      </c>
      <c r="M9" s="117">
        <v>7</v>
      </c>
      <c r="N9" s="230">
        <f t="shared" si="0"/>
        <v>76</v>
      </c>
    </row>
    <row r="10" spans="1:14" s="11" customFormat="1" ht="12" x14ac:dyDescent="0.2">
      <c r="A10" s="13">
        <v>15</v>
      </c>
      <c r="B10" s="14">
        <v>43938</v>
      </c>
      <c r="C10" s="116">
        <v>6</v>
      </c>
      <c r="D10" s="116">
        <v>7</v>
      </c>
      <c r="E10" s="116">
        <v>14</v>
      </c>
      <c r="F10" s="116">
        <v>24</v>
      </c>
      <c r="G10" s="116">
        <v>8</v>
      </c>
      <c r="H10" s="116">
        <v>8</v>
      </c>
      <c r="I10" s="116">
        <v>9</v>
      </c>
      <c r="J10" s="116">
        <v>11</v>
      </c>
      <c r="K10" s="116">
        <v>5</v>
      </c>
      <c r="L10" s="116">
        <v>6</v>
      </c>
      <c r="M10" s="117">
        <v>3</v>
      </c>
      <c r="N10" s="230">
        <f t="shared" si="0"/>
        <v>101</v>
      </c>
    </row>
    <row r="11" spans="1:14" s="11" customFormat="1" ht="12" x14ac:dyDescent="0.2">
      <c r="A11" s="13">
        <v>16</v>
      </c>
      <c r="B11" s="14">
        <v>43945</v>
      </c>
      <c r="C11" s="116">
        <v>9</v>
      </c>
      <c r="D11" s="116">
        <v>9</v>
      </c>
      <c r="E11" s="116">
        <v>15</v>
      </c>
      <c r="F11" s="116">
        <v>44</v>
      </c>
      <c r="G11" s="116">
        <v>10</v>
      </c>
      <c r="H11" s="116">
        <v>5</v>
      </c>
      <c r="I11" s="116" t="s">
        <v>50</v>
      </c>
      <c r="J11" s="116">
        <v>9</v>
      </c>
      <c r="K11" s="116">
        <v>8</v>
      </c>
      <c r="L11" s="116">
        <v>8</v>
      </c>
      <c r="M11" s="117">
        <v>11</v>
      </c>
      <c r="N11" s="230">
        <f t="shared" si="0"/>
        <v>128</v>
      </c>
    </row>
    <row r="12" spans="1:14" s="11" customFormat="1" ht="12" x14ac:dyDescent="0.2">
      <c r="A12" s="13">
        <v>17</v>
      </c>
      <c r="B12" s="14">
        <v>43952</v>
      </c>
      <c r="C12" s="116">
        <v>16</v>
      </c>
      <c r="D12" s="116">
        <v>9</v>
      </c>
      <c r="E12" s="116">
        <v>15</v>
      </c>
      <c r="F12" s="116">
        <v>41</v>
      </c>
      <c r="G12" s="116">
        <v>12</v>
      </c>
      <c r="H12" s="116">
        <v>4</v>
      </c>
      <c r="I12" s="116">
        <v>1</v>
      </c>
      <c r="J12" s="116">
        <v>12</v>
      </c>
      <c r="K12" s="116">
        <v>5</v>
      </c>
      <c r="L12" s="116">
        <v>5</v>
      </c>
      <c r="M12" s="117">
        <v>4</v>
      </c>
      <c r="N12" s="230">
        <f t="shared" si="0"/>
        <v>124</v>
      </c>
    </row>
    <row r="13" spans="1:14" s="11" customFormat="1" ht="12" customHeight="1" x14ac:dyDescent="0.2">
      <c r="A13" s="13">
        <v>18</v>
      </c>
      <c r="B13" s="14">
        <v>43959</v>
      </c>
      <c r="C13" s="116">
        <v>11</v>
      </c>
      <c r="D13" s="116">
        <v>10</v>
      </c>
      <c r="E13" s="116">
        <v>8</v>
      </c>
      <c r="F13" s="116">
        <v>18</v>
      </c>
      <c r="G13" s="116">
        <v>7</v>
      </c>
      <c r="H13" s="116">
        <v>2</v>
      </c>
      <c r="I13" s="116">
        <v>1</v>
      </c>
      <c r="J13" s="116">
        <v>10</v>
      </c>
      <c r="K13" s="116">
        <v>7</v>
      </c>
      <c r="L13" s="116">
        <v>2</v>
      </c>
      <c r="M13" s="117">
        <v>8</v>
      </c>
      <c r="N13" s="230">
        <f t="shared" si="0"/>
        <v>84</v>
      </c>
    </row>
    <row r="14" spans="1:14" s="11" customFormat="1" ht="12" customHeight="1" x14ac:dyDescent="0.2">
      <c r="A14" s="13">
        <v>19</v>
      </c>
      <c r="B14" s="14">
        <v>43966</v>
      </c>
      <c r="C14" s="116">
        <v>8</v>
      </c>
      <c r="D14" s="116">
        <v>12</v>
      </c>
      <c r="E14" s="116">
        <v>8</v>
      </c>
      <c r="F14" s="116">
        <v>23</v>
      </c>
      <c r="G14" s="116">
        <v>3</v>
      </c>
      <c r="H14" s="116">
        <v>1</v>
      </c>
      <c r="I14" s="116" t="s">
        <v>50</v>
      </c>
      <c r="J14" s="116">
        <v>5</v>
      </c>
      <c r="K14" s="116">
        <v>7</v>
      </c>
      <c r="L14" s="116">
        <v>1</v>
      </c>
      <c r="M14" s="117">
        <v>6</v>
      </c>
      <c r="N14" s="115">
        <f>SUM(C14:M14)</f>
        <v>74</v>
      </c>
    </row>
    <row r="15" spans="1:14" s="11" customFormat="1" ht="12" customHeight="1" x14ac:dyDescent="0.2">
      <c r="A15" s="13">
        <v>20</v>
      </c>
      <c r="B15" s="14">
        <v>43973</v>
      </c>
      <c r="C15" s="116">
        <v>8</v>
      </c>
      <c r="D15" s="116">
        <v>3</v>
      </c>
      <c r="E15" s="116">
        <v>5</v>
      </c>
      <c r="F15" s="116">
        <v>13</v>
      </c>
      <c r="G15" s="116">
        <v>4</v>
      </c>
      <c r="H15" s="116" t="s">
        <v>50</v>
      </c>
      <c r="I15" s="116" t="s">
        <v>50</v>
      </c>
      <c r="J15" s="116">
        <v>10</v>
      </c>
      <c r="K15" s="116">
        <v>3</v>
      </c>
      <c r="L15" s="116">
        <v>3</v>
      </c>
      <c r="M15" s="117">
        <v>4</v>
      </c>
      <c r="N15" s="115">
        <v>53</v>
      </c>
    </row>
    <row r="16" spans="1:14" s="11" customFormat="1" ht="12" customHeight="1" x14ac:dyDescent="0.2">
      <c r="A16" s="13">
        <v>21</v>
      </c>
      <c r="B16" s="14">
        <v>43980</v>
      </c>
      <c r="C16" s="116">
        <v>5</v>
      </c>
      <c r="D16" s="116">
        <v>4</v>
      </c>
      <c r="E16" s="116">
        <v>3</v>
      </c>
      <c r="F16" s="116">
        <v>17</v>
      </c>
      <c r="G16" s="116">
        <v>6</v>
      </c>
      <c r="H16" s="116" t="s">
        <v>50</v>
      </c>
      <c r="I16" s="116" t="s">
        <v>50</v>
      </c>
      <c r="J16" s="116">
        <v>6</v>
      </c>
      <c r="K16" s="116">
        <v>3</v>
      </c>
      <c r="L16" s="116">
        <v>5</v>
      </c>
      <c r="M16" s="117" t="s">
        <v>50</v>
      </c>
      <c r="N16" s="151">
        <f t="shared" ref="N16:N21" si="1">SUM(C16:M16)</f>
        <v>49</v>
      </c>
    </row>
    <row r="17" spans="1:16" s="41" customFormat="1" ht="12" customHeight="1" x14ac:dyDescent="0.2">
      <c r="A17" s="13">
        <v>22</v>
      </c>
      <c r="B17" s="14">
        <v>43987</v>
      </c>
      <c r="C17" s="116">
        <v>3</v>
      </c>
      <c r="D17" s="116">
        <v>3</v>
      </c>
      <c r="E17" s="116">
        <v>3</v>
      </c>
      <c r="F17" s="116">
        <v>2</v>
      </c>
      <c r="G17" s="116">
        <v>2</v>
      </c>
      <c r="H17" s="116" t="s">
        <v>50</v>
      </c>
      <c r="I17" s="116" t="s">
        <v>50</v>
      </c>
      <c r="J17" s="116">
        <v>1</v>
      </c>
      <c r="K17" s="116">
        <v>2</v>
      </c>
      <c r="L17" s="116">
        <v>3</v>
      </c>
      <c r="M17" s="117">
        <v>1</v>
      </c>
      <c r="N17" s="154">
        <f t="shared" si="1"/>
        <v>20</v>
      </c>
      <c r="O17" s="34"/>
    </row>
    <row r="18" spans="1:16" s="41" customFormat="1" x14ac:dyDescent="0.2">
      <c r="A18" s="13">
        <v>23</v>
      </c>
      <c r="B18" s="14">
        <v>43994</v>
      </c>
      <c r="C18" s="116">
        <v>1</v>
      </c>
      <c r="D18" s="116">
        <v>4</v>
      </c>
      <c r="E18" s="116">
        <v>3</v>
      </c>
      <c r="F18" s="116">
        <v>6</v>
      </c>
      <c r="G18" s="116">
        <v>3</v>
      </c>
      <c r="H18" s="116" t="s">
        <v>50</v>
      </c>
      <c r="I18" s="116" t="s">
        <v>50</v>
      </c>
      <c r="J18" s="116">
        <v>3</v>
      </c>
      <c r="K18" s="116">
        <v>1</v>
      </c>
      <c r="L18" s="116" t="s">
        <v>50</v>
      </c>
      <c r="M18" s="117" t="s">
        <v>50</v>
      </c>
      <c r="N18" s="158">
        <f t="shared" si="1"/>
        <v>21</v>
      </c>
      <c r="O18" s="34"/>
    </row>
    <row r="19" spans="1:16" s="41" customFormat="1" x14ac:dyDescent="0.2">
      <c r="A19" s="13">
        <v>24</v>
      </c>
      <c r="B19" s="14">
        <v>44001</v>
      </c>
      <c r="C19" s="116">
        <v>1</v>
      </c>
      <c r="D19" s="116">
        <v>2</v>
      </c>
      <c r="E19" s="116">
        <v>2</v>
      </c>
      <c r="F19" s="116">
        <v>4</v>
      </c>
      <c r="G19" s="116">
        <v>1</v>
      </c>
      <c r="H19" s="116">
        <v>1</v>
      </c>
      <c r="I19" s="116" t="s">
        <v>50</v>
      </c>
      <c r="J19" s="116">
        <v>1</v>
      </c>
      <c r="K19" s="116">
        <v>2</v>
      </c>
      <c r="L19" s="116">
        <v>2</v>
      </c>
      <c r="M19" s="117">
        <v>1</v>
      </c>
      <c r="N19" s="160">
        <f t="shared" si="1"/>
        <v>17</v>
      </c>
      <c r="O19" s="34"/>
    </row>
    <row r="20" spans="1:16" s="41" customFormat="1" x14ac:dyDescent="0.2">
      <c r="A20" s="13">
        <v>25</v>
      </c>
      <c r="B20" s="14">
        <v>44008</v>
      </c>
      <c r="C20" s="116">
        <v>1</v>
      </c>
      <c r="D20" s="116">
        <v>7</v>
      </c>
      <c r="E20" s="116">
        <v>2</v>
      </c>
      <c r="F20" s="116">
        <v>1</v>
      </c>
      <c r="G20" s="116">
        <v>1</v>
      </c>
      <c r="H20" s="116" t="s">
        <v>50</v>
      </c>
      <c r="I20" s="116" t="s">
        <v>50</v>
      </c>
      <c r="J20" s="116" t="s">
        <v>50</v>
      </c>
      <c r="K20" s="116" t="s">
        <v>50</v>
      </c>
      <c r="L20" s="116" t="s">
        <v>50</v>
      </c>
      <c r="M20" s="117" t="s">
        <v>50</v>
      </c>
      <c r="N20" s="173">
        <f t="shared" si="1"/>
        <v>12</v>
      </c>
      <c r="O20" s="34"/>
    </row>
    <row r="21" spans="1:16" s="41" customFormat="1" x14ac:dyDescent="0.2">
      <c r="A21" s="13">
        <v>26</v>
      </c>
      <c r="B21" s="14">
        <v>44015</v>
      </c>
      <c r="C21" s="116">
        <v>3</v>
      </c>
      <c r="D21" s="116">
        <v>3</v>
      </c>
      <c r="E21" s="116" t="s">
        <v>50</v>
      </c>
      <c r="F21" s="116">
        <v>3</v>
      </c>
      <c r="G21" s="116" t="s">
        <v>50</v>
      </c>
      <c r="H21" s="116" t="s">
        <v>50</v>
      </c>
      <c r="I21" s="116" t="s">
        <v>50</v>
      </c>
      <c r="J21" s="116" t="s">
        <v>50</v>
      </c>
      <c r="K21" s="116">
        <v>1</v>
      </c>
      <c r="L21" s="116">
        <v>1</v>
      </c>
      <c r="M21" s="117" t="s">
        <v>50</v>
      </c>
      <c r="N21" s="174">
        <f t="shared" si="1"/>
        <v>11</v>
      </c>
      <c r="O21" s="34"/>
    </row>
    <row r="22" spans="1:16" s="41" customFormat="1" x14ac:dyDescent="0.2">
      <c r="A22" s="13">
        <v>27</v>
      </c>
      <c r="B22" s="14">
        <v>44022</v>
      </c>
      <c r="C22" s="116" t="s">
        <v>50</v>
      </c>
      <c r="D22" s="116">
        <v>3</v>
      </c>
      <c r="E22" s="116">
        <v>1</v>
      </c>
      <c r="F22" s="116" t="s">
        <v>50</v>
      </c>
      <c r="G22" s="116" t="s">
        <v>50</v>
      </c>
      <c r="H22" s="116">
        <v>1</v>
      </c>
      <c r="I22" s="116">
        <v>1</v>
      </c>
      <c r="J22" s="116">
        <v>1</v>
      </c>
      <c r="K22" s="116">
        <v>2</v>
      </c>
      <c r="L22" s="116" t="s">
        <v>50</v>
      </c>
      <c r="M22" s="116" t="s">
        <v>50</v>
      </c>
      <c r="N22" s="175">
        <f t="shared" ref="N22:N27" si="2">SUM(C22:M22)</f>
        <v>9</v>
      </c>
      <c r="O22" s="34"/>
    </row>
    <row r="23" spans="1:16" s="41" customFormat="1" x14ac:dyDescent="0.2">
      <c r="A23" s="13">
        <v>28</v>
      </c>
      <c r="B23" s="14">
        <v>44029</v>
      </c>
      <c r="C23" s="116" t="s">
        <v>50</v>
      </c>
      <c r="D23" s="116" t="s">
        <v>50</v>
      </c>
      <c r="E23" s="116" t="s">
        <v>50</v>
      </c>
      <c r="F23" s="116">
        <v>1</v>
      </c>
      <c r="G23" s="116" t="s">
        <v>50</v>
      </c>
      <c r="H23" s="116" t="s">
        <v>50</v>
      </c>
      <c r="I23" s="116" t="s">
        <v>50</v>
      </c>
      <c r="J23" s="116">
        <v>1</v>
      </c>
      <c r="K23" s="116" t="s">
        <v>50</v>
      </c>
      <c r="L23" s="116" t="s">
        <v>50</v>
      </c>
      <c r="M23" s="116" t="s">
        <v>50</v>
      </c>
      <c r="N23" s="176">
        <f t="shared" si="2"/>
        <v>2</v>
      </c>
      <c r="O23" s="34"/>
    </row>
    <row r="24" spans="1:16" s="41" customFormat="1" x14ac:dyDescent="0.2">
      <c r="A24" s="13">
        <v>29</v>
      </c>
      <c r="B24" s="14">
        <v>44036</v>
      </c>
      <c r="C24" s="116" t="s">
        <v>50</v>
      </c>
      <c r="D24" s="116">
        <v>2</v>
      </c>
      <c r="E24" s="116" t="s">
        <v>50</v>
      </c>
      <c r="F24" s="116">
        <v>2</v>
      </c>
      <c r="G24" s="116">
        <v>2</v>
      </c>
      <c r="H24" s="116" t="s">
        <v>50</v>
      </c>
      <c r="I24" s="116" t="s">
        <v>50</v>
      </c>
      <c r="J24" s="116" t="s">
        <v>50</v>
      </c>
      <c r="K24" s="116" t="s">
        <v>50</v>
      </c>
      <c r="L24" s="116">
        <v>1</v>
      </c>
      <c r="M24" s="116" t="s">
        <v>50</v>
      </c>
      <c r="N24" s="177">
        <f t="shared" si="2"/>
        <v>7</v>
      </c>
      <c r="O24" s="178"/>
      <c r="P24" s="179"/>
    </row>
    <row r="25" spans="1:16" s="41" customFormat="1" x14ac:dyDescent="0.2">
      <c r="A25" s="13">
        <v>30</v>
      </c>
      <c r="B25" s="14">
        <v>44043</v>
      </c>
      <c r="C25" s="116" t="s">
        <v>50</v>
      </c>
      <c r="D25" s="116" t="s">
        <v>50</v>
      </c>
      <c r="E25" s="116">
        <v>1</v>
      </c>
      <c r="F25" s="116" t="s">
        <v>50</v>
      </c>
      <c r="G25" s="116" t="s">
        <v>50</v>
      </c>
      <c r="H25" s="116" t="s">
        <v>50</v>
      </c>
      <c r="I25" s="116" t="s">
        <v>50</v>
      </c>
      <c r="J25" s="116" t="s">
        <v>50</v>
      </c>
      <c r="K25" s="116" t="s">
        <v>50</v>
      </c>
      <c r="L25" s="116" t="s">
        <v>50</v>
      </c>
      <c r="M25" s="116" t="s">
        <v>50</v>
      </c>
      <c r="N25" s="182">
        <f t="shared" si="2"/>
        <v>1</v>
      </c>
      <c r="O25" s="178"/>
      <c r="P25" s="179"/>
    </row>
    <row r="26" spans="1:16" s="41" customFormat="1" x14ac:dyDescent="0.2">
      <c r="A26" s="13">
        <v>31</v>
      </c>
      <c r="B26" s="14">
        <v>44050</v>
      </c>
      <c r="C26" s="116" t="s">
        <v>50</v>
      </c>
      <c r="D26" s="116">
        <v>1</v>
      </c>
      <c r="E26" s="116">
        <v>1</v>
      </c>
      <c r="F26" s="116">
        <v>2</v>
      </c>
      <c r="G26" s="116" t="s">
        <v>50</v>
      </c>
      <c r="H26" s="116" t="s">
        <v>50</v>
      </c>
      <c r="I26" s="116" t="s">
        <v>50</v>
      </c>
      <c r="J26" s="116" t="s">
        <v>50</v>
      </c>
      <c r="K26" s="116" t="s">
        <v>50</v>
      </c>
      <c r="L26" s="116" t="s">
        <v>50</v>
      </c>
      <c r="M26" s="117">
        <v>1</v>
      </c>
      <c r="N26" s="194">
        <f t="shared" si="2"/>
        <v>5</v>
      </c>
      <c r="O26" s="34"/>
    </row>
    <row r="27" spans="1:16" s="41" customFormat="1" x14ac:dyDescent="0.2">
      <c r="A27" s="13">
        <v>32</v>
      </c>
      <c r="B27" s="14">
        <v>44057</v>
      </c>
      <c r="C27" s="116">
        <v>1</v>
      </c>
      <c r="D27" s="116">
        <v>1</v>
      </c>
      <c r="E27" s="116" t="s">
        <v>50</v>
      </c>
      <c r="F27" s="116">
        <v>1</v>
      </c>
      <c r="G27" s="116">
        <v>1</v>
      </c>
      <c r="H27" s="116" t="s">
        <v>50</v>
      </c>
      <c r="I27" s="116" t="s">
        <v>50</v>
      </c>
      <c r="J27" s="116" t="s">
        <v>50</v>
      </c>
      <c r="K27" s="116" t="s">
        <v>50</v>
      </c>
      <c r="L27" s="116" t="s">
        <v>50</v>
      </c>
      <c r="M27" s="117" t="s">
        <v>50</v>
      </c>
      <c r="N27" s="196">
        <f t="shared" si="2"/>
        <v>4</v>
      </c>
      <c r="O27" s="34"/>
    </row>
    <row r="28" spans="1:16" s="41" customFormat="1" x14ac:dyDescent="0.2">
      <c r="A28" s="13">
        <v>33</v>
      </c>
      <c r="B28" s="14">
        <v>44064</v>
      </c>
      <c r="C28" s="116">
        <v>1</v>
      </c>
      <c r="D28" s="116" t="s">
        <v>50</v>
      </c>
      <c r="E28" s="116">
        <v>2</v>
      </c>
      <c r="F28" s="116" t="s">
        <v>50</v>
      </c>
      <c r="G28" s="116" t="s">
        <v>50</v>
      </c>
      <c r="H28" s="116" t="s">
        <v>50</v>
      </c>
      <c r="I28" s="116" t="s">
        <v>50</v>
      </c>
      <c r="J28" s="116" t="s">
        <v>50</v>
      </c>
      <c r="K28" s="116">
        <v>3</v>
      </c>
      <c r="L28" s="116" t="s">
        <v>50</v>
      </c>
      <c r="M28" s="117" t="s">
        <v>50</v>
      </c>
      <c r="N28" s="197">
        <f t="shared" ref="N28:N33" si="3">SUM(C28:M28)</f>
        <v>6</v>
      </c>
      <c r="O28" s="34"/>
    </row>
    <row r="29" spans="1:16" s="41" customFormat="1" x14ac:dyDescent="0.2">
      <c r="A29" s="13">
        <v>34</v>
      </c>
      <c r="B29" s="14">
        <v>44071</v>
      </c>
      <c r="C29" s="116">
        <v>1</v>
      </c>
      <c r="D29" s="116">
        <v>1</v>
      </c>
      <c r="E29" s="116" t="s">
        <v>50</v>
      </c>
      <c r="F29" s="116">
        <v>1</v>
      </c>
      <c r="G29" s="116" t="s">
        <v>50</v>
      </c>
      <c r="H29" s="116" t="s">
        <v>50</v>
      </c>
      <c r="I29" s="116" t="s">
        <v>50</v>
      </c>
      <c r="J29" s="116" t="s">
        <v>50</v>
      </c>
      <c r="K29" s="116" t="s">
        <v>50</v>
      </c>
      <c r="L29" s="116" t="s">
        <v>50</v>
      </c>
      <c r="M29" s="117">
        <v>1</v>
      </c>
      <c r="N29" s="200">
        <f t="shared" si="3"/>
        <v>4</v>
      </c>
      <c r="O29" s="34"/>
    </row>
    <row r="30" spans="1:16" s="41" customFormat="1" x14ac:dyDescent="0.2">
      <c r="A30" s="13">
        <v>35</v>
      </c>
      <c r="B30" s="14">
        <v>44078</v>
      </c>
      <c r="C30" s="116" t="s">
        <v>50</v>
      </c>
      <c r="D30" s="116" t="s">
        <v>50</v>
      </c>
      <c r="E30" s="116">
        <v>1</v>
      </c>
      <c r="F30" s="116" t="s">
        <v>50</v>
      </c>
      <c r="G30" s="116" t="s">
        <v>50</v>
      </c>
      <c r="H30" s="116" t="s">
        <v>50</v>
      </c>
      <c r="I30" s="116" t="s">
        <v>50</v>
      </c>
      <c r="J30" s="116">
        <v>1</v>
      </c>
      <c r="K30" s="116">
        <v>1</v>
      </c>
      <c r="L30" s="116" t="s">
        <v>50</v>
      </c>
      <c r="M30" s="117" t="s">
        <v>50</v>
      </c>
      <c r="N30" s="201">
        <f t="shared" si="3"/>
        <v>3</v>
      </c>
      <c r="O30" s="34"/>
    </row>
    <row r="31" spans="1:16" s="41" customFormat="1" x14ac:dyDescent="0.2">
      <c r="A31" s="13">
        <v>36</v>
      </c>
      <c r="B31" s="14">
        <v>44085</v>
      </c>
      <c r="C31" s="116" t="s">
        <v>50</v>
      </c>
      <c r="D31" s="116" t="s">
        <v>50</v>
      </c>
      <c r="E31" s="116">
        <v>3</v>
      </c>
      <c r="F31" s="116">
        <v>2</v>
      </c>
      <c r="G31" s="116" t="s">
        <v>50</v>
      </c>
      <c r="H31" s="116" t="s">
        <v>50</v>
      </c>
      <c r="I31" s="116" t="s">
        <v>50</v>
      </c>
      <c r="J31" s="116" t="s">
        <v>50</v>
      </c>
      <c r="K31" s="116">
        <v>1</v>
      </c>
      <c r="L31" s="116" t="s">
        <v>50</v>
      </c>
      <c r="M31" s="117">
        <v>1</v>
      </c>
      <c r="N31" s="202">
        <f t="shared" si="3"/>
        <v>7</v>
      </c>
      <c r="O31" s="34"/>
    </row>
    <row r="32" spans="1:16" s="41" customFormat="1" x14ac:dyDescent="0.2">
      <c r="A32" s="13">
        <v>37</v>
      </c>
      <c r="B32" s="14">
        <v>44092</v>
      </c>
      <c r="C32" s="116">
        <v>1</v>
      </c>
      <c r="D32" s="116">
        <v>1</v>
      </c>
      <c r="E32" s="116">
        <v>3</v>
      </c>
      <c r="F32" s="116">
        <v>2</v>
      </c>
      <c r="G32" s="116" t="s">
        <v>50</v>
      </c>
      <c r="H32" s="116" t="s">
        <v>50</v>
      </c>
      <c r="I32" s="116" t="s">
        <v>50</v>
      </c>
      <c r="J32" s="116" t="s">
        <v>50</v>
      </c>
      <c r="K32" s="116">
        <v>1</v>
      </c>
      <c r="L32" s="116" t="s">
        <v>50</v>
      </c>
      <c r="M32" s="117" t="s">
        <v>50</v>
      </c>
      <c r="N32" s="213">
        <f t="shared" si="3"/>
        <v>8</v>
      </c>
      <c r="O32" s="34"/>
    </row>
    <row r="33" spans="1:15" s="41" customFormat="1" x14ac:dyDescent="0.2">
      <c r="A33" s="13">
        <v>38</v>
      </c>
      <c r="B33" s="14">
        <v>44099</v>
      </c>
      <c r="C33" s="116" t="s">
        <v>50</v>
      </c>
      <c r="D33" s="116" t="s">
        <v>50</v>
      </c>
      <c r="E33" s="116">
        <v>2</v>
      </c>
      <c r="F33" s="116">
        <v>1</v>
      </c>
      <c r="G33" s="116">
        <v>2</v>
      </c>
      <c r="H33" s="116" t="s">
        <v>50</v>
      </c>
      <c r="I33" s="116" t="s">
        <v>50</v>
      </c>
      <c r="J33" s="116">
        <v>1</v>
      </c>
      <c r="K33" s="116">
        <v>1</v>
      </c>
      <c r="L33" s="116" t="s">
        <v>50</v>
      </c>
      <c r="M33" s="117">
        <v>2</v>
      </c>
      <c r="N33" s="215">
        <f t="shared" si="3"/>
        <v>9</v>
      </c>
      <c r="O33" s="34"/>
    </row>
    <row r="34" spans="1:15" s="41" customFormat="1" x14ac:dyDescent="0.2">
      <c r="A34" s="13">
        <v>39</v>
      </c>
      <c r="B34" s="14">
        <v>44106</v>
      </c>
      <c r="C34" s="116" t="s">
        <v>50</v>
      </c>
      <c r="D34" s="116" t="s">
        <v>50</v>
      </c>
      <c r="E34" s="116">
        <v>1</v>
      </c>
      <c r="F34" s="116">
        <v>1</v>
      </c>
      <c r="G34" s="116" t="s">
        <v>50</v>
      </c>
      <c r="H34" s="116" t="s">
        <v>50</v>
      </c>
      <c r="I34" s="116" t="s">
        <v>50</v>
      </c>
      <c r="J34" s="116" t="s">
        <v>50</v>
      </c>
      <c r="K34" s="116" t="s">
        <v>50</v>
      </c>
      <c r="L34" s="116" t="s">
        <v>50</v>
      </c>
      <c r="M34" s="117" t="s">
        <v>50</v>
      </c>
      <c r="N34" s="216">
        <f t="shared" ref="N34:N45" si="4">SUM(C34:M34)</f>
        <v>2</v>
      </c>
      <c r="O34" s="34"/>
    </row>
    <row r="35" spans="1:15" s="41" customFormat="1" x14ac:dyDescent="0.2">
      <c r="A35" s="13">
        <v>40</v>
      </c>
      <c r="B35" s="14">
        <v>44113</v>
      </c>
      <c r="C35" s="116">
        <v>2</v>
      </c>
      <c r="D35" s="116" t="s">
        <v>50</v>
      </c>
      <c r="E35" s="116">
        <v>4</v>
      </c>
      <c r="F35" s="116">
        <v>3</v>
      </c>
      <c r="G35" s="116" t="s">
        <v>50</v>
      </c>
      <c r="H35" s="116">
        <v>1</v>
      </c>
      <c r="I35" s="116" t="s">
        <v>50</v>
      </c>
      <c r="J35" s="116" t="s">
        <v>50</v>
      </c>
      <c r="K35" s="116" t="s">
        <v>50</v>
      </c>
      <c r="L35" s="116" t="s">
        <v>50</v>
      </c>
      <c r="M35" s="117">
        <v>1</v>
      </c>
      <c r="N35" s="217">
        <f t="shared" si="4"/>
        <v>11</v>
      </c>
      <c r="O35" s="34"/>
    </row>
    <row r="36" spans="1:15" s="41" customFormat="1" x14ac:dyDescent="0.2">
      <c r="A36" s="13">
        <v>41</v>
      </c>
      <c r="B36" s="14">
        <v>44120</v>
      </c>
      <c r="C36" s="116">
        <v>1</v>
      </c>
      <c r="D36" s="116" t="s">
        <v>50</v>
      </c>
      <c r="E36" s="116">
        <v>3</v>
      </c>
      <c r="F36" s="116">
        <v>6</v>
      </c>
      <c r="G36" s="116">
        <v>1</v>
      </c>
      <c r="H36" s="116">
        <v>1</v>
      </c>
      <c r="I36" s="116">
        <v>1</v>
      </c>
      <c r="J36" s="116">
        <v>1</v>
      </c>
      <c r="K36" s="116">
        <v>1</v>
      </c>
      <c r="L36" s="116" t="s">
        <v>50</v>
      </c>
      <c r="M36" s="117">
        <v>2</v>
      </c>
      <c r="N36" s="223">
        <f t="shared" si="4"/>
        <v>17</v>
      </c>
      <c r="O36" s="34"/>
    </row>
    <row r="37" spans="1:15" s="41" customFormat="1" x14ac:dyDescent="0.2">
      <c r="A37" s="13">
        <v>42</v>
      </c>
      <c r="B37" s="14">
        <v>44127</v>
      </c>
      <c r="C37" s="116">
        <v>7</v>
      </c>
      <c r="D37" s="116">
        <v>2</v>
      </c>
      <c r="E37" s="116">
        <v>1</v>
      </c>
      <c r="F37" s="116">
        <v>5</v>
      </c>
      <c r="G37" s="116">
        <v>2</v>
      </c>
      <c r="H37" s="116">
        <v>9</v>
      </c>
      <c r="I37" s="116">
        <v>2</v>
      </c>
      <c r="J37" s="116">
        <v>8</v>
      </c>
      <c r="K37" s="116">
        <v>0</v>
      </c>
      <c r="L37" s="116">
        <v>3</v>
      </c>
      <c r="M37" s="117">
        <v>3</v>
      </c>
      <c r="N37" s="233">
        <f t="shared" si="4"/>
        <v>42</v>
      </c>
      <c r="O37" s="34"/>
    </row>
    <row r="38" spans="1:15" s="41" customFormat="1" x14ac:dyDescent="0.2">
      <c r="A38" s="13">
        <v>43</v>
      </c>
      <c r="B38" s="14">
        <v>44134</v>
      </c>
      <c r="C38" s="116">
        <v>4</v>
      </c>
      <c r="D38" s="116">
        <v>3</v>
      </c>
      <c r="E38" s="116">
        <v>4</v>
      </c>
      <c r="F38" s="116">
        <v>8</v>
      </c>
      <c r="G38" s="116">
        <v>3</v>
      </c>
      <c r="H38" s="116">
        <v>7</v>
      </c>
      <c r="I38" s="116">
        <v>3</v>
      </c>
      <c r="J38" s="116">
        <v>9</v>
      </c>
      <c r="K38" s="116">
        <v>1</v>
      </c>
      <c r="L38" s="116">
        <v>5</v>
      </c>
      <c r="M38" s="117">
        <v>4</v>
      </c>
      <c r="N38" s="233">
        <f t="shared" si="4"/>
        <v>51</v>
      </c>
      <c r="O38" s="34"/>
    </row>
    <row r="39" spans="1:15" s="41" customFormat="1" x14ac:dyDescent="0.2">
      <c r="A39" s="13">
        <v>44</v>
      </c>
      <c r="B39" s="14">
        <v>44141</v>
      </c>
      <c r="C39" s="116">
        <v>8</v>
      </c>
      <c r="D39" s="116">
        <v>2</v>
      </c>
      <c r="E39" s="116">
        <v>5</v>
      </c>
      <c r="F39" s="116">
        <v>19</v>
      </c>
      <c r="G39" s="116">
        <v>6</v>
      </c>
      <c r="H39" s="116">
        <v>13</v>
      </c>
      <c r="I39" s="116">
        <v>5</v>
      </c>
      <c r="J39" s="116">
        <v>8</v>
      </c>
      <c r="K39" s="116">
        <v>6</v>
      </c>
      <c r="L39" s="116">
        <v>7</v>
      </c>
      <c r="M39" s="117">
        <v>3</v>
      </c>
      <c r="N39" s="233">
        <f t="shared" si="4"/>
        <v>82</v>
      </c>
      <c r="O39" s="34"/>
    </row>
    <row r="40" spans="1:15" s="41" customFormat="1" x14ac:dyDescent="0.2">
      <c r="A40" s="13">
        <v>45</v>
      </c>
      <c r="B40" s="14">
        <v>44148</v>
      </c>
      <c r="C40" s="116">
        <v>2</v>
      </c>
      <c r="D40" s="116">
        <v>5</v>
      </c>
      <c r="E40" s="116">
        <v>9</v>
      </c>
      <c r="F40" s="116">
        <v>18</v>
      </c>
      <c r="G40" s="116">
        <v>11</v>
      </c>
      <c r="H40" s="116">
        <v>13</v>
      </c>
      <c r="I40" s="116">
        <v>4</v>
      </c>
      <c r="J40" s="116">
        <v>8</v>
      </c>
      <c r="K40" s="116">
        <v>10</v>
      </c>
      <c r="L40" s="116">
        <v>8</v>
      </c>
      <c r="M40" s="117">
        <v>8</v>
      </c>
      <c r="N40" s="234">
        <f t="shared" si="4"/>
        <v>96</v>
      </c>
      <c r="O40" s="34"/>
    </row>
    <row r="41" spans="1:15" s="41" customFormat="1" x14ac:dyDescent="0.2">
      <c r="A41" s="13">
        <v>46</v>
      </c>
      <c r="B41" s="14">
        <v>44155</v>
      </c>
      <c r="C41" s="116">
        <v>7</v>
      </c>
      <c r="D41" s="116">
        <v>7</v>
      </c>
      <c r="E41" s="116">
        <v>7</v>
      </c>
      <c r="F41" s="116">
        <v>20</v>
      </c>
      <c r="G41" s="116">
        <v>16</v>
      </c>
      <c r="H41" s="116">
        <v>11</v>
      </c>
      <c r="I41" s="116">
        <v>2</v>
      </c>
      <c r="J41" s="116">
        <v>8</v>
      </c>
      <c r="K41" s="116">
        <v>9</v>
      </c>
      <c r="L41" s="116">
        <v>9</v>
      </c>
      <c r="M41" s="117">
        <v>4</v>
      </c>
      <c r="N41" s="235">
        <f t="shared" si="4"/>
        <v>100</v>
      </c>
      <c r="O41" s="34"/>
    </row>
    <row r="42" spans="1:15" s="41" customFormat="1" x14ac:dyDescent="0.2">
      <c r="A42" s="13">
        <v>47</v>
      </c>
      <c r="B42" s="14">
        <v>44162</v>
      </c>
      <c r="C42" s="116">
        <v>3</v>
      </c>
      <c r="D42" s="116">
        <v>5</v>
      </c>
      <c r="E42" s="116">
        <v>9</v>
      </c>
      <c r="F42" s="116">
        <v>16</v>
      </c>
      <c r="G42" s="116">
        <v>13</v>
      </c>
      <c r="H42" s="116">
        <v>9</v>
      </c>
      <c r="I42" s="116">
        <v>2</v>
      </c>
      <c r="J42" s="116">
        <v>8</v>
      </c>
      <c r="K42" s="116">
        <v>6</v>
      </c>
      <c r="L42" s="116">
        <v>8</v>
      </c>
      <c r="M42" s="117">
        <v>2</v>
      </c>
      <c r="N42" s="236">
        <f t="shared" si="4"/>
        <v>81</v>
      </c>
      <c r="O42" s="34"/>
    </row>
    <row r="43" spans="1:15" s="41" customFormat="1" x14ac:dyDescent="0.2">
      <c r="A43" s="13">
        <v>48</v>
      </c>
      <c r="B43" s="14">
        <v>44169</v>
      </c>
      <c r="C43" s="116">
        <v>8</v>
      </c>
      <c r="D43" s="116">
        <v>5</v>
      </c>
      <c r="E43" s="116">
        <v>8</v>
      </c>
      <c r="F43" s="116">
        <v>20</v>
      </c>
      <c r="G43" s="116">
        <v>14</v>
      </c>
      <c r="H43" s="116">
        <v>6</v>
      </c>
      <c r="I43" s="116">
        <v>1</v>
      </c>
      <c r="J43" s="116">
        <v>6</v>
      </c>
      <c r="K43" s="116">
        <v>9</v>
      </c>
      <c r="L43" s="116">
        <v>9</v>
      </c>
      <c r="M43" s="116">
        <v>12</v>
      </c>
      <c r="N43" s="237">
        <f t="shared" si="4"/>
        <v>98</v>
      </c>
      <c r="O43" s="34"/>
    </row>
    <row r="44" spans="1:15" s="41" customFormat="1" x14ac:dyDescent="0.2">
      <c r="A44" s="13">
        <v>49</v>
      </c>
      <c r="B44" s="14">
        <v>44176</v>
      </c>
      <c r="C44" s="116">
        <v>6</v>
      </c>
      <c r="D44" s="116">
        <v>5</v>
      </c>
      <c r="E44" s="116">
        <v>5</v>
      </c>
      <c r="F44" s="116">
        <v>15</v>
      </c>
      <c r="G44" s="116">
        <v>13</v>
      </c>
      <c r="H44" s="116">
        <v>4</v>
      </c>
      <c r="I44" s="116">
        <v>4</v>
      </c>
      <c r="J44" s="116">
        <v>7</v>
      </c>
      <c r="K44" s="116">
        <v>8</v>
      </c>
      <c r="L44" s="116">
        <v>12</v>
      </c>
      <c r="M44" s="116">
        <v>8</v>
      </c>
      <c r="N44" s="238">
        <f t="shared" si="4"/>
        <v>87</v>
      </c>
      <c r="O44" s="34"/>
    </row>
    <row r="45" spans="1:15" s="41" customFormat="1" x14ac:dyDescent="0.2">
      <c r="A45" s="13">
        <v>50</v>
      </c>
      <c r="B45" s="14">
        <v>44183</v>
      </c>
      <c r="C45" s="116">
        <v>12</v>
      </c>
      <c r="D45" s="116">
        <v>5</v>
      </c>
      <c r="E45" s="116">
        <v>2</v>
      </c>
      <c r="F45" s="116">
        <v>10</v>
      </c>
      <c r="G45" s="116">
        <v>10</v>
      </c>
      <c r="H45" s="116">
        <v>5</v>
      </c>
      <c r="I45" s="116">
        <v>3</v>
      </c>
      <c r="J45" s="116">
        <v>8</v>
      </c>
      <c r="K45" s="116">
        <v>12</v>
      </c>
      <c r="L45" s="116">
        <v>8</v>
      </c>
      <c r="M45" s="116">
        <v>7</v>
      </c>
      <c r="N45" s="239">
        <f t="shared" si="4"/>
        <v>82</v>
      </c>
      <c r="O45" s="34"/>
    </row>
    <row r="46" spans="1:15" s="41" customFormat="1" x14ac:dyDescent="0.2">
      <c r="A46" s="13">
        <v>51</v>
      </c>
      <c r="B46" s="14">
        <v>44190</v>
      </c>
      <c r="C46" s="116">
        <v>10</v>
      </c>
      <c r="D46" s="116">
        <v>7</v>
      </c>
      <c r="E46" s="116">
        <v>8</v>
      </c>
      <c r="F46" s="116">
        <v>14</v>
      </c>
      <c r="G46" s="116">
        <v>9</v>
      </c>
      <c r="H46" s="116">
        <v>3</v>
      </c>
      <c r="I46" s="116">
        <v>8</v>
      </c>
      <c r="J46" s="116">
        <v>4</v>
      </c>
      <c r="K46" s="116">
        <v>14</v>
      </c>
      <c r="L46" s="116">
        <v>7</v>
      </c>
      <c r="M46" s="116">
        <v>4</v>
      </c>
      <c r="N46" s="240">
        <f t="shared" ref="N46:N47" si="5">SUM(C46:M46)</f>
        <v>88</v>
      </c>
      <c r="O46" s="34"/>
    </row>
    <row r="47" spans="1:15" s="41" customFormat="1" x14ac:dyDescent="0.2">
      <c r="A47" s="13" t="s">
        <v>149</v>
      </c>
      <c r="B47" s="14">
        <v>44197</v>
      </c>
      <c r="C47" s="116">
        <v>15</v>
      </c>
      <c r="D47" s="116">
        <v>7</v>
      </c>
      <c r="E47" s="116">
        <v>12</v>
      </c>
      <c r="F47" s="116">
        <v>15</v>
      </c>
      <c r="G47" s="116">
        <v>6</v>
      </c>
      <c r="H47" s="116">
        <v>10</v>
      </c>
      <c r="I47" s="116">
        <v>0</v>
      </c>
      <c r="J47" s="116">
        <v>4</v>
      </c>
      <c r="K47" s="116">
        <v>22</v>
      </c>
      <c r="L47" s="116">
        <v>0</v>
      </c>
      <c r="M47" s="116">
        <v>2</v>
      </c>
      <c r="N47" s="240">
        <f t="shared" si="5"/>
        <v>93</v>
      </c>
      <c r="O47" s="34"/>
    </row>
    <row r="48" spans="1:15" s="41" customFormat="1" x14ac:dyDescent="0.2">
      <c r="A48" s="243" t="s">
        <v>150</v>
      </c>
      <c r="B48" s="242"/>
      <c r="C48" s="241"/>
      <c r="D48" s="241"/>
      <c r="E48" s="241"/>
      <c r="F48" s="241"/>
      <c r="G48" s="241"/>
      <c r="H48" s="241"/>
      <c r="I48" s="241"/>
      <c r="J48" s="241"/>
      <c r="K48" s="241"/>
      <c r="L48" s="241"/>
      <c r="M48" s="241"/>
      <c r="N48" s="245"/>
      <c r="O48" s="34"/>
    </row>
    <row r="49" spans="1:19" s="41" customFormat="1" x14ac:dyDescent="0.2">
      <c r="A49" s="241"/>
      <c r="B49" s="242"/>
      <c r="C49" s="241"/>
      <c r="D49" s="241"/>
      <c r="E49" s="241"/>
      <c r="F49" s="241"/>
      <c r="G49" s="241"/>
      <c r="H49" s="241"/>
      <c r="I49" s="241"/>
      <c r="J49" s="241"/>
      <c r="K49" s="241"/>
      <c r="L49" s="241"/>
      <c r="M49" s="241"/>
      <c r="N49" s="245"/>
      <c r="O49" s="34"/>
    </row>
    <row r="50" spans="1:19" ht="14.25" x14ac:dyDescent="0.2">
      <c r="A50" s="43" t="s">
        <v>46</v>
      </c>
      <c r="B50" s="48"/>
      <c r="C50" s="89"/>
      <c r="D50" s="89"/>
      <c r="E50" s="89"/>
      <c r="F50" s="84"/>
      <c r="G50" s="84"/>
      <c r="H50" s="84"/>
      <c r="I50" s="84"/>
      <c r="J50" s="84"/>
      <c r="K50" s="84"/>
      <c r="L50" s="84"/>
      <c r="M50" s="84"/>
      <c r="N50" s="84"/>
    </row>
    <row r="51" spans="1:19" ht="14.25" x14ac:dyDescent="0.2">
      <c r="A51" s="84" t="s">
        <v>39</v>
      </c>
      <c r="B51" s="84"/>
      <c r="C51" s="84"/>
      <c r="D51" s="84"/>
      <c r="E51" s="84"/>
      <c r="F51" s="84"/>
      <c r="G51" s="84"/>
      <c r="H51" s="84"/>
      <c r="I51" s="84"/>
      <c r="J51" s="84"/>
      <c r="K51" s="84"/>
      <c r="L51" s="84"/>
      <c r="M51" s="84"/>
      <c r="N51" s="84"/>
      <c r="O51" s="84"/>
      <c r="P51" s="84"/>
      <c r="Q51" s="84"/>
      <c r="R51" s="84"/>
      <c r="S51" s="84"/>
    </row>
    <row r="52" spans="1:19" ht="29.45" customHeight="1" x14ac:dyDescent="0.2">
      <c r="A52" s="264" t="s">
        <v>102</v>
      </c>
      <c r="B52" s="264"/>
      <c r="C52" s="264"/>
      <c r="D52" s="264"/>
      <c r="E52" s="264"/>
      <c r="F52" s="264"/>
      <c r="G52" s="264"/>
      <c r="H52" s="264"/>
      <c r="I52" s="264"/>
      <c r="J52" s="264"/>
      <c r="K52" s="264"/>
      <c r="L52" s="264"/>
      <c r="M52" s="264"/>
      <c r="N52" s="264"/>
      <c r="O52" s="86"/>
      <c r="P52" s="86"/>
      <c r="Q52" s="86"/>
      <c r="R52" s="86"/>
      <c r="S52" s="86"/>
    </row>
    <row r="53" spans="1:19" ht="14.25" x14ac:dyDescent="0.2">
      <c r="A53" s="84" t="s">
        <v>112</v>
      </c>
      <c r="C53" s="87"/>
      <c r="D53" s="87"/>
      <c r="E53" s="87"/>
      <c r="F53" s="87"/>
      <c r="G53" s="87"/>
      <c r="H53" s="87"/>
      <c r="I53" s="87"/>
      <c r="J53" s="87"/>
      <c r="K53" s="85"/>
      <c r="L53" s="86"/>
      <c r="M53" s="86"/>
      <c r="N53" s="86"/>
      <c r="O53" s="86"/>
      <c r="P53" s="86"/>
      <c r="Q53" s="86"/>
      <c r="R53" s="86"/>
      <c r="S53" s="86"/>
    </row>
    <row r="54" spans="1:19" x14ac:dyDescent="0.2"/>
    <row r="55" spans="1:19" x14ac:dyDescent="0.2"/>
    <row r="56" spans="1:19" x14ac:dyDescent="0.2"/>
    <row r="57" spans="1:19" x14ac:dyDescent="0.2"/>
    <row r="58" spans="1:19" x14ac:dyDescent="0.2"/>
    <row r="59" spans="1:19" x14ac:dyDescent="0.2"/>
    <row r="60" spans="1:19" x14ac:dyDescent="0.2"/>
    <row r="61" spans="1:19" x14ac:dyDescent="0.2"/>
    <row r="62" spans="1:19" x14ac:dyDescent="0.2"/>
    <row r="63" spans="1:19" x14ac:dyDescent="0.2"/>
    <row r="64" spans="1:19" x14ac:dyDescent="0.2"/>
    <row r="65" x14ac:dyDescent="0.2"/>
  </sheetData>
  <mergeCells count="2">
    <mergeCell ref="C4:M4"/>
    <mergeCell ref="A52:N52"/>
  </mergeCells>
  <hyperlinks>
    <hyperlink ref="A1" location="Contents!A1" display="Contents"/>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Contents</vt:lpstr>
      <vt:lpstr>Background</vt:lpstr>
      <vt:lpstr>Definitions</vt:lpstr>
      <vt:lpstr>Table 1</vt:lpstr>
      <vt:lpstr>Table 2</vt:lpstr>
      <vt:lpstr>Table 3</vt:lpstr>
      <vt:lpstr>Table 4</vt:lpstr>
      <vt:lpstr>Table 5</vt:lpstr>
      <vt:lpstr>Table 6</vt:lpstr>
      <vt:lpstr>Table 7</vt:lpstr>
      <vt:lpstr>Table 8</vt:lpstr>
      <vt:lpstr>Table 9</vt:lpstr>
      <vt:lpstr>Chart 1</vt:lpstr>
      <vt:lpstr>Table 10</vt:lpstr>
      <vt:lpstr>Table 11</vt:lpstr>
      <vt:lpstr>Table 12</vt:lpstr>
      <vt:lpstr>Table 13</vt:lpstr>
    </vt:vector>
  </TitlesOfParts>
  <Company>N.I.C.S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Watson (1436741)</dc:creator>
  <cp:lastModifiedBy>Ian Craig</cp:lastModifiedBy>
  <cp:lastPrinted>2020-04-16T11:02:55Z</cp:lastPrinted>
  <dcterms:created xsi:type="dcterms:W3CDTF">2009-08-24T15:17:21Z</dcterms:created>
  <dcterms:modified xsi:type="dcterms:W3CDTF">2021-01-08T08:14:13Z</dcterms:modified>
</cp:coreProperties>
</file>