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7" i="66" l="1"/>
  <c r="G96" i="66" l="1"/>
  <c r="G95" i="66" l="1"/>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<sst xmlns="http://schemas.openxmlformats.org/spreadsheetml/2006/main" count="1107" uniqueCount="646">
  <si>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</si>
  <si>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</si>
  <si>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</si>
  <si>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</si>
  <si>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</si>
  <si>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</si>
  <si>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</si>
  <si>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</si>
  <si>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</si>
  <si>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</si>
  <si>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</si>
  <si>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</si>
  <si>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</si>
  <si>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</si>
  <si>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</si>
  <si>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</si>
  <si>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</si>
  <si>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</si>
  <si>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</si>
  <si>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</si>
  <si>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</si>
  <si>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</si>
  <si>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</si>
  <si>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</si>
  <si>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</si>
  <si>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</si>
  <si>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</si>
  <si>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</si>
  <si>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</si>
  <si>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</si>
  <si>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</si>
  <si>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</si>
  <si>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</si>
  <si>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</si>
  <si>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</si>
  <si>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</si>
  <si>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</si>
  <si>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</si>
  <si>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</si>
  <si>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</si>
  <si>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</si>
  <si>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</si>
  <si>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</si>
  <si>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</si>
  <si>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</si>
  <si>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</si>
  <si>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</si>
  <si>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</si>
  <si>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</si>
  <si>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</si>
  <si>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</si>
  <si>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</si>
  <si>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</si>
  <si>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</si>
  <si>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</si>
  <si>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</si>
  <si>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</si>
  <si>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</si>
  <si>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</si>
  <si>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</si>
  <si>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</si>
  <si>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</si>
  <si>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</si>
  <si>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</si>
  <si>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</si>
  <si>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</si>
  <si>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</si>
  <si>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</si>
  <si>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</si>
  <si>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</si>
  <si>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</si>
  <si>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</si>
  <si>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</si>
  <si>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</si>
  <si>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</si>
  <si>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</si>
  <si>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</si>
  <si>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</si>
  <si>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</si>
  <si>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</si>
  <si>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</si>
  <si>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</si>
  <si>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</si>
  <si>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</si>
  <si>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</si>
  <si>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</si>
  <si>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</si>
  <si>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</si>
  <si>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</si>
  <si>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</si>
  <si>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</si>
  <si>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</si>
  <si>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</si>
  <si>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</si>
  <si>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</si>
  <si>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</si>
  <si>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</si>
  <si>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</si>
  <si>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</si>
  <si>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</si>
  <si>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</si>
  <si>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</si>
  <si>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</si>
  <si>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</si>
  <si>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</si>
  <si>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</si>
  <si>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</si>
  <si>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</si>
  <si>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</si>
  <si>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</si>
  <si>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</si>
  <si>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</si>
  <si>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</si>
  <si>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</si>
  <si>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</si>
  <si>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</si>
  <si>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</si>
  <si>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</si>
  <si>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</si>
  <si>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</si>
  <si>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</si>
  <si>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</si>
  <si>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</si>
  <si>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</si>
  <si>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</si>
  <si>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</si>
  <si>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</si>
  <si>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</si>
  <si>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</si>
  <si>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</si>
  <si>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</si>
  <si>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</si>
  <si>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</si>
  <si>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</si>
  <si>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</si>
  <si>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</si>
  <si>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</si>
  <si>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</si>
  <si>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</si>
  <si>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</si>
  <si>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</si>
  <si>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</si>
  <si>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</si>
  <si>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</si>
  <si>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</si>
  <si>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</si>
  <si>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</si>
  <si>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</si>
  <si>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</si>
  <si>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</si>
  <si>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</si>
  <si>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</si>
  <si>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</si>
  <si>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</si>
  <si>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</si>
  <si>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</si>
  <si>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</si>
  <si>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</si>
  <si>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</si>
  <si>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</si>
  <si>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</si>
  <si>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</si>
  <si>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</si>
  <si>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</si>
  <si>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</si>
  <si>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</si>
  <si>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</si>
  <si>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</si>
  <si>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</si>
  <si>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</si>
  <si>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</si>
  <si>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</si>
  <si>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</si>
  <si>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</si>
  <si>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</si>
  <si>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</si>
  <si>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</si>
  <si>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</si>
  <si>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</si>
  <si>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</si>
  <si>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</si>
  <si>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</si>
  <si>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</si>
  <si>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</si>
  <si>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</si>
  <si>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</si>
  <si>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</si>
  <si>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</si>
  <si>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</si>
  <si>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</si>
  <si>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</si>
  <si>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</si>
  <si>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</si>
  <si>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</si>
  <si>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</si>
  <si>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</si>
  <si>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</si>
  <si>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</si>
  <si>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</si>
  <si>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</si>
  <si>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</si>
  <si>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</si>
  <si>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</si>
  <si>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</si>
  <si>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</si>
  <si>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</si>
  <si>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</si>
  <si>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</si>
  <si>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</si>
  <si>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</si>
  <si>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</si>
  <si>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</si>
  <si>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</si>
  <si>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</si>
  <si>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</si>
  <si>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</si>
  <si>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</si>
  <si>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</si>
  <si>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</si>
  <si>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</si>
  <si>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</si>
  <si>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</si>
  <si>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</si>
  <si>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</si>
  <si>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</si>
  <si>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</si>
  <si>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</si>
  <si>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</si>
  <si>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</si>
  <si>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</si>
  <si>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</si>
  <si>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</si>
  <si>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</si>
  <si>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</si>
  <si>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</si>
  <si>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</si>
  <si>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</si>
  <si>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</si>
  <si>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</si>
  <si>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</si>
  <si>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</si>
  <si>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</si>
  <si>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</si>
  <si>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</si>
  <si>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</si>
  <si>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</si>
  <si>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</si>
  <si>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</si>
  <si>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</si>
  <si>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</si>
  <si>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</si>
  <si>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</si>
  <si>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</si>
  <si>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</si>
  <si>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</si>
  <si>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</si>
  <si>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</si>
  <si>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</si>
  <si>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</si>
  <si>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</si>
  <si>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</si>
  <si>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</si>
  <si>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</si>
  <si>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</si>
  <si>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</si>
  <si>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</si>
  <si>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</si>
  <si>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</si>
  <si>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</si>
  <si>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</si>
  <si>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</si>
  <si>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</si>
  <si>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</si>
  <si>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</si>
  <si>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</si>
  <si>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</si>
  <si>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</si>
  <si>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</si>
  <si>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</si>
  <si>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</si>
  <si>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</si>
  <si>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</si>
  <si>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</si>
  <si>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</si>
  <si>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</si>
  <si>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</si>
  <si>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</si>
  <si>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</si>
  <si>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</si>
  <si>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</si>
  <si>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</si>
  <si>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</si>
  <si>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</si>
  <si>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</si>
  <si>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</si>
  <si>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</si>
  <si>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</si>
  <si>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</si>
  <si>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</si>
  <si>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</si>
  <si>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</si>
  <si>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</si>
  <si>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</si>
  <si>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</si>
  <si>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</si>
  <si>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</si>
  <si>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</si>
  <si>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</si>
  <si>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</si>
  <si>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</si>
  <si>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</si>
  <si>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</si>
  <si>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</si>
  <si>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</si>
  <si>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</si>
  <si>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</si>
  <si>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</si>
  <si>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</si>
  <si>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</si>
  <si>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</si>
  <si>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</si>
  <si>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</si>
  <si>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</si>
  <si>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</si>
  <si>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</si>
  <si>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</si>
  <si>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</si>
  <si>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</si>
  <si>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</si>
  <si>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</si>
  <si>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</si>
  <si>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</si>
  <si>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</si>
  <si>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</si>
  <si>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</si>
  <si>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</si>
  <si>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</si>
  <si>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</si>
  <si>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</si>
  <si>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</si>
  <si>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</si>
  <si>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</si>
  <si>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</si>
  <si>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</si>
  <si>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</si>
  <si>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</si>
  <si>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</si>
  <si>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</si>
  <si>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</si>
  <si>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</si>
  <si>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</si>
  <si>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</si>
  <si>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</si>
  <si>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</si>
  <si>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</si>
  <si>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</si>
  <si>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</si>
  <si>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</si>
  <si>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</si>
  <si>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</si>
  <si>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</si>
  <si>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</si>
  <si>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</si>
  <si>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</si>
  <si>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</si>
  <si>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</si>
  <si>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</si>
  <si>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</si>
  <si>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</si>
  <si>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</si>
  <si>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</si>
  <si>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</si>
  <si>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</si>
  <si>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</si>
  <si>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</si>
  <si>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</si>
  <si>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</si>
  <si>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</si>
  <si>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</si>
  <si>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</si>
  <si>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</si>
  <si>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</si>
  <si>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</si>
  <si>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</si>
  <si>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</si>
  <si>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</si>
  <si>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</si>
  <si>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</si>
  <si>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</si>
  <si>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</si>
  <si>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</si>
  <si>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</si>
  <si>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</si>
  <si>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</si>
  <si>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</si>
  <si>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</si>
  <si>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</si>
  <si>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</si>
  <si>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</si>
  <si>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</si>
  <si>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</si>
  <si>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</si>
  <si>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</si>
  <si>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</si>
  <si>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</si>
  <si>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</si>
  <si>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</si>
  <si>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</si>
  <si>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</si>
  <si>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</si>
  <si>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</si>
  <si>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</si>
  <si>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</si>
  <si>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</si>
  <si>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</si>
  <si>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</si>
  <si>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</si>
  <si>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</si>
  <si>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</si>
  <si>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</si>
  <si>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</si>
  <si>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</si>
  <si>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</si>
  <si>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</si>
  <si>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</si>
  <si>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</si>
  <si>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</si>
  <si>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</si>
  <si>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</si>
  <si>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</si>
  <si>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</si>
  <si>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</si>
  <si>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</si>
  <si>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</si>
  <si>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</si>
  <si>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</si>
  <si>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</si>
  <si>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</si>
  <si>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</si>
  <si>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</si>
  <si>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</si>
  <si>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</si>
  <si>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</si>
  <si>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</si>
  <si>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</si>
  <si>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</si>
  <si>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</si>
  <si>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</si>
  <si>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</si>
  <si>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</si>
  <si>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</si>
  <si>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</si>
  <si>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</si>
  <si>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</si>
  <si>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</si>
  <si>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</si>
  <si>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</si>
  <si>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</si>
  <si>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</si>
  <si>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</si>
  <si>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</si>
  <si>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</si>
  <si>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</si>
  <si>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</si>
  <si>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</si>
  <si>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</si>
  <si>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</si>
  <si>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</si>
  <si>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</si>
  <si>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</si>
  <si>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</si>
  <si>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</si>
  <si>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</si>
  <si>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</si>
  <si>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</si>
  <si>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</si>
  <si>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</si>
  <si>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</si>
  <si>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</si>
  <si>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</si>
  <si>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</si>
  <si>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</si>
  <si>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</si>
  <si>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</si>
  <si>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</si>
  <si>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</si>
  <si>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</si>
  <si>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</si>
  <si>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</si>
  <si>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</si>
  <si>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</si>
  <si>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</si>
  <si>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</si>
  <si>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</si>
  <si>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</si>
  <si>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</si>
  <si>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</si>
  <si>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</si>
  <si>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</si>
  <si>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</si>
  <si>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</si>
  <si>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</si>
  <si>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</si>
  <si>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</si>
  <si>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</si>
  <si>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</si>
  <si>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</si>
  <si>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</si>
  <si>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</si>
  <si>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</si>
  <si>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</si>
  <si>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</si>
  <si>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</si>
  <si>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</si>
  <si>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</si>
  <si>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</si>
  <si>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</si>
  <si>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</si>
  <si>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</si>
  <si>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</si>
  <si>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</si>
  <si>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</si>
  <si>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</si>
  <si>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</si>
  <si>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</si>
  <si>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</si>
  <si>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</si>
  <si>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</si>
  <si>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</si>
  <si>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</si>
  <si>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</si>
  <si>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</si>
  <si>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</si>
  <si>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</si>
  <si>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</si>
  <si>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</si>
  <si>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</si>
  <si>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</si>
  <si>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</si>
  <si>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</si>
  <si>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</si>
  <si>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</si>
  <si>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</si>
  <si>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</si>
  <si>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</si>
  <si>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</si>
  <si>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</si>
  <si>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</si>
  <si>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</si>
  <si>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</si>
  <si>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</si>
  <si>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</si>
  <si>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</si>
  <si>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</si>
  <si>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</si>
  <si>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</si>
  <si>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</si>
  <si>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</si>
  <si>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</si>
  <si>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</si>
  <si>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</si>
  <si>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</si>
  <si>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</si>
  <si>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</si>
  <si>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</si>
  <si>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</si>
  <si>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</si>
  <si>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</si>
  <si>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</si>
  <si>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</si>
  <si>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</si>
  <si>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</si>
  <si>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</si>
  <si>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</si>
  <si>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</si>
  <si>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</si>
  <si>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</si>
  <si>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</si>
  <si>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</si>
  <si>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</si>
  <si>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</si>
  <si>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</si>
  <si>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</si>
  <si>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</si>
  <si>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</si>
  <si>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</si>
  <si>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</si>
  <si>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</si>
  <si>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</si>
  <si>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</si>
  <si>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</si>
  <si>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</si>
  <si>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</si>
  <si>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</si>
  <si>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</si>
  <si>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</si>
  <si>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</si>
  <si>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</si>
  <si>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</si>
  <si>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</si>
  <si>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</si>
  <si>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</si>
  <si>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</si>
  <si>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</si>
  <si>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</si>
  <si>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</si>
  <si>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</si>
  <si>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</si>
  <si>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</si>
  <si>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</si>
  <si>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</si>
  <si>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</si>
  <si>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</si>
  <si>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</si>
  <si>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</si>
  <si>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</si>
  <si>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</si>
  <si>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</si>
  <si>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</si>
  <si>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</si>
  <si>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</si>
  <si>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</si>
  <si>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</si>
  <si>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</si>
  <si>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</si>
  <si>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</si>
  <si>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</si>
  <si>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</si>
  <si>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</si>
  <si>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</si>
  <si>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</si>
  <si>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</si>
  <si>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</si>
  <si>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</si>
  <si>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</si>
  <si>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</si>
  <si>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</si>
  <si>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</si>
  <si>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</si>
  <si>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</si>
  <si>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</si>
  <si>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</si>
  <si>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</si>
  <si>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</si>
  <si>
    <t>week to 05/04/2022</t>
  </si>
  <si>
    <t>28/03/22 - 03/04/22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</si>
</sst>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90"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
      <sz val="10"/>
      <name val="Arial"/>
      <family val="2"/>
    </font>
    <font>
      <b/>
      <i/>
      <sz val="10"/>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6">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xf numFmtId="0" fontId="88" fillId="0" borderId="0"/>
    <xf numFmtId="164" fontId="89" fillId="0" borderId="0" applyFont="0" applyFill="0" applyBorder="0" applyAlignment="0" applyProtection="0"/>
    <xf numFmtId="9" fontId="89" fillId="0" borderId="0" applyFont="0" applyFill="0" applyBorder="0" applyAlignment="0" applyProtection="0"/>
    <xf numFmtId="0" fontId="1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6" fillId="0" borderId="0"/>
    <xf numFmtId="0" fontId="17" fillId="0" borderId="0"/>
    <xf numFmtId="9" fontId="17" fillId="0" borderId="0" applyFont="0" applyFill="0" applyBorder="0" applyAlignment="0" applyProtection="0"/>
    <xf numFmtId="0" fontId="6" fillId="0" borderId="0"/>
    <xf numFmtId="0" fontId="6" fillId="0" borderId="0"/>
    <xf numFmtId="0" fontId="6" fillId="0" borderId="0"/>
    <xf numFmtId="0" fontId="17" fillId="0" borderId="0"/>
    <xf numFmtId="9"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11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Comma 7" xfId="58"/>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10" xfId="68"/>
    <cellStyle name="Normal 11" xfId="69"/>
    <cellStyle name="Normal 12" xfId="70"/>
    <cellStyle name="Normal 13" xfId="71"/>
    <cellStyle name="Normal 14" xfId="72"/>
    <cellStyle name="Normal 15" xfId="73"/>
    <cellStyle name="Normal 16" xfId="74"/>
    <cellStyle name="Normal 17" xfId="75"/>
    <cellStyle name="Normal 18" xfId="76"/>
    <cellStyle name="Normal 19" xfId="77"/>
    <cellStyle name="Normal 2" xfId="1"/>
    <cellStyle name="Normal 2 2" xfId="54"/>
    <cellStyle name="Normal 2 3" xfId="60"/>
    <cellStyle name="Normal 20" xfId="78"/>
    <cellStyle name="Normal 21" xfId="79"/>
    <cellStyle name="Normal 22" xfId="80"/>
    <cellStyle name="Normal 23" xfId="81"/>
    <cellStyle name="Normal 24" xfId="82"/>
    <cellStyle name="Normal 25" xfId="83"/>
    <cellStyle name="Normal 26" xfId="84"/>
    <cellStyle name="Normal 27" xfId="85"/>
    <cellStyle name="Normal 28" xfId="86"/>
    <cellStyle name="Normal 29" xfId="87"/>
    <cellStyle name="Normal 3" xfId="8"/>
    <cellStyle name="Normal 3 2" xfId="12"/>
    <cellStyle name="Normal 3 3" xfId="61"/>
    <cellStyle name="Normal 30" xfId="88"/>
    <cellStyle name="Normal 31" xfId="89"/>
    <cellStyle name="Normal 32" xfId="90"/>
    <cellStyle name="Normal 33" xfId="91"/>
    <cellStyle name="Normal 34" xfId="92"/>
    <cellStyle name="Normal 35" xfId="93"/>
    <cellStyle name="Normal 36" xfId="94"/>
    <cellStyle name="Normal 37" xfId="95"/>
    <cellStyle name="Normal 38" xfId="96"/>
    <cellStyle name="Normal 39" xfId="97"/>
    <cellStyle name="Normal 4" xfId="62"/>
    <cellStyle name="Normal 40" xfId="98"/>
    <cellStyle name="Normal 41" xfId="99"/>
    <cellStyle name="Normal 42" xfId="100"/>
    <cellStyle name="Normal 43" xfId="101"/>
    <cellStyle name="Normal 44" xfId="102"/>
    <cellStyle name="Normal 45" xfId="104"/>
    <cellStyle name="Normal 46" xfId="106"/>
    <cellStyle name="Normal 47" xfId="108"/>
    <cellStyle name="Normal 48" xfId="109"/>
    <cellStyle name="Normal 49" xfId="112"/>
    <cellStyle name="Normal 5" xfId="63"/>
    <cellStyle name="Normal 50" xfId="113"/>
    <cellStyle name="Normal 51" xfId="111"/>
    <cellStyle name="Normal 52" xfId="114"/>
    <cellStyle name="Normal 53" xfId="57"/>
    <cellStyle name="Normal 6" xfId="64"/>
    <cellStyle name="Normal 7" xfId="65"/>
    <cellStyle name="Normal 8" xfId="66"/>
    <cellStyle name="Normal 9" xfId="67"/>
    <cellStyle name="Note" xfId="27" builtinId="10" customBuiltin="1"/>
    <cellStyle name="Output" xfId="22" builtinId="21" customBuiltin="1"/>
    <cellStyle name="Percent" xfId="7" builtinId="5"/>
    <cellStyle name="Percent 2" xfId="103"/>
    <cellStyle name="Percent 3" xfId="105"/>
    <cellStyle name="Percent 4" xfId="107"/>
    <cellStyle name="Percent 5" xfId="110"/>
    <cellStyle name="Percent 6" xfId="115"/>
    <cellStyle name="Percent 7" xfId="59"/>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005EA4"/>
      <color rgb="FF777777"/>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8a2cb91a6eb340c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2384</c:v>
                </c:pt>
                <c:pt idx="567">
                  <c:v>2385</c:v>
                </c:pt>
                <c:pt idx="568">
                  <c:v>2331</c:v>
                </c:pt>
                <c:pt idx="569">
                  <c:v>2405</c:v>
                </c:pt>
                <c:pt idx="570">
                  <c:v>2376</c:v>
                </c:pt>
                <c:pt idx="571">
                  <c:v>2380</c:v>
                </c:pt>
                <c:pt idx="572">
                  <c:v>2338</c:v>
                </c:pt>
                <c:pt idx="573">
                  <c:v>2304</c:v>
                </c:pt>
                <c:pt idx="574">
                  <c:v>2252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pt idx="572">
                  <c:v>24</c:v>
                </c:pt>
                <c:pt idx="573">
                  <c:v>27</c:v>
                </c:pt>
                <c:pt idx="574">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pt idx="719">
                  <c:v>44657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pt idx="719">
                  <c:v>1679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Workforce'!$B$117:$B$221</c:f>
              <c:numCache>
                <c:formatCode>#,##0</c:formatCode>
                <c:ptCount val="10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pt idx="104">
                  <c:v>2500.4285714285716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Workforce'!$C$117:$C$221</c:f>
              <c:numCache>
                <c:formatCode>#,##0</c:formatCode>
                <c:ptCount val="10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pt idx="104">
                  <c:v>159.85714285714286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Workforce'!$D$117:$D$221</c:f>
              <c:numCache>
                <c:formatCode>#,##0</c:formatCode>
                <c:ptCount val="10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pt idx="104">
                  <c:v>2340.2857142857142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pt idx="753">
                  <c:v>44657</c:v>
                </c:pt>
                <c:pt idx="754">
                  <c:v>44658</c:v>
                </c:pt>
                <c:pt idx="755">
                  <c:v>44659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pt idx="753">
                  <c:v>11582</c:v>
                </c:pt>
                <c:pt idx="754">
                  <c:v>11615</c:v>
                </c:pt>
                <c:pt idx="755">
                  <c:v>11650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21-22'!$E$4:$E$153</c:f>
              <c:numCache>
                <c:formatCode>0.0%</c:formatCode>
                <c:ptCount val="1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2.85314053E-2</c:v>
                </c:pt>
                <c:pt idx="146">
                  <c:v>2.7579446300000001E-2</c:v>
                </c:pt>
                <c:pt idx="147">
                  <c:v>2.6339118300000002E-2</c:v>
                </c:pt>
                <c:pt idx="148">
                  <c:v>2.5775737699999999E-2</c:v>
                </c:pt>
                <c:pt idx="149">
                  <c:v>2.6029702199999998E-2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21-22'!$D$4:$D$153</c:f>
              <c:numCache>
                <c:formatCode>0.0%</c:formatCode>
                <c:ptCount val="1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0.1011813555</c:v>
                </c:pt>
                <c:pt idx="146">
                  <c:v>9.4266939600000002E-2</c:v>
                </c:pt>
                <c:pt idx="147">
                  <c:v>9.4128727199999998E-2</c:v>
                </c:pt>
                <c:pt idx="148">
                  <c:v>0.10322658550000001</c:v>
                </c:pt>
                <c:pt idx="149">
                  <c:v>0.17043458009999998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https://www.publichealthscotland.scot/publications/covid-19-statistical-report/covid-19-statistical-report-30-march-2022/"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469416</xdr:colOff>
      <xdr:row>86</xdr:row>
      <xdr:rowOff>50801</xdr:rowOff>
    </xdr:from>
    <xdr:to>
      <xdr:col>16</xdr:col>
      <xdr:colOff>392024</xdr:colOff>
      <xdr:row>110</xdr:row>
      <xdr:rowOff>150451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6489216" y="16440151"/>
          <a:ext cx="6628208" cy="45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Calibri" panose="020F0502020204030204" pitchFamily="34" charset="0"/>
              <a:cs typeface="Arial" panose="020B0604020202020204" pitchFamily="34" charset="0"/>
            </a:rPr>
            <a:t>These figures include individuals' first cases identified by PCR test only. In line with the upcoming changes to COVID-19 reporting, care home resident and staff cases are now published on the dashboard accompanying the weekly </a:t>
          </a:r>
          <a:r>
            <a:rPr lang="en-GB" sz="1100" b="1" u="sng">
              <a:solidFill>
                <a:srgbClr val="005EA4"/>
              </a:solidFill>
              <a:effectLst/>
              <a:latin typeface="Arial" panose="020B0604020202020204" pitchFamily="34" charset="0"/>
              <a:ea typeface="Calibri" panose="020F0502020204030204" pitchFamily="34" charset="0"/>
              <a:cs typeface="Arial" panose="020B0604020202020204" pitchFamily="34" charset="0"/>
            </a:rPr>
            <a:t>PHS COVID-19 statistical report</a:t>
          </a:r>
          <a:r>
            <a:rPr lang="en-GB" sz="1100" b="1">
              <a:effectLst/>
              <a:latin typeface="Arial" panose="020B0604020202020204" pitchFamily="34" charset="0"/>
              <a:ea typeface="Calibri" panose="020F0502020204030204" pitchFamily="34" charset="0"/>
              <a:cs typeface="Arial" panose="020B0604020202020204" pitchFamily="34" charset="0"/>
            </a:rPr>
            <a:t>. Figures published by PHS include cases identified by PCR and LFD test (from 5th January 2022) and also possible reinfections, where an individual tests positive 90 or more days after their last positive test.</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0"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a:t>
          </a:r>
          <a:r>
            <a:rPr lang="en-GB" sz="1100" b="1" i="1"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been </a:t>
          </a:r>
          <a:r>
            <a:rPr lang="en-GB" sz="1100" b="1" i="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100. On 06/04/2022, data for NHS Western Isles were revised following a resubmission. This affected the COVID-19</a:t>
          </a:r>
          <a:r>
            <a:rPr lang="en-GB" sz="1100" baseline="0">
              <a:solidFill>
                <a:schemeClr val="dk1"/>
              </a:solidFill>
              <a:effectLst/>
              <a:latin typeface="Arial" panose="020B0604020202020204" pitchFamily="34" charset="0"/>
              <a:ea typeface="+mn-ea"/>
              <a:cs typeface="Arial" panose="020B0604020202020204" pitchFamily="34" charset="0"/>
            </a:rPr>
            <a:t> patients </a:t>
          </a:r>
          <a:r>
            <a:rPr lang="en-GB" sz="1100">
              <a:solidFill>
                <a:schemeClr val="dk1"/>
              </a:solidFill>
              <a:effectLst/>
              <a:latin typeface="Arial" panose="020B0604020202020204" pitchFamily="34" charset="0"/>
              <a:ea typeface="+mn-ea"/>
              <a:cs typeface="Arial" panose="020B0604020202020204" pitchFamily="34" charset="0"/>
            </a:rPr>
            <a:t>in hospital figure for Scotland which</a:t>
          </a:r>
          <a:r>
            <a:rPr lang="en-GB" sz="1100" baseline="0">
              <a:solidFill>
                <a:schemeClr val="dk1"/>
              </a:solidFill>
              <a:effectLst/>
              <a:latin typeface="Arial" panose="020B0604020202020204" pitchFamily="34" charset="0"/>
              <a:ea typeface="+mn-ea"/>
              <a:cs typeface="Arial" panose="020B0604020202020204" pitchFamily="34" charset="0"/>
            </a:rPr>
            <a:t> was </a:t>
          </a:r>
          <a:r>
            <a:rPr lang="en-GB" sz="1100">
              <a:solidFill>
                <a:schemeClr val="dk1"/>
              </a:solidFill>
              <a:effectLst/>
              <a:latin typeface="Arial" panose="020B0604020202020204" pitchFamily="34" charset="0"/>
              <a:ea typeface="+mn-ea"/>
              <a:cs typeface="Arial" panose="020B0604020202020204" pitchFamily="34" charset="0"/>
            </a:rPr>
            <a:t>revised from 2,381 to 2,384 on 31/03, from 2,383 to 2,385 on 01/04, from 2,401 to 2,405 on 03/04 and from 2,372 to 2,376 on 04/04.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101.</a:t>
          </a:r>
          <a:r>
            <a:rPr lang="en-GB" sz="1100" baseline="0">
              <a:solidFill>
                <a:schemeClr val="dk1"/>
              </a:solidFill>
              <a:effectLst/>
              <a:latin typeface="Arial" panose="020B0604020202020204" pitchFamily="34" charset="0"/>
              <a:ea typeface="+mn-ea"/>
              <a:cs typeface="Arial" panose="020B0604020202020204" pitchFamily="34" charset="0"/>
            </a:rPr>
            <a:t> On 08/04/2022, data for NHS Western Isles</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from 07/04/2022 was carried foward due to no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102. On 08/04/2022, NHS Highland data for 07/04/2022 was revised following a resubmission. This affected the COVID-19 patients in hospital figure for Scotland which has been revised from 2,306 to 2,304.</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704</xdr:row>
      <xdr:rowOff>0</xdr:rowOff>
    </xdr:from>
    <xdr:to>
      <xdr:col>11</xdr:col>
      <xdr:colOff>85986</xdr:colOff>
      <xdr:row>715</xdr:row>
      <xdr:rowOff>43488</xdr:rowOff>
    </xdr:to>
    <xdr:sp macro="" textlink="">
      <xdr:nvSpPr>
        <xdr:cNvPr id="4" name="TextBox 3"/>
        <xdr:cNvSpPr txBox="1"/>
      </xdr:nvSpPr>
      <xdr:spPr>
        <a:xfrm>
          <a:off x="2390775" y="134416800"/>
          <a:ext cx="6820161" cy="213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2"/>
  <sheetViews>
    <sheetView showGridLines="0" zoomScaleNormal="100" workbookViewId="0">
      <pane ySplit="3" topLeftCell="A96"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784</v>
      </c>
      <c r="D108" s="500">
        <v>793</v>
      </c>
    </row>
    <row r="109" spans="1:4" x14ac:dyDescent="0.35">
      <c r="A109" s="148">
        <v>11</v>
      </c>
      <c r="B109" s="536" t="s">
        <v>634</v>
      </c>
      <c r="C109" s="2">
        <v>794</v>
      </c>
      <c r="D109" s="500">
        <v>830</v>
      </c>
    </row>
    <row r="110" spans="1:4" x14ac:dyDescent="0.35">
      <c r="A110" s="148">
        <v>12</v>
      </c>
      <c r="B110" s="536" t="s">
        <v>641</v>
      </c>
      <c r="C110" s="510">
        <v>604</v>
      </c>
      <c r="D110" s="500">
        <v>798</v>
      </c>
    </row>
    <row r="111" spans="1:4" x14ac:dyDescent="0.35">
      <c r="A111" s="148">
        <v>13</v>
      </c>
      <c r="B111" s="536" t="s">
        <v>645</v>
      </c>
      <c r="C111" s="2">
        <v>414</v>
      </c>
      <c r="D111" s="500">
        <v>612</v>
      </c>
    </row>
    <row r="112" spans="1:4" x14ac:dyDescent="0.35">
      <c r="D112"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9" x14ac:dyDescent="0.35">
      <c r="A97" s="11">
        <v>44614</v>
      </c>
      <c r="B97" s="301">
        <v>1225</v>
      </c>
      <c r="C97" s="301">
        <v>727</v>
      </c>
      <c r="D97" s="186">
        <v>0.68779564806054871</v>
      </c>
      <c r="E97" s="70">
        <v>36794</v>
      </c>
      <c r="F97" s="58">
        <v>3.3293471761700277E-2</v>
      </c>
    </row>
    <row r="98" spans="1:9" x14ac:dyDescent="0.35">
      <c r="A98" s="11">
        <v>44621</v>
      </c>
      <c r="B98" s="301">
        <v>1245</v>
      </c>
      <c r="C98" s="301">
        <v>739</v>
      </c>
      <c r="D98" s="186">
        <v>0.7</v>
      </c>
      <c r="E98" s="70">
        <v>37750</v>
      </c>
      <c r="F98" s="58">
        <v>3.3000000000000002E-2</v>
      </c>
    </row>
    <row r="99" spans="1:9" x14ac:dyDescent="0.35">
      <c r="A99" s="11">
        <v>44628</v>
      </c>
      <c r="B99" s="301">
        <v>1476</v>
      </c>
      <c r="C99" s="301">
        <v>701</v>
      </c>
      <c r="D99" s="186">
        <v>0.66698382492863939</v>
      </c>
      <c r="E99" s="70">
        <v>35721</v>
      </c>
      <c r="F99" s="58">
        <v>4.1320231796422274E-2</v>
      </c>
    </row>
    <row r="100" spans="1:9" x14ac:dyDescent="0.35">
      <c r="A100" s="11">
        <v>44635</v>
      </c>
      <c r="B100" s="301">
        <v>1984</v>
      </c>
      <c r="C100" s="301">
        <v>735</v>
      </c>
      <c r="D100" s="186">
        <v>0.69734345351043647</v>
      </c>
      <c r="E100" s="70">
        <v>37729</v>
      </c>
      <c r="F100" s="58">
        <v>5.2585544276286145E-2</v>
      </c>
    </row>
    <row r="101" spans="1:9" x14ac:dyDescent="0.35">
      <c r="A101" s="11">
        <v>44642</v>
      </c>
      <c r="B101" s="301">
        <v>1933</v>
      </c>
      <c r="C101" s="301">
        <v>712</v>
      </c>
      <c r="D101" s="186">
        <v>0.67</v>
      </c>
      <c r="E101" s="70">
        <v>35996</v>
      </c>
      <c r="F101" s="58">
        <v>5.3999999999999999E-2</v>
      </c>
      <c r="H101" s="27"/>
      <c r="I101" s="27"/>
    </row>
    <row r="102" spans="1:9" x14ac:dyDescent="0.35">
      <c r="A102" s="11">
        <v>44649</v>
      </c>
      <c r="B102" s="301">
        <v>1736</v>
      </c>
      <c r="C102" s="301">
        <v>703</v>
      </c>
      <c r="D102" s="186">
        <v>0.66666666666666663</v>
      </c>
      <c r="E102" s="70">
        <v>36100</v>
      </c>
      <c r="F102" s="58">
        <v>4.8085978616143152E-2</v>
      </c>
      <c r="H102" s="301"/>
      <c r="I102" s="27"/>
    </row>
    <row r="103" spans="1:9" x14ac:dyDescent="0.35">
      <c r="A103" s="11">
        <v>44656</v>
      </c>
      <c r="B103" s="301">
        <v>1382</v>
      </c>
      <c r="C103" s="301">
        <v>700</v>
      </c>
      <c r="D103" s="186">
        <v>0.66603235014272122</v>
      </c>
      <c r="E103" s="70">
        <v>35547</v>
      </c>
      <c r="F103" s="58">
        <v>3.8878105044026216E-2</v>
      </c>
      <c r="H103" s="27"/>
      <c r="I103" s="27"/>
    </row>
    <row r="104" spans="1:9" x14ac:dyDescent="0.35">
      <c r="H104" s="27"/>
      <c r="I104" s="27"/>
    </row>
    <row r="105" spans="1:9" x14ac:dyDescent="0.3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5"/>
  <sheetViews>
    <sheetView showGridLines="0" zoomScaleNormal="100" workbookViewId="0">
      <pane ySplit="3" topLeftCell="A79"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5" t="s">
        <v>139</v>
      </c>
      <c r="B1" s="735"/>
      <c r="C1" s="735"/>
      <c r="D1" s="735"/>
      <c r="E1" s="735"/>
      <c r="F1" s="735"/>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row r="95" spans="1:4" x14ac:dyDescent="0.35">
      <c r="A95" s="484">
        <v>14</v>
      </c>
      <c r="B95" s="483">
        <v>44656</v>
      </c>
      <c r="C95" s="2">
        <v>324</v>
      </c>
      <c r="D95"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9"/>
  <sheetViews>
    <sheetView workbookViewId="0">
      <pane xSplit="1" ySplit="3" topLeftCell="B74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7" t="s">
        <v>48</v>
      </c>
      <c r="B1" s="727"/>
      <c r="C1" s="727"/>
      <c r="D1" s="727"/>
      <c r="E1" s="727"/>
      <c r="F1" s="72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row r="751" spans="1:7" x14ac:dyDescent="0.35">
      <c r="A751" s="221">
        <v>44651</v>
      </c>
      <c r="B751" s="79">
        <v>11428</v>
      </c>
    </row>
    <row r="752" spans="1:7" x14ac:dyDescent="0.35">
      <c r="A752" s="221">
        <v>44652</v>
      </c>
      <c r="B752" s="79">
        <v>11469</v>
      </c>
    </row>
    <row r="753" spans="1:5" x14ac:dyDescent="0.35">
      <c r="A753" s="221">
        <v>44653</v>
      </c>
      <c r="B753" s="79">
        <v>11507</v>
      </c>
      <c r="D753" s="277"/>
    </row>
    <row r="754" spans="1:5" x14ac:dyDescent="0.35">
      <c r="A754" s="221">
        <v>44654</v>
      </c>
      <c r="B754" s="79">
        <v>11507</v>
      </c>
      <c r="D754" s="277"/>
      <c r="E754" s="277"/>
    </row>
    <row r="755" spans="1:5" x14ac:dyDescent="0.35">
      <c r="A755" s="221">
        <v>44655</v>
      </c>
      <c r="B755" s="79">
        <v>11507</v>
      </c>
      <c r="D755" s="277"/>
    </row>
    <row r="756" spans="1:5" x14ac:dyDescent="0.35">
      <c r="A756" s="221">
        <v>44656</v>
      </c>
      <c r="B756" s="79">
        <v>11551</v>
      </c>
      <c r="D756" s="491"/>
      <c r="E756" s="397"/>
    </row>
    <row r="757" spans="1:5" x14ac:dyDescent="0.35">
      <c r="A757" s="221">
        <v>44657</v>
      </c>
      <c r="B757" s="79">
        <v>11582</v>
      </c>
    </row>
    <row r="758" spans="1:5" x14ac:dyDescent="0.35">
      <c r="A758" s="221">
        <v>44658</v>
      </c>
      <c r="B758" s="79">
        <v>11615</v>
      </c>
    </row>
    <row r="759" spans="1:5" x14ac:dyDescent="0.35">
      <c r="A759" s="221">
        <v>44659</v>
      </c>
      <c r="B759" s="79">
        <v>11650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3"/>
  <sheetViews>
    <sheetView zoomScaleNormal="100" workbookViewId="0">
      <pane xSplit="1" ySplit="3" topLeftCell="B14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6" t="s">
        <v>445</v>
      </c>
      <c r="B1" s="736"/>
      <c r="C1" s="736"/>
      <c r="D1" s="736"/>
      <c r="E1" s="736"/>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7" t="s">
        <v>496</v>
      </c>
      <c r="P41" s="737"/>
      <c r="Q41" s="737"/>
      <c r="R41" s="737"/>
      <c r="S41" s="737"/>
    </row>
    <row r="42" spans="1:20" x14ac:dyDescent="0.35">
      <c r="A42" s="434">
        <v>44481</v>
      </c>
      <c r="B42" s="436">
        <v>2478</v>
      </c>
      <c r="C42" s="437">
        <v>0.89921106960000008</v>
      </c>
      <c r="D42" s="437">
        <v>8.036406950000001E-2</v>
      </c>
      <c r="E42" s="437">
        <v>2.0344314500000002E-2</v>
      </c>
      <c r="O42" s="737"/>
      <c r="P42" s="737"/>
      <c r="Q42" s="737"/>
      <c r="R42" s="737"/>
      <c r="S42" s="737"/>
    </row>
    <row r="43" spans="1:20" x14ac:dyDescent="0.35">
      <c r="A43" s="434">
        <v>44482</v>
      </c>
      <c r="B43" s="436">
        <v>2516</v>
      </c>
      <c r="C43" s="437">
        <v>0.89773623300000005</v>
      </c>
      <c r="D43" s="437">
        <v>8.1313324100000001E-2</v>
      </c>
      <c r="E43" s="437">
        <v>2.0874136299999999E-2</v>
      </c>
      <c r="O43" s="737"/>
      <c r="P43" s="737"/>
      <c r="Q43" s="737"/>
      <c r="R43" s="737"/>
      <c r="S43" s="737"/>
    </row>
    <row r="44" spans="1:20" x14ac:dyDescent="0.35">
      <c r="A44" s="434">
        <v>44483</v>
      </c>
      <c r="B44" s="436">
        <v>2534</v>
      </c>
      <c r="C44" s="437">
        <v>0.90259106430000002</v>
      </c>
      <c r="D44" s="437">
        <v>7.2437404799999994E-2</v>
      </c>
      <c r="E44" s="437">
        <v>2.4971530800000002E-2</v>
      </c>
      <c r="O44" s="737"/>
      <c r="P44" s="737"/>
      <c r="Q44" s="737"/>
      <c r="R44" s="737"/>
      <c r="S44" s="737"/>
    </row>
    <row r="45" spans="1:20" x14ac:dyDescent="0.35">
      <c r="A45" s="434">
        <v>44484</v>
      </c>
      <c r="B45" s="436">
        <v>2469</v>
      </c>
      <c r="C45" s="437">
        <v>0.84597662470000001</v>
      </c>
      <c r="D45" s="437">
        <v>0.13074513660000001</v>
      </c>
      <c r="E45" s="437">
        <v>2.32199945E-2</v>
      </c>
      <c r="O45" s="737"/>
      <c r="P45" s="737"/>
      <c r="Q45" s="737"/>
      <c r="R45" s="737"/>
      <c r="S45" s="737"/>
    </row>
    <row r="46" spans="1:20" x14ac:dyDescent="0.35">
      <c r="A46" s="434">
        <v>44487</v>
      </c>
      <c r="B46" s="436">
        <v>3748</v>
      </c>
      <c r="C46" s="437">
        <v>0.89495548599999997</v>
      </c>
      <c r="D46" s="437">
        <v>9.0113528800000009E-2</v>
      </c>
      <c r="E46" s="437">
        <v>1.49309851E-2</v>
      </c>
      <c r="O46" s="737"/>
      <c r="P46" s="737"/>
      <c r="Q46" s="737"/>
      <c r="R46" s="737"/>
      <c r="S46" s="737"/>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3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3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3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3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35">
      <c r="A149" s="546">
        <v>44648</v>
      </c>
      <c r="B149" s="510">
        <v>20075</v>
      </c>
      <c r="C149" s="539">
        <v>0.87027287190000002</v>
      </c>
      <c r="D149" s="539">
        <v>0.1011813555</v>
      </c>
      <c r="E149" s="539">
        <v>2.85314053E-2</v>
      </c>
    </row>
    <row r="150" spans="1:19" x14ac:dyDescent="0.35">
      <c r="A150" s="546">
        <v>44649</v>
      </c>
      <c r="B150" s="510">
        <v>19387</v>
      </c>
      <c r="C150" s="539">
        <v>0.87813494200000008</v>
      </c>
      <c r="D150" s="539">
        <v>9.4266939600000002E-2</v>
      </c>
      <c r="E150" s="539">
        <v>2.7579446300000001E-2</v>
      </c>
    </row>
    <row r="151" spans="1:19" x14ac:dyDescent="0.35">
      <c r="A151" s="546">
        <v>44650</v>
      </c>
      <c r="B151" s="510">
        <v>18488</v>
      </c>
      <c r="C151" s="539">
        <v>0.87951347629999999</v>
      </c>
      <c r="D151" s="539">
        <v>9.4128727199999998E-2</v>
      </c>
      <c r="E151" s="539">
        <v>2.6339118300000002E-2</v>
      </c>
    </row>
    <row r="152" spans="1:19" x14ac:dyDescent="0.35">
      <c r="A152" s="546">
        <v>44651</v>
      </c>
      <c r="B152" s="510">
        <v>18064</v>
      </c>
      <c r="C152" s="539">
        <v>0.87098401940000003</v>
      </c>
      <c r="D152" s="539">
        <v>0.10322658550000001</v>
      </c>
      <c r="E152" s="539">
        <v>2.5775737699999999E-2</v>
      </c>
    </row>
    <row r="153" spans="1:19" x14ac:dyDescent="0.35">
      <c r="A153" s="546">
        <v>44652</v>
      </c>
      <c r="B153" s="510">
        <v>18076</v>
      </c>
      <c r="C153" s="539">
        <v>0.80352580540000007</v>
      </c>
      <c r="D153" s="539">
        <v>0.17043458009999998</v>
      </c>
      <c r="E153" s="539">
        <v>2.6029702199999998E-2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7"/>
  <sheetViews>
    <sheetView zoomScaleNormal="100" workbookViewId="0">
      <pane xSplit="1" ySplit="3" topLeftCell="B4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8" t="s">
        <v>234</v>
      </c>
      <c r="B1" s="738"/>
      <c r="C1" s="739"/>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A448" s="23">
        <v>44651</v>
      </c>
      <c r="B448" s="710">
        <v>4354556</v>
      </c>
      <c r="C448" s="710">
        <v>4092996</v>
      </c>
      <c r="D448" s="710">
        <v>3451683</v>
      </c>
    </row>
    <row r="449" spans="1:4" x14ac:dyDescent="0.35">
      <c r="A449" s="23">
        <v>44652</v>
      </c>
      <c r="B449" s="710">
        <v>4355289</v>
      </c>
      <c r="C449" s="710">
        <v>4093341</v>
      </c>
      <c r="D449" s="710">
        <v>3452587</v>
      </c>
    </row>
    <row r="450" spans="1:4" x14ac:dyDescent="0.35">
      <c r="A450" s="23">
        <v>44653</v>
      </c>
      <c r="B450" s="710">
        <v>4355653</v>
      </c>
      <c r="C450" s="710">
        <v>4093822</v>
      </c>
      <c r="D450" s="710">
        <v>3453540</v>
      </c>
    </row>
    <row r="451" spans="1:4" x14ac:dyDescent="0.35">
      <c r="A451" s="23">
        <v>44654</v>
      </c>
      <c r="B451" s="710">
        <v>4358955</v>
      </c>
      <c r="C451" s="710">
        <v>4094601</v>
      </c>
      <c r="D451" s="710">
        <v>3454411</v>
      </c>
    </row>
    <row r="452" spans="1:4" x14ac:dyDescent="0.35">
      <c r="A452" s="23">
        <v>44655</v>
      </c>
      <c r="B452" s="710">
        <v>4362070</v>
      </c>
      <c r="C452" s="710">
        <v>4095356</v>
      </c>
      <c r="D452" s="710">
        <v>3455128</v>
      </c>
    </row>
    <row r="453" spans="1:4" x14ac:dyDescent="0.35">
      <c r="A453" s="23">
        <v>44656</v>
      </c>
      <c r="B453" s="710">
        <v>4364117</v>
      </c>
      <c r="C453" s="710">
        <v>4095979</v>
      </c>
      <c r="D453" s="710">
        <v>3455971</v>
      </c>
    </row>
    <row r="454" spans="1:4" x14ac:dyDescent="0.35">
      <c r="A454" s="23">
        <v>44657</v>
      </c>
      <c r="B454" s="710">
        <v>4365478</v>
      </c>
      <c r="C454" s="710">
        <v>4096193</v>
      </c>
      <c r="D454" s="710">
        <v>3456388</v>
      </c>
    </row>
    <row r="455" spans="1:4" x14ac:dyDescent="0.35">
      <c r="A455" s="23">
        <v>44658</v>
      </c>
      <c r="B455" s="710">
        <v>4367783</v>
      </c>
      <c r="C455" s="710">
        <v>4096768</v>
      </c>
      <c r="D455" s="710">
        <v>3457079</v>
      </c>
    </row>
    <row r="456" spans="1:4" x14ac:dyDescent="0.35">
      <c r="A456" s="23">
        <v>44659</v>
      </c>
      <c r="B456" s="710">
        <v>4369103</v>
      </c>
      <c r="C456" s="710">
        <v>4097075</v>
      </c>
      <c r="D456" s="710">
        <v>3457690</v>
      </c>
    </row>
    <row r="457" spans="1:4" x14ac:dyDescent="0.35">
      <c r="B457" s="277"/>
      <c r="C457" s="277"/>
      <c r="D457"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8" t="s">
        <v>292</v>
      </c>
      <c r="B1" s="738"/>
      <c r="C1" s="738"/>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4" t="s">
        <v>0</v>
      </c>
      <c r="B3" s="740" t="s">
        <v>4</v>
      </c>
      <c r="C3" s="741"/>
      <c r="D3" s="742"/>
      <c r="E3" s="743" t="s">
        <v>7</v>
      </c>
      <c r="F3" s="743"/>
      <c r="G3" s="743"/>
    </row>
    <row r="4" spans="1:19" x14ac:dyDescent="0.35">
      <c r="A4" s="745"/>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7" t="s">
        <v>5</v>
      </c>
      <c r="E31" s="747"/>
      <c r="F31" s="747"/>
      <c r="G31" s="747"/>
      <c r="H31" s="747"/>
      <c r="I31" s="747"/>
      <c r="J31" s="747"/>
      <c r="K31" s="747"/>
      <c r="L31" s="747"/>
      <c r="M31" s="747"/>
      <c r="N31" s="747"/>
    </row>
    <row r="32" spans="1:14" x14ac:dyDescent="0.35">
      <c r="A32" s="288">
        <v>43938</v>
      </c>
      <c r="B32" s="225">
        <v>184</v>
      </c>
      <c r="D32" s="747"/>
      <c r="E32" s="747"/>
      <c r="F32" s="747"/>
      <c r="G32" s="747"/>
      <c r="H32" s="747"/>
      <c r="I32" s="747"/>
      <c r="J32" s="747"/>
      <c r="K32" s="747"/>
      <c r="L32" s="747"/>
      <c r="M32" s="747"/>
      <c r="N32" s="747"/>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7" t="s">
        <v>73</v>
      </c>
      <c r="E34" s="747"/>
      <c r="F34" s="747"/>
      <c r="G34" s="747"/>
      <c r="H34" s="747"/>
      <c r="I34" s="747"/>
      <c r="J34" s="747"/>
      <c r="K34" s="747"/>
      <c r="L34" s="747"/>
      <c r="M34" s="747"/>
      <c r="N34" s="747"/>
    </row>
    <row r="35" spans="1:14" x14ac:dyDescent="0.35">
      <c r="A35" s="288">
        <v>43941</v>
      </c>
      <c r="B35" s="225">
        <v>167</v>
      </c>
      <c r="D35" s="747"/>
      <c r="E35" s="747"/>
      <c r="F35" s="747"/>
      <c r="G35" s="747"/>
      <c r="H35" s="747"/>
      <c r="I35" s="747"/>
      <c r="J35" s="747"/>
      <c r="K35" s="747"/>
      <c r="L35" s="747"/>
      <c r="M35" s="747"/>
      <c r="N35" s="747"/>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8" t="s">
        <v>106</v>
      </c>
      <c r="E37" s="748"/>
      <c r="F37" s="748"/>
      <c r="G37" s="748"/>
      <c r="H37" s="748"/>
      <c r="I37" s="748"/>
      <c r="J37" s="748"/>
      <c r="K37" s="748"/>
      <c r="L37" s="748"/>
      <c r="M37" s="748"/>
      <c r="N37" s="748"/>
    </row>
    <row r="38" spans="1:14" x14ac:dyDescent="0.35">
      <c r="A38" s="288">
        <v>43944</v>
      </c>
      <c r="B38" s="225">
        <v>136</v>
      </c>
      <c r="D38" s="748"/>
      <c r="E38" s="748"/>
      <c r="F38" s="748"/>
      <c r="G38" s="748"/>
      <c r="H38" s="748"/>
      <c r="I38" s="748"/>
      <c r="J38" s="748"/>
      <c r="K38" s="748"/>
      <c r="L38" s="748"/>
      <c r="M38" s="748"/>
      <c r="N38" s="748"/>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63" t="s">
        <v>576</v>
      </c>
      <c r="B1" s="763"/>
      <c r="C1" s="763"/>
      <c r="D1" s="763"/>
      <c r="E1" s="763"/>
      <c r="F1" s="763"/>
      <c r="G1" s="763"/>
      <c r="H1" s="763"/>
      <c r="I1" s="763"/>
      <c r="J1" s="561"/>
      <c r="K1" s="764" t="s">
        <v>105</v>
      </c>
      <c r="L1" s="765"/>
      <c r="M1" s="765"/>
      <c r="N1" s="765"/>
      <c r="O1" s="765"/>
      <c r="P1" s="765"/>
      <c r="W1" s="566" t="s">
        <v>28</v>
      </c>
    </row>
    <row r="2" spans="1:27" x14ac:dyDescent="0.3">
      <c r="A2" s="297"/>
      <c r="I2" s="758" t="s">
        <v>175</v>
      </c>
      <c r="J2" s="759"/>
      <c r="Q2" s="570"/>
      <c r="R2" s="570"/>
    </row>
    <row r="3" spans="1:27" ht="48.75" customHeight="1" x14ac:dyDescent="0.3">
      <c r="A3" s="753" t="s">
        <v>29</v>
      </c>
      <c r="B3" s="755" t="s">
        <v>173</v>
      </c>
      <c r="C3" s="756"/>
      <c r="D3" s="756"/>
      <c r="E3" s="571" t="s">
        <v>172</v>
      </c>
      <c r="F3" s="750" t="s">
        <v>185</v>
      </c>
      <c r="G3" s="757" t="s">
        <v>174</v>
      </c>
      <c r="H3" s="757"/>
      <c r="I3" s="758"/>
      <c r="J3" s="759"/>
      <c r="K3" s="760" t="s">
        <v>176</v>
      </c>
      <c r="L3" s="751" t="s">
        <v>186</v>
      </c>
      <c r="M3" s="752" t="s">
        <v>187</v>
      </c>
      <c r="N3" s="767" t="s">
        <v>177</v>
      </c>
      <c r="O3" s="760" t="s">
        <v>171</v>
      </c>
      <c r="P3" s="766" t="s">
        <v>178</v>
      </c>
      <c r="Q3" s="752" t="s">
        <v>188</v>
      </c>
      <c r="R3" s="752" t="s">
        <v>189</v>
      </c>
      <c r="S3" s="767" t="s">
        <v>170</v>
      </c>
    </row>
    <row r="4" spans="1:27" ht="30.65" customHeight="1" x14ac:dyDescent="0.3">
      <c r="A4" s="754"/>
      <c r="B4" s="572" t="s">
        <v>18</v>
      </c>
      <c r="C4" s="573" t="s">
        <v>17</v>
      </c>
      <c r="D4" s="574" t="s">
        <v>3</v>
      </c>
      <c r="E4" s="575" t="s">
        <v>61</v>
      </c>
      <c r="F4" s="750"/>
      <c r="G4" s="576" t="s">
        <v>61</v>
      </c>
      <c r="H4" s="576" t="s">
        <v>62</v>
      </c>
      <c r="I4" s="577" t="s">
        <v>61</v>
      </c>
      <c r="J4" s="578" t="s">
        <v>62</v>
      </c>
      <c r="K4" s="760"/>
      <c r="L4" s="751"/>
      <c r="M4" s="752"/>
      <c r="N4" s="767"/>
      <c r="O4" s="760"/>
      <c r="P4" s="766"/>
      <c r="Q4" s="752"/>
      <c r="R4" s="752"/>
      <c r="S4" s="767"/>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8" t="s">
        <v>425</v>
      </c>
      <c r="V64" s="768"/>
      <c r="W64" s="768"/>
      <c r="X64" s="768"/>
      <c r="Y64" s="768"/>
      <c r="Z64" s="768"/>
      <c r="AA64" s="768"/>
      <c r="AB64" s="768"/>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8"/>
      <c r="V65" s="768"/>
      <c r="W65" s="768"/>
      <c r="X65" s="768"/>
      <c r="Y65" s="768"/>
      <c r="Z65" s="768"/>
      <c r="AA65" s="768"/>
      <c r="AB65" s="768"/>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8"/>
      <c r="V66" s="768"/>
      <c r="W66" s="768"/>
      <c r="X66" s="768"/>
      <c r="Y66" s="768"/>
      <c r="Z66" s="768"/>
      <c r="AA66" s="768"/>
      <c r="AB66" s="768"/>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9" t="s">
        <v>423</v>
      </c>
      <c r="AB138" s="769"/>
      <c r="AC138" s="769"/>
      <c r="AD138" s="769"/>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9"/>
      <c r="AB139" s="769"/>
      <c r="AC139" s="769"/>
      <c r="AD139" s="769"/>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9"/>
      <c r="AB140" s="769"/>
      <c r="AC140" s="769"/>
      <c r="AD140" s="769"/>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70" t="s">
        <v>417</v>
      </c>
      <c r="V235" s="770"/>
      <c r="W235" s="770"/>
      <c r="X235" s="770"/>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70"/>
      <c r="V236" s="770"/>
      <c r="W236" s="770"/>
      <c r="X236" s="770"/>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70"/>
      <c r="V237" s="770"/>
      <c r="W237" s="770"/>
      <c r="X237" s="770"/>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71" t="s">
        <v>418</v>
      </c>
      <c r="V278" s="771"/>
      <c r="W278" s="771"/>
      <c r="X278" s="771"/>
      <c r="Y278" s="771"/>
      <c r="Z278" s="771"/>
      <c r="AA278" s="771"/>
      <c r="AB278" s="771"/>
      <c r="AC278" s="771"/>
      <c r="AD278" s="771"/>
      <c r="AE278" s="771"/>
      <c r="AF278" s="771"/>
      <c r="AG278" s="771"/>
      <c r="AH278" s="771"/>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71"/>
      <c r="V279" s="771"/>
      <c r="W279" s="771"/>
      <c r="X279" s="771"/>
      <c r="Y279" s="771"/>
      <c r="Z279" s="771"/>
      <c r="AA279" s="771"/>
      <c r="AB279" s="771"/>
      <c r="AC279" s="771"/>
      <c r="AD279" s="771"/>
      <c r="AE279" s="771"/>
      <c r="AF279" s="771"/>
      <c r="AG279" s="771"/>
      <c r="AH279" s="771"/>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71"/>
      <c r="V280" s="771"/>
      <c r="W280" s="771"/>
      <c r="X280" s="771"/>
      <c r="Y280" s="771"/>
      <c r="Z280" s="771"/>
      <c r="AA280" s="771"/>
      <c r="AB280" s="771"/>
      <c r="AC280" s="771"/>
      <c r="AD280" s="771"/>
      <c r="AE280" s="771"/>
      <c r="AF280" s="771"/>
      <c r="AG280" s="771"/>
      <c r="AH280" s="771"/>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9" t="s">
        <v>419</v>
      </c>
      <c r="V486" s="749"/>
      <c r="W486" s="749"/>
      <c r="X486" s="749"/>
      <c r="Y486" s="749"/>
      <c r="Z486" s="749"/>
      <c r="AA486" s="749"/>
      <c r="AB486" s="749"/>
      <c r="AC486" s="749"/>
      <c r="AD486" s="749"/>
      <c r="AE486" s="749"/>
      <c r="AF486" s="749"/>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9"/>
      <c r="V487" s="749"/>
      <c r="W487" s="749"/>
      <c r="X487" s="749"/>
      <c r="Y487" s="749"/>
      <c r="Z487" s="749"/>
      <c r="AA487" s="749"/>
      <c r="AB487" s="749"/>
      <c r="AC487" s="749"/>
      <c r="AD487" s="749"/>
      <c r="AE487" s="749"/>
      <c r="AF487" s="749"/>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61" t="s">
        <v>430</v>
      </c>
      <c r="V518" s="761"/>
      <c r="W518" s="761"/>
      <c r="X518" s="761"/>
      <c r="Y518" s="761"/>
      <c r="Z518" s="761"/>
      <c r="AA518" s="761"/>
      <c r="AB518" s="761"/>
      <c r="AC518" s="761"/>
      <c r="AD518" s="761" t="s">
        <v>431</v>
      </c>
      <c r="AE518" s="761"/>
      <c r="AF518" s="761"/>
      <c r="AG518" s="761"/>
      <c r="AH518" s="761"/>
      <c r="AI518" s="761"/>
      <c r="AJ518" s="761"/>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62"/>
      <c r="V519" s="762"/>
      <c r="W519" s="762"/>
      <c r="X519" s="762"/>
      <c r="Y519" s="762"/>
      <c r="Z519" s="762"/>
      <c r="AA519" s="762"/>
      <c r="AB519" s="762"/>
      <c r="AC519" s="762"/>
      <c r="AD519" s="762"/>
      <c r="AE519" s="762"/>
      <c r="AF519" s="762"/>
      <c r="AG519" s="762"/>
      <c r="AH519" s="762"/>
      <c r="AI519" s="762"/>
      <c r="AJ519" s="762"/>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62"/>
      <c r="V520" s="762"/>
      <c r="W520" s="762"/>
      <c r="X520" s="762"/>
      <c r="Y520" s="762"/>
      <c r="Z520" s="762"/>
      <c r="AA520" s="762"/>
      <c r="AB520" s="762"/>
      <c r="AC520" s="762"/>
      <c r="AD520" s="762"/>
      <c r="AE520" s="762"/>
      <c r="AF520" s="762"/>
      <c r="AG520" s="762"/>
      <c r="AH520" s="762"/>
      <c r="AI520" s="762"/>
      <c r="AJ520" s="762"/>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62"/>
      <c r="V521" s="762"/>
      <c r="W521" s="762"/>
      <c r="X521" s="762"/>
      <c r="Y521" s="762"/>
      <c r="Z521" s="762"/>
      <c r="AA521" s="762"/>
      <c r="AB521" s="762"/>
      <c r="AC521" s="762"/>
      <c r="AD521" s="762"/>
      <c r="AE521" s="762"/>
      <c r="AF521" s="762"/>
      <c r="AG521" s="762"/>
      <c r="AH521" s="762"/>
      <c r="AI521" s="762"/>
      <c r="AJ521" s="762"/>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62"/>
      <c r="V522" s="762"/>
      <c r="W522" s="762"/>
      <c r="X522" s="762"/>
      <c r="Y522" s="762"/>
      <c r="Z522" s="762"/>
      <c r="AA522" s="762"/>
      <c r="AB522" s="762"/>
      <c r="AC522" s="762"/>
      <c r="AD522" s="762"/>
      <c r="AE522" s="762"/>
      <c r="AF522" s="762"/>
      <c r="AG522" s="762"/>
      <c r="AH522" s="762"/>
      <c r="AI522" s="762"/>
      <c r="AJ522" s="762"/>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62"/>
      <c r="V523" s="762"/>
      <c r="W523" s="762"/>
      <c r="X523" s="762"/>
      <c r="Y523" s="762"/>
      <c r="Z523" s="762"/>
      <c r="AA523" s="762"/>
      <c r="AB523" s="762"/>
      <c r="AC523" s="762"/>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62"/>
      <c r="V524" s="762"/>
      <c r="W524" s="762"/>
      <c r="X524" s="762"/>
      <c r="Y524" s="762"/>
      <c r="Z524" s="762"/>
      <c r="AA524" s="762"/>
      <c r="AB524" s="762"/>
      <c r="AC524" s="762"/>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8"/>
  <sheetViews>
    <sheetView zoomScaleNormal="100" workbookViewId="0">
      <pane xSplit="1" ySplit="3" topLeftCell="B565"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7" t="s">
        <v>163</v>
      </c>
      <c r="B1" s="727"/>
      <c r="C1" s="727"/>
      <c r="D1" s="727"/>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5" x14ac:dyDescent="0.35">
      <c r="A561" s="78">
        <v>44642</v>
      </c>
      <c r="B561" s="320">
        <v>29</v>
      </c>
      <c r="C561" s="320">
        <v>2221</v>
      </c>
      <c r="D561" s="320">
        <v>7</v>
      </c>
    </row>
    <row r="562" spans="1:5" x14ac:dyDescent="0.35">
      <c r="A562" s="78">
        <v>44643</v>
      </c>
      <c r="B562" s="320">
        <v>25</v>
      </c>
      <c r="C562" s="320">
        <v>2257</v>
      </c>
      <c r="D562" s="320">
        <v>7</v>
      </c>
    </row>
    <row r="563" spans="1:5" x14ac:dyDescent="0.35">
      <c r="A563" s="78">
        <v>44644</v>
      </c>
      <c r="B563" s="320">
        <v>26</v>
      </c>
      <c r="C563" s="320">
        <v>2322</v>
      </c>
      <c r="D563" s="320">
        <v>7</v>
      </c>
    </row>
    <row r="564" spans="1:5" x14ac:dyDescent="0.35">
      <c r="A564" s="78">
        <v>44645</v>
      </c>
      <c r="B564" s="320">
        <v>28</v>
      </c>
      <c r="C564" s="320">
        <v>2326</v>
      </c>
      <c r="D564" s="320">
        <v>6</v>
      </c>
    </row>
    <row r="565" spans="1:5" x14ac:dyDescent="0.35">
      <c r="A565" s="78">
        <v>44646</v>
      </c>
      <c r="B565" s="320">
        <v>24</v>
      </c>
      <c r="C565" s="320">
        <v>2309</v>
      </c>
      <c r="D565" s="320">
        <v>6</v>
      </c>
    </row>
    <row r="566" spans="1:5" x14ac:dyDescent="0.35">
      <c r="A566" s="78">
        <v>44647</v>
      </c>
      <c r="B566" s="320">
        <v>21</v>
      </c>
      <c r="C566" s="320">
        <v>2313</v>
      </c>
      <c r="D566" s="320">
        <v>6</v>
      </c>
    </row>
    <row r="567" spans="1:5" x14ac:dyDescent="0.35">
      <c r="A567" s="78">
        <v>44648</v>
      </c>
      <c r="B567" s="320">
        <v>21</v>
      </c>
      <c r="C567" s="320">
        <v>2360</v>
      </c>
      <c r="D567" s="320">
        <v>6</v>
      </c>
    </row>
    <row r="568" spans="1:5" x14ac:dyDescent="0.35">
      <c r="A568" s="78">
        <v>44649</v>
      </c>
      <c r="B568" s="320">
        <v>20</v>
      </c>
      <c r="C568" s="320">
        <v>2383</v>
      </c>
      <c r="D568" s="320">
        <v>5</v>
      </c>
    </row>
    <row r="569" spans="1:5" x14ac:dyDescent="0.35">
      <c r="A569" s="78">
        <v>44650</v>
      </c>
      <c r="B569" s="320">
        <v>20</v>
      </c>
      <c r="C569" s="320">
        <v>2344</v>
      </c>
      <c r="D569" s="320">
        <v>6</v>
      </c>
    </row>
    <row r="570" spans="1:5" x14ac:dyDescent="0.35">
      <c r="A570" s="78">
        <v>44651</v>
      </c>
      <c r="B570" s="320">
        <v>25</v>
      </c>
      <c r="C570" s="320">
        <v>2384</v>
      </c>
      <c r="D570" s="320">
        <v>7</v>
      </c>
    </row>
    <row r="571" spans="1:5" x14ac:dyDescent="0.35">
      <c r="A571" s="78">
        <v>44652</v>
      </c>
      <c r="B571" s="320">
        <v>22</v>
      </c>
      <c r="C571" s="320">
        <v>2385</v>
      </c>
      <c r="D571" s="320">
        <v>8</v>
      </c>
    </row>
    <row r="572" spans="1:5" x14ac:dyDescent="0.35">
      <c r="A572" s="78">
        <v>44653</v>
      </c>
      <c r="B572" s="320">
        <v>23</v>
      </c>
      <c r="C572" s="320">
        <v>2331</v>
      </c>
      <c r="D572" s="320">
        <v>6</v>
      </c>
    </row>
    <row r="573" spans="1:5" x14ac:dyDescent="0.35">
      <c r="A573" s="78">
        <v>44654</v>
      </c>
      <c r="B573" s="320">
        <v>20</v>
      </c>
      <c r="C573" s="320">
        <v>2405</v>
      </c>
      <c r="D573" s="320">
        <v>6</v>
      </c>
    </row>
    <row r="574" spans="1:5" x14ac:dyDescent="0.35">
      <c r="A574" s="78">
        <v>44655</v>
      </c>
      <c r="B574" s="320">
        <v>23</v>
      </c>
      <c r="C574" s="320">
        <v>2376</v>
      </c>
      <c r="D574" s="320">
        <v>6</v>
      </c>
    </row>
    <row r="575" spans="1:5" x14ac:dyDescent="0.35">
      <c r="A575" s="78">
        <v>44656</v>
      </c>
      <c r="B575" s="320">
        <v>24</v>
      </c>
      <c r="C575" s="320">
        <v>2380</v>
      </c>
      <c r="D575" s="320">
        <v>5</v>
      </c>
    </row>
    <row r="576" spans="1:5" x14ac:dyDescent="0.35">
      <c r="A576" s="78">
        <v>44657</v>
      </c>
      <c r="B576" s="320">
        <v>24</v>
      </c>
      <c r="C576" s="320">
        <v>2338</v>
      </c>
      <c r="D576" s="320">
        <v>5</v>
      </c>
      <c r="E576" s="300"/>
    </row>
    <row r="577" spans="1:4" x14ac:dyDescent="0.35">
      <c r="A577" s="78">
        <v>44658</v>
      </c>
      <c r="B577" s="320">
        <v>27</v>
      </c>
      <c r="C577" s="320">
        <v>2304</v>
      </c>
      <c r="D577" s="320">
        <v>6</v>
      </c>
    </row>
    <row r="578" spans="1:4" x14ac:dyDescent="0.35">
      <c r="A578" s="78">
        <v>44659</v>
      </c>
      <c r="B578" s="320">
        <v>23</v>
      </c>
      <c r="C578" s="320">
        <v>2252</v>
      </c>
      <c r="D578"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2" t="s">
        <v>107</v>
      </c>
      <c r="C2" s="773"/>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6" t="s">
        <v>113</v>
      </c>
      <c r="F33" s="777">
        <v>2</v>
      </c>
      <c r="G33" s="160"/>
    </row>
    <row r="34" spans="1:7" x14ac:dyDescent="0.35">
      <c r="A34" s="177">
        <v>44040</v>
      </c>
      <c r="B34" s="179" t="s">
        <v>46</v>
      </c>
      <c r="C34" s="180" t="s">
        <v>46</v>
      </c>
      <c r="D34" s="163"/>
      <c r="E34" s="774"/>
      <c r="F34" s="778"/>
      <c r="G34" s="160"/>
    </row>
    <row r="35" spans="1:7" x14ac:dyDescent="0.35">
      <c r="A35" s="177">
        <v>44041</v>
      </c>
      <c r="B35" s="164">
        <v>66</v>
      </c>
      <c r="C35" s="183">
        <v>0.06</v>
      </c>
      <c r="D35" s="184"/>
      <c r="E35" s="774"/>
      <c r="F35" s="778"/>
      <c r="G35" s="160"/>
    </row>
    <row r="36" spans="1:7" x14ac:dyDescent="0.35">
      <c r="A36" s="177">
        <v>44042</v>
      </c>
      <c r="B36" s="179" t="s">
        <v>46</v>
      </c>
      <c r="C36" s="180" t="s">
        <v>46</v>
      </c>
      <c r="D36" s="184"/>
      <c r="E36" s="774"/>
      <c r="F36" s="778"/>
      <c r="G36" s="160"/>
    </row>
    <row r="37" spans="1:7" x14ac:dyDescent="0.35">
      <c r="A37" s="177">
        <v>44043</v>
      </c>
      <c r="B37" s="179" t="s">
        <v>46</v>
      </c>
      <c r="C37" s="180" t="s">
        <v>46</v>
      </c>
      <c r="D37" s="184"/>
      <c r="E37" s="774"/>
      <c r="F37" s="778"/>
      <c r="G37" s="160"/>
    </row>
    <row r="38" spans="1:7" x14ac:dyDescent="0.35">
      <c r="A38" s="177">
        <v>44044</v>
      </c>
      <c r="B38" s="179" t="s">
        <v>46</v>
      </c>
      <c r="C38" s="180" t="s">
        <v>46</v>
      </c>
      <c r="D38" s="184"/>
      <c r="E38" s="774"/>
      <c r="F38" s="778"/>
      <c r="G38" s="160"/>
    </row>
    <row r="39" spans="1:7" x14ac:dyDescent="0.35">
      <c r="A39" s="177">
        <v>44045</v>
      </c>
      <c r="B39" s="179" t="s">
        <v>46</v>
      </c>
      <c r="C39" s="180" t="s">
        <v>46</v>
      </c>
      <c r="D39" s="184"/>
      <c r="E39" s="775"/>
      <c r="F39" s="779"/>
      <c r="G39" s="160"/>
    </row>
    <row r="40" spans="1:7" x14ac:dyDescent="0.35">
      <c r="A40" s="177">
        <v>44046</v>
      </c>
      <c r="B40" s="179" t="s">
        <v>46</v>
      </c>
      <c r="C40" s="180" t="s">
        <v>46</v>
      </c>
      <c r="D40" s="184"/>
      <c r="E40" s="774" t="s">
        <v>112</v>
      </c>
      <c r="F40" s="780">
        <v>0</v>
      </c>
      <c r="G40" s="160"/>
    </row>
    <row r="41" spans="1:7" x14ac:dyDescent="0.35">
      <c r="A41" s="177">
        <v>44047</v>
      </c>
      <c r="B41" s="179" t="s">
        <v>46</v>
      </c>
      <c r="C41" s="180" t="s">
        <v>46</v>
      </c>
      <c r="D41" s="184"/>
      <c r="E41" s="774"/>
      <c r="F41" s="781"/>
      <c r="G41" s="160"/>
    </row>
    <row r="42" spans="1:7" x14ac:dyDescent="0.35">
      <c r="A42" s="177">
        <v>44048</v>
      </c>
      <c r="B42" s="164">
        <v>60</v>
      </c>
      <c r="C42" s="183">
        <v>0.06</v>
      </c>
      <c r="D42" s="184"/>
      <c r="E42" s="774"/>
      <c r="F42" s="781"/>
      <c r="G42" s="160"/>
    </row>
    <row r="43" spans="1:7" x14ac:dyDescent="0.35">
      <c r="A43" s="177">
        <v>44049</v>
      </c>
      <c r="B43" s="179" t="s">
        <v>46</v>
      </c>
      <c r="C43" s="180" t="s">
        <v>46</v>
      </c>
      <c r="E43" s="774"/>
      <c r="F43" s="781"/>
    </row>
    <row r="44" spans="1:7" x14ac:dyDescent="0.35">
      <c r="A44" s="177">
        <v>44050</v>
      </c>
      <c r="B44" s="179" t="s">
        <v>46</v>
      </c>
      <c r="C44" s="180" t="s">
        <v>46</v>
      </c>
      <c r="E44" s="774"/>
      <c r="F44" s="781"/>
    </row>
    <row r="45" spans="1:7" x14ac:dyDescent="0.35">
      <c r="A45" s="177">
        <v>44051</v>
      </c>
      <c r="B45" s="179" t="s">
        <v>46</v>
      </c>
      <c r="C45" s="180" t="s">
        <v>46</v>
      </c>
      <c r="E45" s="774"/>
      <c r="F45" s="781"/>
    </row>
    <row r="46" spans="1:7" x14ac:dyDescent="0.35">
      <c r="A46" s="177">
        <v>44052</v>
      </c>
      <c r="B46" s="179" t="s">
        <v>46</v>
      </c>
      <c r="C46" s="180" t="s">
        <v>46</v>
      </c>
      <c r="E46" s="775"/>
      <c r="F46" s="782"/>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3" t="s">
        <v>72</v>
      </c>
      <c r="G4" s="784"/>
      <c r="H4" s="784"/>
      <c r="I4" s="785"/>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6" t="s">
        <v>108</v>
      </c>
      <c r="G84" s="787"/>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8" t="s">
        <v>108</v>
      </c>
      <c r="C109" s="789"/>
      <c r="D109" s="790"/>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1" t="s">
        <v>444</v>
      </c>
      <c r="B1" s="791"/>
      <c r="C1" s="791"/>
      <c r="D1" s="791"/>
      <c r="E1" s="792"/>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3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3" t="s">
        <v>0</v>
      </c>
      <c r="B3" s="801" t="s">
        <v>253</v>
      </c>
      <c r="C3" s="802"/>
      <c r="D3" s="803"/>
      <c r="E3" s="801" t="s">
        <v>254</v>
      </c>
      <c r="F3" s="802"/>
      <c r="G3" s="803"/>
      <c r="H3" s="801" t="s">
        <v>255</v>
      </c>
      <c r="I3" s="802"/>
      <c r="J3" s="803"/>
      <c r="K3" s="801" t="s">
        <v>256</v>
      </c>
      <c r="L3" s="802"/>
      <c r="M3" s="803"/>
    </row>
    <row r="4" spans="1:15" s="358" customFormat="1" ht="78.75" customHeight="1" x14ac:dyDescent="0.3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4" t="s">
        <v>270</v>
      </c>
      <c r="B15" s="804"/>
      <c r="C15" s="804"/>
      <c r="D15" s="805"/>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4" t="s">
        <v>364</v>
      </c>
      <c r="B27" s="804"/>
      <c r="C27" s="804"/>
      <c r="D27" s="805"/>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6" t="s">
        <v>273</v>
      </c>
      <c r="B48" s="804"/>
      <c r="C48" s="804"/>
      <c r="D48" s="805"/>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4" t="s">
        <v>364</v>
      </c>
      <c r="B60" s="804"/>
      <c r="C60" s="804"/>
      <c r="D60" s="805"/>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26"/>
  <sheetViews>
    <sheetView showGridLines="0" zoomScaleNormal="100" workbookViewId="0">
      <pane xSplit="2" ySplit="3" topLeftCell="C70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8" t="s">
        <v>282</v>
      </c>
      <c r="C1" s="728"/>
      <c r="D1" s="728"/>
      <c r="E1" s="72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row r="710" spans="1:3" x14ac:dyDescent="0.35">
      <c r="B710" s="51">
        <v>44644</v>
      </c>
    </row>
    <row r="711" spans="1:3" x14ac:dyDescent="0.35">
      <c r="B711" s="51">
        <v>44645</v>
      </c>
    </row>
    <row r="712" spans="1:3" x14ac:dyDescent="0.35">
      <c r="B712" s="51">
        <v>44646</v>
      </c>
    </row>
    <row r="713" spans="1:3" x14ac:dyDescent="0.35">
      <c r="B713" s="51">
        <v>44647</v>
      </c>
    </row>
    <row r="714" spans="1:3" x14ac:dyDescent="0.35">
      <c r="B714" s="51">
        <v>44648</v>
      </c>
    </row>
    <row r="715" spans="1:3" x14ac:dyDescent="0.35">
      <c r="B715" s="51">
        <v>44649</v>
      </c>
    </row>
    <row r="716" spans="1:3" x14ac:dyDescent="0.35">
      <c r="A716" s="51">
        <v>44650</v>
      </c>
      <c r="B716" s="51">
        <v>44650</v>
      </c>
      <c r="C716" s="39">
        <v>1683</v>
      </c>
    </row>
    <row r="717" spans="1:3" x14ac:dyDescent="0.35">
      <c r="A717" s="509"/>
      <c r="B717" s="51">
        <v>44651</v>
      </c>
    </row>
    <row r="718" spans="1:3" x14ac:dyDescent="0.35">
      <c r="A718" s="51"/>
      <c r="B718" s="51">
        <v>44652</v>
      </c>
    </row>
    <row r="719" spans="1:3" x14ac:dyDescent="0.35">
      <c r="A719" s="509"/>
      <c r="B719" s="51">
        <v>44653</v>
      </c>
    </row>
    <row r="720" spans="1:3" x14ac:dyDescent="0.35">
      <c r="A720" s="51"/>
      <c r="B720" s="51">
        <v>44654</v>
      </c>
    </row>
    <row r="721" spans="1:3" x14ac:dyDescent="0.35">
      <c r="A721" s="509"/>
      <c r="B721" s="51">
        <v>44655</v>
      </c>
    </row>
    <row r="722" spans="1:3" x14ac:dyDescent="0.35">
      <c r="A722" s="51"/>
      <c r="B722" s="51">
        <v>44656</v>
      </c>
    </row>
    <row r="723" spans="1:3" x14ac:dyDescent="0.35">
      <c r="A723" s="51">
        <v>44657</v>
      </c>
      <c r="B723" s="51">
        <v>44657</v>
      </c>
      <c r="C723" s="39">
        <v>1679</v>
      </c>
    </row>
    <row r="726" spans="1:3" x14ac:dyDescent="0.35">
      <c r="C726"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2"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3">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3">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3">
      <c r="A91" s="505">
        <v>44653</v>
      </c>
      <c r="B91" s="510">
        <v>2884</v>
      </c>
      <c r="C91" s="504">
        <v>585</v>
      </c>
      <c r="D91" s="708">
        <v>3199</v>
      </c>
      <c r="E91" s="707">
        <v>6668</v>
      </c>
      <c r="F91" s="724"/>
      <c r="G91" s="718">
        <f t="shared" ref="G91:G95" si="17">SUM(E85:E91)</f>
        <v>57738</v>
      </c>
      <c r="H91" s="707">
        <v>1807147</v>
      </c>
      <c r="I91" s="724"/>
    </row>
    <row r="92" spans="1:11" x14ac:dyDescent="0.3">
      <c r="A92" s="505">
        <v>44654</v>
      </c>
      <c r="B92" s="510">
        <v>2478</v>
      </c>
      <c r="C92" s="504">
        <v>308</v>
      </c>
      <c r="D92" s="708">
        <v>2364</v>
      </c>
      <c r="E92" s="707">
        <v>5150</v>
      </c>
      <c r="F92" s="724"/>
      <c r="G92" s="718">
        <f t="shared" si="17"/>
        <v>54217</v>
      </c>
      <c r="H92" s="707">
        <v>1812297</v>
      </c>
      <c r="I92" s="724"/>
    </row>
    <row r="93" spans="1:11" x14ac:dyDescent="0.3">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3">
      <c r="A94" s="505">
        <v>44656</v>
      </c>
      <c r="B94" s="510">
        <v>1764</v>
      </c>
      <c r="C94" s="504">
        <v>139</v>
      </c>
      <c r="D94" s="708">
        <v>3642</v>
      </c>
      <c r="E94" s="707">
        <v>5545</v>
      </c>
      <c r="F94" s="709">
        <v>0.109</v>
      </c>
      <c r="G94" s="718">
        <f t="shared" si="17"/>
        <v>48336</v>
      </c>
      <c r="H94" s="707">
        <v>1823661</v>
      </c>
      <c r="I94" s="709">
        <v>5.2999999999999999E-2</v>
      </c>
    </row>
    <row r="95" spans="1:11" x14ac:dyDescent="0.3">
      <c r="A95" s="505">
        <v>44657</v>
      </c>
      <c r="B95" s="510">
        <v>2991</v>
      </c>
      <c r="C95" s="504">
        <v>215</v>
      </c>
      <c r="D95" s="708">
        <v>4109</v>
      </c>
      <c r="E95" s="707">
        <v>7315</v>
      </c>
      <c r="F95" s="709">
        <v>0.107</v>
      </c>
      <c r="G95" s="718">
        <f t="shared" si="17"/>
        <v>46041</v>
      </c>
      <c r="H95" s="707">
        <v>1831010</v>
      </c>
      <c r="I95" s="709">
        <v>5.3999999999999999E-2</v>
      </c>
    </row>
    <row r="96" spans="1:11" x14ac:dyDescent="0.3">
      <c r="A96" s="505">
        <v>44658</v>
      </c>
      <c r="B96" s="510">
        <v>2841</v>
      </c>
      <c r="C96" s="504">
        <v>298</v>
      </c>
      <c r="D96" s="708">
        <v>3639</v>
      </c>
      <c r="E96" s="707">
        <v>6778</v>
      </c>
      <c r="F96" s="709">
        <v>0.109</v>
      </c>
      <c r="G96" s="718">
        <f t="shared" ref="G96" si="18">SUM(E90:E96)</f>
        <v>43755</v>
      </c>
      <c r="H96" s="707">
        <v>1837704</v>
      </c>
      <c r="I96" s="709">
        <v>5.3999999999999999E-2</v>
      </c>
    </row>
    <row r="97" spans="1:9" x14ac:dyDescent="0.3">
      <c r="A97" s="505">
        <v>44659</v>
      </c>
      <c r="B97" s="510">
        <v>2816</v>
      </c>
      <c r="C97" s="504">
        <v>190</v>
      </c>
      <c r="D97" s="708">
        <v>3209</v>
      </c>
      <c r="E97" s="707">
        <v>6215</v>
      </c>
      <c r="F97" s="709">
        <v>0.11</v>
      </c>
      <c r="G97" s="718">
        <f>SUM(E91:E97)</f>
        <v>43035</v>
      </c>
      <c r="H97" s="707">
        <v>1843856</v>
      </c>
      <c r="I97" s="709">
        <v>5.3999999999999999E-2</v>
      </c>
    </row>
    <row r="99" spans="1:9" x14ac:dyDescent="0.3">
      <c r="H99" s="707"/>
    </row>
    <row r="100" spans="1:9" x14ac:dyDescent="0.3">
      <c r="H100" s="707"/>
    </row>
    <row r="101" spans="1:9" x14ac:dyDescent="0.3">
      <c r="I101" s="707"/>
    </row>
    <row r="102" spans="1:9" x14ac:dyDescent="0.3">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5" t="s">
        <v>75</v>
      </c>
      <c r="B1" s="735"/>
      <c r="C1" s="735"/>
      <c r="D1" s="735"/>
      <c r="E1" s="735"/>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t="s">
        <v>644</v>
      </c>
      <c r="B221" s="510">
        <v>2500.4285714285716</v>
      </c>
      <c r="C221" s="510">
        <v>159.85714285714286</v>
      </c>
      <c r="D221" s="510">
        <v>2340.2857142857142</v>
      </c>
      <c r="E221" s="510">
        <v>5000.5714285714284</v>
      </c>
      <c r="F221" s="510"/>
      <c r="G221" s="510">
        <v>3639.4285714285716</v>
      </c>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2022-04-08T11:31:35Z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vA55383034</value>
    </field>
    <field name="Objective-Version">
      <value order="0">172.128</value>
    </field>
    <field name="Objective-VersionNumber">
      <value order="0">2953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2022-04-08T11:31:08Z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2022-04-08T11:31:35Z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vA55383034</vt:lpwstr>
  </property>
  <property fmtid="{D5CDD505-2E9C-101B-9397-08002B2CF9AE}" pid="16" name="Objective-Version">
    <vt:lpwstr>172.128</vt:lpwstr>
  </property>
  <property fmtid="{D5CDD505-2E9C-101B-9397-08002B2CF9AE}" pid="17" name="Objective-VersionNumber">
    <vt:r8>2953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