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Current work\Publications\1. To process\covid week 44\"/>
    </mc:Choice>
  </mc:AlternateContent>
  <bookViews>
    <workbookView xWindow="0" yWindow="0" windowWidth="23130" windowHeight="16590" tabRatio="746"/>
  </bookViews>
  <sheets>
    <sheet name="Contents" sheetId="17" r:id="rId1"/>
    <sheet name="lookup" sheetId="47" state="hidden" r:id="rId2"/>
    <sheet name="Table 1" sheetId="32" r:id="rId3"/>
    <sheet name="Table 2 " sheetId="33" r:id="rId4"/>
    <sheet name="Table 3 " sheetId="34" r:id="rId5"/>
    <sheet name="Figure 1" sheetId="46" r:id="rId6"/>
    <sheet name="Figure 1 data" sheetId="45"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U7" i="33" l="1"/>
  <c r="AV7" i="33"/>
  <c r="AW7" i="33"/>
  <c r="AX7" i="33"/>
  <c r="AY7" i="33"/>
  <c r="AZ7" i="33"/>
  <c r="BA7" i="33"/>
  <c r="BB7" i="33"/>
  <c r="BC7" i="33"/>
  <c r="AU8" i="33"/>
  <c r="AV8" i="33"/>
  <c r="AW8" i="33"/>
  <c r="AX8" i="33"/>
  <c r="AY8" i="33"/>
  <c r="AZ8" i="33"/>
  <c r="BA8" i="33"/>
  <c r="BB8" i="33"/>
  <c r="BC8" i="33"/>
  <c r="AU9" i="33"/>
  <c r="AV9" i="33"/>
  <c r="AW9" i="33"/>
  <c r="AX9" i="33"/>
  <c r="AY9" i="33"/>
  <c r="AZ9" i="33"/>
  <c r="BA9" i="33"/>
  <c r="BB9" i="33"/>
  <c r="BC9" i="33"/>
  <c r="AT8" i="33"/>
  <c r="AT9" i="33"/>
  <c r="D7" i="33"/>
  <c r="E7" i="33"/>
  <c r="F7" i="33"/>
  <c r="G7" i="33"/>
  <c r="H7" i="33"/>
  <c r="I7" i="33"/>
  <c r="J7" i="33"/>
  <c r="K7" i="33"/>
  <c r="L7" i="33"/>
  <c r="M7" i="33"/>
  <c r="N7" i="33"/>
  <c r="O7" i="33"/>
  <c r="P7" i="33"/>
  <c r="Q7" i="33"/>
  <c r="R7" i="33"/>
  <c r="S7" i="33"/>
  <c r="T7" i="33"/>
  <c r="U7" i="33"/>
  <c r="V7" i="33"/>
  <c r="W7" i="33"/>
  <c r="X7" i="33"/>
  <c r="Y7" i="33"/>
  <c r="Z7" i="33"/>
  <c r="AA7" i="33"/>
  <c r="AB7" i="33"/>
  <c r="AC7" i="33"/>
  <c r="AD7" i="33"/>
  <c r="AE7" i="33"/>
  <c r="AF7" i="33"/>
  <c r="AG7" i="33"/>
  <c r="AH7" i="33"/>
  <c r="AI7" i="33"/>
  <c r="AJ7" i="33"/>
  <c r="AK7" i="33"/>
  <c r="AL7" i="33"/>
  <c r="AM7" i="33"/>
  <c r="AN7" i="33"/>
  <c r="AO7" i="33"/>
  <c r="AP7" i="33"/>
  <c r="AQ7" i="33"/>
  <c r="AR7" i="33"/>
  <c r="AS7" i="33"/>
  <c r="AT7" i="33"/>
  <c r="C7" i="33"/>
  <c r="D7" i="32"/>
  <c r="E7" i="32"/>
  <c r="F7" i="32"/>
  <c r="G7" i="32"/>
  <c r="H7" i="32"/>
  <c r="I7" i="32"/>
  <c r="J7" i="32"/>
  <c r="K7" i="32"/>
  <c r="L7" i="32"/>
  <c r="M7" i="32"/>
  <c r="N7" i="32"/>
  <c r="O7" i="32"/>
  <c r="P7" i="32"/>
  <c r="Q7" i="32"/>
  <c r="R7" i="32"/>
  <c r="S7" i="32"/>
  <c r="T7" i="32"/>
  <c r="U7" i="32"/>
  <c r="V7" i="32"/>
  <c r="W7" i="32"/>
  <c r="X7" i="32"/>
  <c r="Y7" i="32"/>
  <c r="Z7" i="32"/>
  <c r="AA7" i="32"/>
  <c r="AB7" i="32"/>
  <c r="AC7" i="32"/>
  <c r="AD7" i="32"/>
  <c r="AE7" i="32"/>
  <c r="AF7" i="32"/>
  <c r="AG7" i="32"/>
  <c r="AH7" i="32"/>
  <c r="AI7" i="32"/>
  <c r="AJ7" i="32"/>
  <c r="AK7" i="32"/>
  <c r="AL7" i="32"/>
  <c r="AM7" i="32"/>
  <c r="AN7" i="32"/>
  <c r="AO7" i="32"/>
  <c r="AP7" i="32"/>
  <c r="AQ7" i="32"/>
  <c r="AR7" i="32"/>
  <c r="AS7" i="32"/>
  <c r="AT7" i="32"/>
  <c r="D8" i="32"/>
  <c r="E8" i="32"/>
  <c r="F8" i="32"/>
  <c r="G8" i="32"/>
  <c r="H8" i="32"/>
  <c r="I8" i="32"/>
  <c r="J8" i="32"/>
  <c r="K8" i="32"/>
  <c r="L8" i="32"/>
  <c r="M8" i="32"/>
  <c r="N8" i="32"/>
  <c r="O8" i="32"/>
  <c r="P8" i="32"/>
  <c r="Q8" i="32"/>
  <c r="R8" i="32"/>
  <c r="S8" i="32"/>
  <c r="T8" i="32"/>
  <c r="U8" i="32"/>
  <c r="V8" i="32"/>
  <c r="W8" i="32"/>
  <c r="X8" i="32"/>
  <c r="Y8" i="32"/>
  <c r="Z8" i="32"/>
  <c r="AA8" i="32"/>
  <c r="AB8" i="32"/>
  <c r="AC8" i="32"/>
  <c r="AD8" i="32"/>
  <c r="AE8" i="32"/>
  <c r="AF8" i="32"/>
  <c r="AG8" i="32"/>
  <c r="AH8" i="32"/>
  <c r="AI8" i="32"/>
  <c r="AJ8" i="32"/>
  <c r="AK8" i="32"/>
  <c r="AL8" i="32"/>
  <c r="AM8" i="32"/>
  <c r="AN8" i="32"/>
  <c r="AO8" i="32"/>
  <c r="AP8" i="32"/>
  <c r="AQ8" i="32"/>
  <c r="AR8" i="32"/>
  <c r="AS8" i="32"/>
  <c r="AT8" i="32"/>
  <c r="D9" i="32"/>
  <c r="E9" i="32"/>
  <c r="F9" i="32"/>
  <c r="G9" i="32"/>
  <c r="H9" i="32"/>
  <c r="I9" i="32"/>
  <c r="J9" i="32"/>
  <c r="K9" i="32"/>
  <c r="L9" i="32"/>
  <c r="M9" i="32"/>
  <c r="N9" i="32"/>
  <c r="O9" i="32"/>
  <c r="P9" i="32"/>
  <c r="Q9" i="32"/>
  <c r="R9" i="32"/>
  <c r="S9" i="32"/>
  <c r="T9" i="32"/>
  <c r="U9" i="32"/>
  <c r="V9" i="32"/>
  <c r="W9" i="32"/>
  <c r="X9" i="32"/>
  <c r="Y9" i="32"/>
  <c r="Z9" i="32"/>
  <c r="AA9" i="32"/>
  <c r="AB9" i="32"/>
  <c r="AC9" i="32"/>
  <c r="AD9" i="32"/>
  <c r="AE9" i="32"/>
  <c r="AF9" i="32"/>
  <c r="AG9" i="32"/>
  <c r="AH9" i="32"/>
  <c r="AI9" i="32"/>
  <c r="AJ9" i="32"/>
  <c r="AK9" i="32"/>
  <c r="AL9" i="32"/>
  <c r="AM9" i="32"/>
  <c r="AN9" i="32"/>
  <c r="AO9" i="32"/>
  <c r="AP9" i="32"/>
  <c r="AQ9" i="32"/>
  <c r="AR9" i="32"/>
  <c r="AS9" i="32"/>
  <c r="AT9" i="32"/>
  <c r="C9" i="32"/>
  <c r="C8" i="32"/>
  <c r="C7" i="32"/>
  <c r="B10" i="17" l="1"/>
  <c r="B11" i="17"/>
  <c r="F14" i="47"/>
  <c r="F15" i="47"/>
  <c r="F16" i="47"/>
  <c r="F17" i="47"/>
  <c r="F18" i="47"/>
  <c r="F19" i="47"/>
  <c r="F20" i="47"/>
  <c r="F21" i="47"/>
  <c r="F22" i="47"/>
  <c r="F23" i="47"/>
  <c r="F24" i="47"/>
  <c r="F25" i="47"/>
  <c r="F26" i="47"/>
  <c r="F27" i="47"/>
  <c r="F28" i="47"/>
  <c r="F29" i="47"/>
  <c r="F30" i="47"/>
  <c r="F31" i="47"/>
  <c r="F32" i="47"/>
  <c r="F33" i="47"/>
  <c r="F34" i="47"/>
  <c r="F35" i="47"/>
  <c r="F36" i="47"/>
  <c r="F37" i="47"/>
  <c r="F38" i="47"/>
  <c r="F39" i="47"/>
  <c r="F40" i="47"/>
  <c r="F41" i="47"/>
  <c r="F42" i="47"/>
  <c r="F43" i="47"/>
  <c r="F44" i="47"/>
  <c r="F45" i="47"/>
  <c r="F46" i="47"/>
  <c r="F47" i="47"/>
  <c r="F48" i="47"/>
  <c r="F49" i="47"/>
  <c r="F50" i="47"/>
  <c r="F51" i="47"/>
  <c r="F52" i="47"/>
  <c r="F53" i="47"/>
  <c r="F54" i="47"/>
  <c r="F55" i="47"/>
  <c r="F56" i="47"/>
  <c r="F57" i="47"/>
  <c r="F58" i="47"/>
  <c r="F59" i="47"/>
  <c r="F60" i="47"/>
  <c r="F61" i="47"/>
  <c r="F62" i="47"/>
  <c r="F63" i="47"/>
  <c r="F13" i="47"/>
  <c r="F12" i="47"/>
  <c r="F3" i="47"/>
  <c r="F4" i="47"/>
  <c r="F5" i="47"/>
  <c r="F6" i="47"/>
  <c r="F7" i="47"/>
  <c r="F8" i="47"/>
  <c r="F9" i="47"/>
  <c r="F10" i="47"/>
  <c r="F11" i="47"/>
  <c r="F2" i="47"/>
  <c r="BE31" i="34"/>
  <c r="BE32" i="34"/>
  <c r="BE33" i="34"/>
  <c r="BE34" i="34"/>
  <c r="BE35" i="34"/>
  <c r="BE36" i="34"/>
  <c r="BE37" i="34"/>
  <c r="BE39" i="34"/>
  <c r="BE40" i="34"/>
  <c r="BE41" i="34"/>
  <c r="BE42" i="34"/>
  <c r="BE43" i="34"/>
  <c r="BE44" i="34"/>
  <c r="BE45" i="34"/>
  <c r="BE47" i="34"/>
  <c r="BE48" i="34"/>
  <c r="BE49" i="34"/>
  <c r="BE50" i="34"/>
  <c r="BE51" i="34"/>
  <c r="BE52" i="34"/>
  <c r="BE53" i="34"/>
  <c r="BE55" i="34"/>
  <c r="BE56" i="34"/>
  <c r="BE57" i="34"/>
  <c r="BE58" i="34"/>
  <c r="BE59" i="34"/>
  <c r="BE60" i="34"/>
  <c r="BE61" i="34"/>
  <c r="BE62" i="34"/>
  <c r="BE63" i="34"/>
  <c r="BE64" i="34"/>
  <c r="BE65" i="34"/>
  <c r="BE66" i="34"/>
  <c r="BE67" i="34"/>
  <c r="BE68" i="34"/>
  <c r="BE69" i="34"/>
  <c r="BE71" i="34"/>
  <c r="BE72" i="34"/>
  <c r="BE73" i="34"/>
  <c r="BE74" i="34"/>
  <c r="BE75" i="34"/>
  <c r="BE76" i="34"/>
  <c r="BE77" i="34"/>
  <c r="BE79" i="34"/>
  <c r="BE80" i="34"/>
  <c r="BE81" i="34"/>
  <c r="BE82" i="34"/>
  <c r="BE83" i="34"/>
  <c r="BE84" i="34"/>
  <c r="BE85" i="34"/>
  <c r="BE87" i="34"/>
  <c r="BE88" i="34"/>
  <c r="BE89" i="34"/>
  <c r="BE90" i="34"/>
  <c r="BE91" i="34"/>
  <c r="BE92" i="34"/>
  <c r="BE93" i="34"/>
  <c r="BE95" i="34"/>
  <c r="BE96" i="34"/>
  <c r="BE97" i="34"/>
  <c r="BE98" i="34"/>
  <c r="BE99" i="34"/>
  <c r="BE100" i="34"/>
  <c r="BE101" i="34"/>
  <c r="BE103" i="34"/>
  <c r="BE104" i="34"/>
  <c r="BE105" i="34"/>
  <c r="BE106" i="34"/>
  <c r="BE107" i="34"/>
  <c r="BE108" i="34"/>
  <c r="BE109" i="34"/>
  <c r="BE111" i="34"/>
  <c r="BE112" i="34"/>
  <c r="BE113" i="34"/>
  <c r="BE114" i="34"/>
  <c r="BE115" i="34"/>
  <c r="BE116" i="34"/>
  <c r="BE117" i="34"/>
  <c r="BE119" i="34"/>
  <c r="BE120" i="34"/>
  <c r="BE121" i="34"/>
  <c r="BE122" i="34"/>
  <c r="BE123" i="34"/>
  <c r="BE124" i="34"/>
  <c r="BE125" i="34"/>
  <c r="BE8" i="34"/>
  <c r="BE9" i="34"/>
  <c r="BE10" i="34"/>
  <c r="BE11" i="34"/>
  <c r="BE12" i="34"/>
  <c r="BE13" i="34"/>
  <c r="BE15" i="34"/>
  <c r="BE16" i="34"/>
  <c r="BE17" i="34"/>
  <c r="BE18" i="34"/>
  <c r="BE19" i="34"/>
  <c r="BE20" i="34"/>
  <c r="BE21" i="34"/>
  <c r="BE23" i="34"/>
  <c r="BE24" i="34"/>
  <c r="BE25" i="34"/>
  <c r="BE26" i="34"/>
  <c r="BE27" i="34"/>
  <c r="BE28" i="34"/>
  <c r="BE29" i="34"/>
  <c r="BE7" i="34"/>
  <c r="BE15" i="33"/>
  <c r="BE16" i="33"/>
  <c r="BE17" i="33"/>
  <c r="BE18" i="33"/>
  <c r="BE19" i="33"/>
  <c r="BE20" i="33"/>
  <c r="BE21" i="33"/>
  <c r="BE23" i="33"/>
  <c r="BE24" i="33"/>
  <c r="BE25" i="33"/>
  <c r="BE26" i="33"/>
  <c r="BE27" i="33"/>
  <c r="BE28" i="33"/>
  <c r="BE29" i="33"/>
  <c r="BE30" i="33"/>
  <c r="BE31" i="33"/>
  <c r="BE32" i="33"/>
  <c r="BE33" i="33"/>
  <c r="BE34" i="33"/>
  <c r="BE35" i="33"/>
  <c r="BE36" i="33"/>
  <c r="BE38" i="33"/>
  <c r="BE39" i="33"/>
  <c r="BE40" i="33"/>
  <c r="BE41" i="33"/>
  <c r="BE42" i="33"/>
  <c r="BE43" i="33"/>
  <c r="BE44" i="33"/>
  <c r="BE45" i="33"/>
  <c r="BE46" i="33"/>
  <c r="BE47" i="33"/>
  <c r="BE48" i="33"/>
  <c r="BE49" i="33"/>
  <c r="BE50" i="33"/>
  <c r="BE51" i="33"/>
  <c r="BE53" i="33"/>
  <c r="BE54" i="33"/>
  <c r="BE55" i="33"/>
  <c r="BE56" i="33"/>
  <c r="BE57" i="33"/>
  <c r="BE58" i="33"/>
  <c r="BE59" i="33"/>
  <c r="BE60" i="33"/>
  <c r="BE61" i="33"/>
  <c r="BE62" i="33"/>
  <c r="BE63" i="33"/>
  <c r="BE64" i="33"/>
  <c r="BE65" i="33"/>
  <c r="BE66" i="33"/>
  <c r="BE67" i="33"/>
  <c r="BE68" i="33"/>
  <c r="BE69" i="33"/>
  <c r="BE70" i="33"/>
  <c r="BE71" i="33"/>
  <c r="BE72" i="33"/>
  <c r="BE73" i="33"/>
  <c r="BE74" i="33"/>
  <c r="BE75" i="33"/>
  <c r="BE76" i="33"/>
  <c r="BE77" i="33"/>
  <c r="BE78" i="33"/>
  <c r="BE79" i="33"/>
  <c r="BE80" i="33"/>
  <c r="BE81" i="33"/>
  <c r="BE82" i="33"/>
  <c r="BE83" i="33"/>
  <c r="BE84" i="33"/>
  <c r="BE86" i="33"/>
  <c r="BE87" i="33"/>
  <c r="BE88" i="33"/>
  <c r="BE89" i="33"/>
  <c r="BE10" i="33"/>
  <c r="BE7" i="33"/>
  <c r="BE84" i="32"/>
  <c r="BE85" i="32"/>
  <c r="BE86" i="32"/>
  <c r="BE87" i="32"/>
  <c r="BE52" i="32"/>
  <c r="BE53" i="32"/>
  <c r="BE54" i="32"/>
  <c r="BE55" i="32"/>
  <c r="BE56" i="32"/>
  <c r="BE57" i="32"/>
  <c r="BE58" i="32"/>
  <c r="BE59" i="32"/>
  <c r="BE60" i="32"/>
  <c r="BE61" i="32"/>
  <c r="BE62" i="32"/>
  <c r="BE63" i="32"/>
  <c r="BE64" i="32"/>
  <c r="BE65" i="32"/>
  <c r="BE66" i="32"/>
  <c r="BE67" i="32"/>
  <c r="BE68" i="32"/>
  <c r="BE69" i="32"/>
  <c r="BE70" i="32"/>
  <c r="BE71" i="32"/>
  <c r="BE72" i="32"/>
  <c r="BE73" i="32"/>
  <c r="BE74" i="32"/>
  <c r="BE75" i="32"/>
  <c r="BE76" i="32"/>
  <c r="BE77" i="32"/>
  <c r="BE78" i="32"/>
  <c r="BE79" i="32"/>
  <c r="BE80" i="32"/>
  <c r="BE81" i="32"/>
  <c r="BE82" i="32"/>
  <c r="BE51" i="32"/>
  <c r="BE37" i="32"/>
  <c r="BE38" i="32"/>
  <c r="BE39" i="32"/>
  <c r="BE40" i="32"/>
  <c r="BE41" i="32"/>
  <c r="BE42" i="32"/>
  <c r="BE43" i="32"/>
  <c r="BE44" i="32"/>
  <c r="BE45" i="32"/>
  <c r="BE46" i="32"/>
  <c r="BE47" i="32"/>
  <c r="BE48" i="32"/>
  <c r="BE49" i="32"/>
  <c r="BE36" i="32"/>
  <c r="BE28" i="32"/>
  <c r="BE29" i="32"/>
  <c r="BE30" i="32"/>
  <c r="BE31" i="32"/>
  <c r="BE32" i="32"/>
  <c r="BE33" i="32"/>
  <c r="BE34" i="32"/>
  <c r="BE27" i="32"/>
  <c r="BE22" i="32"/>
  <c r="BE23" i="32"/>
  <c r="BE24" i="32"/>
  <c r="BE25" i="32"/>
  <c r="BE26" i="32"/>
  <c r="BE21" i="32"/>
  <c r="BE14" i="32"/>
  <c r="BE15" i="32"/>
  <c r="BE16" i="32"/>
  <c r="BE17" i="32"/>
  <c r="BE18" i="32"/>
  <c r="BE19" i="32"/>
  <c r="BE13" i="32"/>
  <c r="BE7" i="32"/>
  <c r="BE9" i="32" l="1"/>
  <c r="BE8" i="32"/>
  <c r="AR8" i="33"/>
  <c r="AS8" i="33"/>
  <c r="AR9" i="33"/>
  <c r="AS9" i="33"/>
  <c r="AN8" i="33" l="1"/>
  <c r="AO8" i="33"/>
  <c r="AP8" i="33"/>
  <c r="AQ8" i="33"/>
  <c r="AN9" i="33"/>
  <c r="AO9" i="33"/>
  <c r="AP9" i="33"/>
  <c r="AQ9" i="33"/>
  <c r="C9" i="33" l="1"/>
  <c r="C8" i="33"/>
  <c r="AI8" i="33" l="1"/>
  <c r="AJ8" i="33"/>
  <c r="AK8" i="33"/>
  <c r="AL8" i="33"/>
  <c r="AM8" i="33"/>
  <c r="AI9" i="33"/>
  <c r="AJ9" i="33"/>
  <c r="AK9" i="33"/>
  <c r="AL9" i="33"/>
  <c r="AM9" i="33"/>
  <c r="AH9" i="33"/>
  <c r="AG9" i="33"/>
  <c r="AF9" i="33"/>
  <c r="AE9" i="33"/>
  <c r="AD9" i="33"/>
  <c r="AC9" i="33"/>
  <c r="AB9" i="33"/>
  <c r="AA9" i="33"/>
  <c r="Z9" i="33"/>
  <c r="Y9" i="33"/>
  <c r="X9" i="33"/>
  <c r="W9" i="33"/>
  <c r="V9" i="33"/>
  <c r="U9" i="33"/>
  <c r="T9" i="33"/>
  <c r="S9" i="33"/>
  <c r="R9" i="33"/>
  <c r="Q9" i="33"/>
  <c r="P9" i="33"/>
  <c r="O9" i="33"/>
  <c r="N9" i="33"/>
  <c r="M9" i="33"/>
  <c r="L9" i="33"/>
  <c r="K9" i="33"/>
  <c r="J9" i="33"/>
  <c r="I9" i="33"/>
  <c r="H9" i="33"/>
  <c r="G9" i="33"/>
  <c r="F9" i="33"/>
  <c r="E9" i="33"/>
  <c r="D9" i="33"/>
  <c r="AH8" i="33"/>
  <c r="AG8" i="33"/>
  <c r="AF8" i="33"/>
  <c r="AE8" i="33"/>
  <c r="AD8" i="33"/>
  <c r="AC8" i="33"/>
  <c r="AB8" i="33"/>
  <c r="AA8" i="33"/>
  <c r="Z8" i="33"/>
  <c r="Y8" i="33"/>
  <c r="X8" i="33"/>
  <c r="W8" i="33"/>
  <c r="V8" i="33"/>
  <c r="U8" i="33"/>
  <c r="T8" i="33"/>
  <c r="S8" i="33"/>
  <c r="R8" i="33"/>
  <c r="Q8" i="33"/>
  <c r="P8" i="33"/>
  <c r="O8" i="33"/>
  <c r="N8" i="33"/>
  <c r="M8" i="33"/>
  <c r="L8" i="33"/>
  <c r="K8" i="33"/>
  <c r="J8" i="33"/>
  <c r="I8" i="33"/>
  <c r="H8" i="33"/>
  <c r="G8" i="33"/>
  <c r="F8" i="33"/>
  <c r="E8" i="33"/>
  <c r="D8" i="33"/>
  <c r="BE8" i="33" s="1"/>
  <c r="BE9" i="33" l="1"/>
</calcChain>
</file>

<file path=xl/sharedStrings.xml><?xml version="1.0" encoding="utf-8"?>
<sst xmlns="http://schemas.openxmlformats.org/spreadsheetml/2006/main" count="418" uniqueCount="184">
  <si>
    <t xml:space="preserve">Persons </t>
  </si>
  <si>
    <t>Under 1 year</t>
  </si>
  <si>
    <t>Females</t>
  </si>
  <si>
    <t>Males</t>
  </si>
  <si>
    <t>Persons</t>
  </si>
  <si>
    <t>COVID-19</t>
  </si>
  <si>
    <t>Footnotes</t>
  </si>
  <si>
    <t>Contents</t>
  </si>
  <si>
    <t>back to contents</t>
  </si>
  <si>
    <t>Hospital</t>
  </si>
  <si>
    <t>Care Home</t>
  </si>
  <si>
    <t>Other institution</t>
  </si>
  <si>
    <t>Home / Non-institution</t>
  </si>
  <si>
    <t>Borders</t>
  </si>
  <si>
    <t>Forth Valley</t>
  </si>
  <si>
    <t>Grampian</t>
  </si>
  <si>
    <t>Lanarkshire</t>
  </si>
  <si>
    <t>Lothian</t>
  </si>
  <si>
    <t>Tayside</t>
  </si>
  <si>
    <t>Highland</t>
  </si>
  <si>
    <t>Western Isles</t>
  </si>
  <si>
    <t>Aberdeen City</t>
  </si>
  <si>
    <t>Aberdeenshire</t>
  </si>
  <si>
    <t>Angus</t>
  </si>
  <si>
    <t>City of Edinburgh</t>
  </si>
  <si>
    <t>Clackmannanshire</t>
  </si>
  <si>
    <t>Dundee City</t>
  </si>
  <si>
    <t>East Ayrshire</t>
  </si>
  <si>
    <t>East Dunbartonshire</t>
  </si>
  <si>
    <t>East Lothian</t>
  </si>
  <si>
    <t>East Renfrewshire</t>
  </si>
  <si>
    <t>Falkirk</t>
  </si>
  <si>
    <t>Fife</t>
  </si>
  <si>
    <t>Glasgow City</t>
  </si>
  <si>
    <t>Inverclyde</t>
  </si>
  <si>
    <t>Midlothian</t>
  </si>
  <si>
    <t>Moray</t>
  </si>
  <si>
    <t>North Ayrshire</t>
  </si>
  <si>
    <t>North Lanarkshire</t>
  </si>
  <si>
    <t>Orkney Islands</t>
  </si>
  <si>
    <t>Renfrewshire</t>
  </si>
  <si>
    <t>Scottish Borders</t>
  </si>
  <si>
    <t>Shetland Islands</t>
  </si>
  <si>
    <t>South Ayrshire</t>
  </si>
  <si>
    <t>South Lanarkshire</t>
  </si>
  <si>
    <t>Stirling</t>
  </si>
  <si>
    <t>West Dunbartonshire</t>
  </si>
  <si>
    <t>West Lothian</t>
  </si>
  <si>
    <t>Na h-Eileanan Siar</t>
  </si>
  <si>
    <t>Argyll and Bute</t>
  </si>
  <si>
    <t>Dumfries and Galloway</t>
  </si>
  <si>
    <t>Perth and Kinross</t>
  </si>
  <si>
    <t>Ayrshire and Arran</t>
  </si>
  <si>
    <t>Greater Glasgow and Clyde</t>
  </si>
  <si>
    <t>© Crown Copyright 2020</t>
  </si>
  <si>
    <r>
      <t>Table 1: Weekly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where coronavirus (COVID-19) was mentioned on the death certificate in Scotland</t>
    </r>
  </si>
  <si>
    <r>
      <t>Week number</t>
    </r>
    <r>
      <rPr>
        <b/>
        <vertAlign val="superscript"/>
        <sz val="10"/>
        <rFont val="Arial"/>
        <family val="2"/>
      </rPr>
      <t>3</t>
    </r>
  </si>
  <si>
    <t>Week beginning</t>
  </si>
  <si>
    <t>Year to Date</t>
  </si>
  <si>
    <r>
      <t>Deaths involving COVID-19</t>
    </r>
    <r>
      <rPr>
        <b/>
        <vertAlign val="superscript"/>
        <sz val="10"/>
        <rFont val="Arial"/>
        <family val="2"/>
      </rPr>
      <t>4</t>
    </r>
  </si>
  <si>
    <r>
      <t>Deaths involving COVID-19</t>
    </r>
    <r>
      <rPr>
        <b/>
        <vertAlign val="superscript"/>
        <sz val="10"/>
        <rFont val="Arial"/>
        <family val="2"/>
      </rPr>
      <t xml:space="preserve">4 - </t>
    </r>
    <r>
      <rPr>
        <b/>
        <sz val="10"/>
        <rFont val="Arial"/>
        <family val="2"/>
      </rPr>
      <t>females</t>
    </r>
  </si>
  <si>
    <r>
      <t>Deaths involving COVID-19</t>
    </r>
    <r>
      <rPr>
        <b/>
        <vertAlign val="superscript"/>
        <sz val="10"/>
        <rFont val="Arial"/>
        <family val="2"/>
      </rPr>
      <t xml:space="preserve">4 - </t>
    </r>
    <r>
      <rPr>
        <b/>
        <sz val="10"/>
        <rFont val="Arial"/>
        <family val="2"/>
      </rPr>
      <t>males</t>
    </r>
  </si>
  <si>
    <t>Deaths by age group</t>
  </si>
  <si>
    <t>01-14</t>
  </si>
  <si>
    <t>15-44</t>
  </si>
  <si>
    <t>45-64</t>
  </si>
  <si>
    <t>65-74</t>
  </si>
  <si>
    <t>75-84</t>
  </si>
  <si>
    <t>85+</t>
  </si>
  <si>
    <r>
      <t xml:space="preserve">Deaths by NHS Board of usual residence </t>
    </r>
    <r>
      <rPr>
        <b/>
        <vertAlign val="superscript"/>
        <sz val="10"/>
        <rFont val="Arial"/>
        <family val="2"/>
      </rPr>
      <t>5</t>
    </r>
  </si>
  <si>
    <t>Orkney</t>
  </si>
  <si>
    <t>Shetland</t>
  </si>
  <si>
    <r>
      <t>Deaths by Council Area of usual residence</t>
    </r>
    <r>
      <rPr>
        <b/>
        <vertAlign val="superscript"/>
        <sz val="10"/>
        <color theme="1"/>
        <rFont val="Arial"/>
        <family val="2"/>
      </rPr>
      <t>5</t>
    </r>
  </si>
  <si>
    <r>
      <t>Deaths by location</t>
    </r>
    <r>
      <rPr>
        <b/>
        <vertAlign val="superscript"/>
        <sz val="10"/>
        <color theme="1"/>
        <rFont val="Arial"/>
        <family val="2"/>
      </rPr>
      <t>6</t>
    </r>
  </si>
  <si>
    <t>1) Figures are provisional and subject to change.</t>
  </si>
  <si>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</si>
  <si>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Deaths where codes U0701 or U0702 are mentioned on the death certificate according to the WHO International Statistical Classification of Diseases and Related Health Problems 10th Revision (ICD-10).</t>
  </si>
  <si>
    <t>5) Figures include non-residents.  Deaths are allocated to area based on the usual residence of the deceased.  If the deceased was not a Scottish resident, the death is allocated to the area where the death occurred.</t>
  </si>
  <si>
    <t>6) Other institutions include clinics, medical centres, prisons and schools.</t>
  </si>
  <si>
    <t>Source: National Records of Scotland.</t>
  </si>
  <si>
    <r>
      <t>Table 2: Weekly provisional</t>
    </r>
    <r>
      <rPr>
        <b/>
        <vertAlign val="superscript"/>
        <sz val="12"/>
        <rFont val="Arial"/>
        <family val="2"/>
      </rPr>
      <t>1</t>
    </r>
    <r>
      <rPr>
        <b/>
        <sz val="12"/>
        <rFont val="Arial"/>
        <family val="2"/>
      </rPr>
      <t xml:space="preserve"> figures on all deaths registered</t>
    </r>
    <r>
      <rPr>
        <b/>
        <vertAlign val="superscript"/>
        <sz val="12"/>
        <rFont val="Arial"/>
        <family val="2"/>
      </rPr>
      <t>2</t>
    </r>
    <r>
      <rPr>
        <b/>
        <sz val="12"/>
        <rFont val="Arial"/>
        <family val="2"/>
      </rPr>
      <t xml:space="preserve"> in Scotland</t>
    </r>
  </si>
  <si>
    <t>Total deaths from all causes</t>
  </si>
  <si>
    <t>Total deaths females</t>
  </si>
  <si>
    <t>Total deaths males</t>
  </si>
  <si>
    <t>Total deaths: average of corresponding</t>
  </si>
  <si>
    <r>
      <t>week over the previous 5 years</t>
    </r>
    <r>
      <rPr>
        <b/>
        <vertAlign val="superscript"/>
        <sz val="10"/>
        <rFont val="Arial"/>
        <family val="2"/>
      </rPr>
      <t>4</t>
    </r>
  </si>
  <si>
    <r>
      <t xml:space="preserve">2) Figures are based on date of registration.  In Scotland deaths must be registered within 8 days although in practice, the average time between death and registration is around 3 days. More information on days between occurrence and registration can be be found on the </t>
    </r>
    <r>
      <rPr>
        <u/>
        <sz val="8"/>
        <color rgb="FF0000CC"/>
        <rFont val="Arial"/>
        <family val="2"/>
      </rPr>
      <t>NRS website</t>
    </r>
    <r>
      <rPr>
        <sz val="8"/>
        <rFont val="Arial"/>
        <family val="2"/>
      </rPr>
      <t>.</t>
    </r>
  </si>
  <si>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</si>
  <si>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This average is based on the actual number of death registrations recorded for each corresponding week over the previous five years. Moveable public holidays, when registration offices are closed, affect the number of registrations made in the published weeks and in the corresponding weeks in previous years.</t>
  </si>
  <si>
    <t>Week number</t>
  </si>
  <si>
    <t>All Locations</t>
  </si>
  <si>
    <t>Registered deaths: five year average</t>
  </si>
  <si>
    <t>Cancer</t>
  </si>
  <si>
    <t>Dementia / Alzheimers</t>
  </si>
  <si>
    <t>Circulatory (heart disease and stroke)</t>
  </si>
  <si>
    <t>Respiratory</t>
  </si>
  <si>
    <t>Other</t>
  </si>
  <si>
    <t>All</t>
  </si>
  <si>
    <t>Registered deaths: 2020</t>
  </si>
  <si>
    <t>Difference</t>
  </si>
  <si>
    <t>Care Homes</t>
  </si>
  <si>
    <t>Hospitals</t>
  </si>
  <si>
    <t>Home/Non-institution</t>
  </si>
  <si>
    <r>
      <t>Other Institution</t>
    </r>
    <r>
      <rPr>
        <vertAlign val="superscript"/>
        <sz val="10"/>
        <color theme="1"/>
        <rFont val="Arial"/>
        <family val="2"/>
      </rPr>
      <t>4</t>
    </r>
  </si>
  <si>
    <t>3) The ICD 10 codes for disease categories are as follows:</t>
  </si>
  <si>
    <t>Cancer: C00-C97</t>
  </si>
  <si>
    <t>Dementia and Alzheimer's: F01, F03 and G30</t>
  </si>
  <si>
    <t>Circulatory: I00:I99</t>
  </si>
  <si>
    <t>Respiratory: J00-J99</t>
  </si>
  <si>
    <t>COVID-19: U07</t>
  </si>
  <si>
    <t>4) Other institutions include clinics, medical centres, prisons and schools.</t>
  </si>
  <si>
    <r>
      <t>Table 3: Excess Deaths  by underlying cause of death</t>
    </r>
    <r>
      <rPr>
        <b/>
        <vertAlign val="superscript"/>
        <sz val="12"/>
        <color rgb="FF000000"/>
        <rFont val="Arial"/>
        <family val="2"/>
      </rPr>
      <t>1,2,3</t>
    </r>
    <r>
      <rPr>
        <b/>
        <sz val="12"/>
        <color rgb="FF000000"/>
        <rFont val="Arial"/>
        <family val="2"/>
      </rPr>
      <t xml:space="preserve"> and location, 2020</t>
    </r>
  </si>
  <si>
    <t>Table 1</t>
  </si>
  <si>
    <t>Table 2</t>
  </si>
  <si>
    <t>Table 3</t>
  </si>
  <si>
    <t>Weekly provisional figures on deaths registered where coronavirus (COVID-19) was mentioned on the death certificate in Scotland</t>
  </si>
  <si>
    <t>Weekly provisional figures on all deaths registered in Scotland</t>
  </si>
  <si>
    <t>Excess Deaths  by underlying cause of death and location, 2020</t>
  </si>
  <si>
    <t>Figure 1</t>
  </si>
  <si>
    <t>Week</t>
  </si>
  <si>
    <t>Deaths involving COVID-19</t>
  </si>
  <si>
    <t>From week 12 to latest</t>
  </si>
  <si>
    <t>Date</t>
  </si>
  <si>
    <t>Start date</t>
  </si>
  <si>
    <t>End date</t>
  </si>
  <si>
    <t>Latest</t>
  </si>
  <si>
    <t>Deaths involving coronavirus (COVID-19) in Scotland - Week 44</t>
  </si>
  <si>
    <t>Deaths involving coronavirus (COVID-19) in Scotland - Week 45</t>
  </si>
  <si>
    <t>Deaths involving coronavirus (COVID-19) in Scotland - Week 46</t>
  </si>
  <si>
    <t>Deaths involving coronavirus (COVID-19) in Scotland - Week 47</t>
  </si>
  <si>
    <t>Deaths involving coronavirus (COVID-19) in Scotland - Week 48</t>
  </si>
  <si>
    <t>Deaths involving coronavirus (COVID-19) in Scotland - Week 49</t>
  </si>
  <si>
    <t>Deaths involving coronavirus (COVID-19) in Scotland - Week 50</t>
  </si>
  <si>
    <t>Deaths involving coronavirus (COVID-19) in Scotland - Week 51</t>
  </si>
  <si>
    <t>Deaths involving coronavirus (COVID-19) in Scotland - Week 52</t>
  </si>
  <si>
    <t>Deaths involving coronavirus (COVID-19) in Scotland - Week 53</t>
  </si>
  <si>
    <t>Title</t>
  </si>
  <si>
    <t>Deaths involving coronavirus (COVID-19) in Scotland - Week 1</t>
  </si>
  <si>
    <t>Deaths involving coronavirus (COVID-19) in Scotland - Week 2</t>
  </si>
  <si>
    <t>Deaths involving coronavirus (COVID-19) in Scotland - Week 3</t>
  </si>
  <si>
    <t>Deaths involving coronavirus (COVID-19) in Scotland - Week 4</t>
  </si>
  <si>
    <t>Deaths involving coronavirus (COVID-19) in Scotland - Week 5</t>
  </si>
  <si>
    <t>Deaths involving coronavirus (COVID-19) in Scotland - Week 6</t>
  </si>
  <si>
    <t>Deaths involving coronavirus (COVID-19) in Scotland - Week 7</t>
  </si>
  <si>
    <t>Deaths involving coronavirus (COVID-19) in Scotland - Week 8</t>
  </si>
  <si>
    <t>Deaths involving coronavirus (COVID-19) in Scotland - Week 9</t>
  </si>
  <si>
    <t>Deaths involving coronavirus (COVID-19) in Scotland - Week 10</t>
  </si>
  <si>
    <t>Deaths involving coronavirus (COVID-19) in Scotland - Week 11</t>
  </si>
  <si>
    <t>Deaths involving coronavirus (COVID-19) in Scotland - Week 12</t>
  </si>
  <si>
    <t>Deaths involving coronavirus (COVID-19) in Scotland - Week 13</t>
  </si>
  <si>
    <t>Deaths involving coronavirus (COVID-19) in Scotland - Week 14</t>
  </si>
  <si>
    <t>Deaths involving coronavirus (COVID-19) in Scotland - Week 15</t>
  </si>
  <si>
    <t>Deaths involving coronavirus (COVID-19) in Scotland - Week 16</t>
  </si>
  <si>
    <t>Deaths involving coronavirus (COVID-19) in Scotland - Week 17</t>
  </si>
  <si>
    <t>Deaths involving coronavirus (COVID-19) in Scotland - Week 18</t>
  </si>
  <si>
    <t>Deaths involving coronavirus (COVID-19) in Scotland - Week 19</t>
  </si>
  <si>
    <t>Deaths involving coronavirus (COVID-19) in Scotland - Week 20</t>
  </si>
  <si>
    <t>Deaths involving coronavirus (COVID-19) in Scotland - Week 21</t>
  </si>
  <si>
    <t>Deaths involving coronavirus (COVID-19) in Scotland - Week 22</t>
  </si>
  <si>
    <t>Deaths involving coronavirus (COVID-19) in Scotland - Week 23</t>
  </si>
  <si>
    <t>Deaths involving coronavirus (COVID-19) in Scotland - Week 24</t>
  </si>
  <si>
    <t>Deaths involving coronavirus (COVID-19) in Scotland - Week 25</t>
  </si>
  <si>
    <t>Deaths involving coronavirus (COVID-19) in Scotland - Week 26</t>
  </si>
  <si>
    <t>Deaths involving coronavirus (COVID-19) in Scotland - Week 27</t>
  </si>
  <si>
    <t>Deaths involving coronavirus (COVID-19) in Scotland - Week 28</t>
  </si>
  <si>
    <t>Deaths involving coronavirus (COVID-19) in Scotland - Week 29</t>
  </si>
  <si>
    <t>Deaths involving coronavirus (COVID-19) in Scotland - Week 30</t>
  </si>
  <si>
    <t>Deaths involving coronavirus (COVID-19) in Scotland - Week 31</t>
  </si>
  <si>
    <t>Deaths involving coronavirus (COVID-19) in Scotland - Week 32</t>
  </si>
  <si>
    <t>Deaths involving coronavirus (COVID-19) in Scotland - Week 33</t>
  </si>
  <si>
    <t>Deaths involving coronavirus (COVID-19) in Scotland - Week 34</t>
  </si>
  <si>
    <t>Deaths involving coronavirus (COVID-19) in Scotland - Week 35</t>
  </si>
  <si>
    <t>Deaths involving coronavirus (COVID-19) in Scotland - Week 36</t>
  </si>
  <si>
    <t>Deaths involving coronavirus (COVID-19) in Scotland - Week 37</t>
  </si>
  <si>
    <t>Deaths involving coronavirus (COVID-19) in Scotland - Week 38</t>
  </si>
  <si>
    <t>Deaths involving coronavirus (COVID-19) in Scotland - Week 39</t>
  </si>
  <si>
    <t>Deaths involving coronavirus (COVID-19) in Scotland - Week 40</t>
  </si>
  <si>
    <t>Deaths involving coronavirus (COVID-19) in Scotland - Week 41</t>
  </si>
  <si>
    <t>Deaths involving coronavirus (COVID-19) in Scotland - Week 42</t>
  </si>
  <si>
    <t>Deaths involving coronavirus (COVID-19) in Scotland - Week 43</t>
  </si>
  <si>
    <t>Weekly deaths involving COVID-19 in Scotland</t>
  </si>
  <si>
    <t>Figure 1: Weekly deaths involving COVID-19 in Scotland</t>
  </si>
  <si>
    <t>Last updated:</t>
  </si>
  <si>
    <t>Latest week of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</si>
</sst>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_(* #,##0.00_);_(* \(#,##0.00\);_(* &quot;-&quot;??_);_(@_)"/>
    <numFmt numFmtId="165" formatCode="0.0%"/>
    <numFmt numFmtId="166" formatCode="_-* #,##0_-;\-* #,##0_-;_-* &quot;-&quot;??_-;_-@_-"/>
    <numFmt numFmtId="167" formatCode="#######0"/>
    <numFmt numFmtId="168" formatCode="General_)"/>
    <numFmt numFmtId="169" formatCode="###########0"/>
    <numFmt numFmtId="170" formatCode="###########0.00"/>
    <numFmt numFmtId="171" formatCode="#,##0_ ;\-#,##0\ "/>
    <numFmt numFmtId="172" formatCode="0.0000%"/>
  </numFmts>
  <fonts count="55"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name val="Arial"/>
      <family val="2"/>
    </font>
    <font>
      <sz val="11"/>
      <color theme="1"/>
      <name val="Calibri"/>
      <family val="2"/>
      <scheme val="minor"/>
    </font>
    <font>
      <sz val="11"/>
      <color theme="0"/>
      <name val="Calibri"/>
      <family val="2"/>
      <scheme val="minor"/>
    </font>
    <font>
      <sz val="10"/>
      <name val="Arial"/>
      <family val="2"/>
    </font>
    <font>
      <b/>
      <sz val="10"/>
      <name val="Arial"/>
      <family val="2"/>
    </font>
    <font>
      <sz val="10"/>
      <color theme="1"/>
      <name val="Arial"/>
      <family val="2"/>
    </font>
    <font>
      <sz val="11"/>
      <color theme="1"/>
      <name val="Arial"/>
      <family val="2"/>
    </font>
    <font>
      <b/>
      <sz val="12"/>
      <color theme="1"/>
      <name val="Arial"/>
      <family val="2"/>
    </font>
    <font>
      <b/>
      <sz val="8"/>
      <name val="Arial"/>
      <family val="2"/>
    </font>
    <font>
      <b/>
      <sz val="10"/>
      <color theme="1"/>
      <name val="Arial"/>
      <family val="2"/>
    </font>
    <font>
      <sz val="8"/>
      <color theme="1"/>
      <name val="Arial"/>
      <family val="2"/>
    </font>
    <font>
      <u/>
      <sz val="11"/>
      <color theme="10"/>
      <name val="Calibri"/>
      <family val="2"/>
      <scheme val="minor"/>
    </font>
    <font>
      <u/>
      <sz val="10"/>
      <color rgb="FF0000FF"/>
      <name val="Arial"/>
      <family val="2"/>
    </font>
    <font>
      <b/>
      <vertAlign val="superscript"/>
      <sz val="10"/>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b/>
      <vertAlign val="superscript"/>
      <sz val="12"/>
      <name val="Arial"/>
      <family val="2"/>
    </font>
    <font>
      <b/>
      <sz val="12"/>
      <color rgb="FF000000"/>
      <name val="Arial"/>
      <family val="2"/>
    </font>
    <font>
      <b/>
      <vertAlign val="superscript"/>
      <sz val="12"/>
      <color rgb="FF000000"/>
      <name val="Arial"/>
      <family val="2"/>
    </font>
    <font>
      <b/>
      <sz val="12"/>
      <name val="Arial"/>
      <family val="2"/>
    </font>
    <font>
      <sz val="8"/>
      <name val="Arial"/>
      <family val="2"/>
    </font>
    <font>
      <b/>
      <vertAlign val="superscript"/>
      <sz val="10"/>
      <color theme="1"/>
      <name val="Arial"/>
      <family val="2"/>
    </font>
    <font>
      <u/>
      <sz val="10"/>
      <color indexed="12"/>
      <name val="Arial"/>
      <family val="2"/>
    </font>
    <font>
      <sz val="8"/>
      <color rgb="FF000000"/>
      <name val="Arial"/>
      <family val="2"/>
    </font>
    <font>
      <vertAlign val="superscript"/>
      <sz val="10"/>
      <name val="Arial"/>
      <family val="2"/>
    </font>
    <font>
      <sz val="10"/>
      <color rgb="FF0000FF"/>
      <name val="Arial"/>
      <family val="2"/>
    </font>
    <font>
      <sz val="10"/>
      <name val="Helv"/>
    </font>
    <font>
      <u/>
      <sz val="8"/>
      <color rgb="FF0000CC"/>
      <name val="Arial"/>
      <family val="2"/>
    </font>
    <font>
      <vertAlign val="superscript"/>
      <sz val="8"/>
      <name val="Arial"/>
      <family val="2"/>
    </font>
    <font>
      <sz val="9.5"/>
      <color rgb="FF000000"/>
      <name val="Arial"/>
      <family val="2"/>
    </font>
    <font>
      <b/>
      <sz val="10"/>
      <color rgb="FF000000"/>
      <name val="Arial"/>
      <family val="2"/>
    </font>
    <font>
      <sz val="10"/>
      <color rgb="FF000000"/>
      <name val="Arial"/>
      <family val="2"/>
    </font>
    <font>
      <vertAlign val="superscript"/>
      <sz val="10"/>
      <color theme="1"/>
      <name val="Arial"/>
      <family val="2"/>
    </font>
    <font>
      <b/>
      <sz val="8"/>
      <color rgb="FF000000"/>
      <name val="Arial"/>
      <family val="2"/>
    </font>
    <font>
      <sz val="10"/>
      <color rgb="FF24292E"/>
      <name val="Arial"/>
      <family val="2"/>
    </font>
    <font>
      <b/>
      <u/>
      <sz val="10"/>
      <color indexed="12"/>
      <name val="Arial"/>
      <family val="2"/>
    </font>
    <font>
      <b/>
      <sz val="11"/>
      <color theme="1"/>
      <name val="Arial"/>
      <family val="2"/>
    </font>
    <font>
      <b/>
      <sz val="10"/>
      <color rgb="FF24292E"/>
      <name val="Arial"/>
      <family val="2"/>
    </font>
  </fonts>
  <fills count="35">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23">
    <border>
      <left/>
      <right/>
      <top/>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3">
    <xf numFmtId="0" fontId="0" fillId="0" borderId="0"/>
    <xf numFmtId="0" fontId="15" fillId="0" borderId="0" applyNumberFormat="0" applyFill="0" applyBorder="0" applyAlignment="0" applyProtection="0"/>
    <xf numFmtId="0" fontId="18" fillId="0" borderId="0" applyNumberFormat="0" applyFill="0" applyBorder="0" applyAlignment="0" applyProtection="0"/>
    <xf numFmtId="0" fontId="19" fillId="0" borderId="5" applyNumberFormat="0" applyFill="0" applyAlignment="0" applyProtection="0"/>
    <xf numFmtId="0" fontId="20" fillId="0" borderId="6" applyNumberFormat="0" applyFill="0" applyAlignment="0" applyProtection="0"/>
    <xf numFmtId="0" fontId="21" fillId="0" borderId="7" applyNumberFormat="0" applyFill="0" applyAlignment="0" applyProtection="0"/>
    <xf numFmtId="0" fontId="21" fillId="0" borderId="0" applyNumberFormat="0" applyFill="0" applyBorder="0" applyAlignment="0" applyProtection="0"/>
    <xf numFmtId="0" fontId="22" fillId="3" borderId="0" applyNumberFormat="0" applyBorder="0" applyAlignment="0" applyProtection="0"/>
    <xf numFmtId="0" fontId="23" fillId="4" borderId="0" applyNumberFormat="0" applyBorder="0" applyAlignment="0" applyProtection="0"/>
    <xf numFmtId="0" fontId="24" fillId="5" borderId="0" applyNumberFormat="0" applyBorder="0" applyAlignment="0" applyProtection="0"/>
    <xf numFmtId="0" fontId="25" fillId="6" borderId="8" applyNumberFormat="0" applyAlignment="0" applyProtection="0"/>
    <xf numFmtId="0" fontId="26" fillId="7" borderId="9" applyNumberFormat="0" applyAlignment="0" applyProtection="0"/>
    <xf numFmtId="0" fontId="27" fillId="7" borderId="8" applyNumberFormat="0" applyAlignment="0" applyProtection="0"/>
    <xf numFmtId="0" fontId="28" fillId="0" borderId="10" applyNumberFormat="0" applyFill="0" applyAlignment="0" applyProtection="0"/>
    <xf numFmtId="0" fontId="29" fillId="8" borderId="11" applyNumberFormat="0" applyAlignment="0" applyProtection="0"/>
    <xf numFmtId="0" fontId="30" fillId="0" borderId="0" applyNumberFormat="0" applyFill="0" applyBorder="0" applyAlignment="0" applyProtection="0"/>
    <xf numFmtId="0" fontId="5" fillId="9" borderId="12" applyNumberFormat="0" applyFont="0" applyAlignment="0" applyProtection="0"/>
    <xf numFmtId="0" fontId="31" fillId="0" borderId="0" applyNumberFormat="0" applyFill="0" applyBorder="0" applyAlignment="0" applyProtection="0"/>
    <xf numFmtId="0" fontId="32" fillId="0" borderId="13" applyNumberFormat="0" applyFill="0" applyAlignment="0" applyProtection="0"/>
    <xf numFmtId="0" fontId="6"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6" fillId="33" borderId="0" applyNumberFormat="0" applyBorder="0" applyAlignment="0" applyProtection="0"/>
    <xf numFmtId="164" fontId="5" fillId="0" borderId="0" applyFont="0" applyFill="0" applyBorder="0" applyAlignment="0" applyProtection="0"/>
    <xf numFmtId="0" fontId="7" fillId="0" borderId="0"/>
    <xf numFmtId="9" fontId="5" fillId="0" borderId="0" applyFont="0" applyFill="0" applyBorder="0" applyAlignment="0" applyProtection="0"/>
    <xf numFmtId="0" fontId="9" fillId="0" borderId="0"/>
    <xf numFmtId="168" fontId="43" fillId="0" borderId="0"/>
    <xf numFmtId="0" fontId="39" fillId="0" borderId="0" applyNumberFormat="0" applyFill="0" applyBorder="0" applyAlignment="0" applyProtection="0">
      <alignment vertical="top"/>
      <protection locked="0"/>
    </xf>
    <xf numFmtId="0" fontId="4" fillId="0" borderId="0"/>
    <xf numFmtId="164" fontId="5" fillId="0" borderId="0" applyFont="0" applyFill="0" applyBorder="0" applyAlignment="0" applyProtection="0"/>
    <xf numFmtId="164" fontId="4" fillId="0" borderId="0" applyFont="0" applyFill="0" applyBorder="0" applyAlignment="0" applyProtection="0"/>
    <xf numFmtId="0" fontId="46" fillId="0" borderId="0"/>
  </cellStyleXfs>
  <cellXfs count="245">
    <xf numFmtId="0" fontId="0" fillId="0" borderId="0" xfId="0"/>
    <xf numFmtId="0" fontId="13" fillId="2" borderId="0" xfId="0" applyFont="1" applyFill="1"/>
    <xf numFmtId="0" fontId="10" fillId="2" borderId="0" xfId="0" applyFont="1" applyFill="1"/>
    <xf numFmtId="0" fontId="9" fillId="2" borderId="0" xfId="0" applyFont="1" applyFill="1"/>
    <xf numFmtId="0" fontId="42" fillId="2" borderId="0" xfId="0" applyFont="1" applyFill="1"/>
    <xf numFmtId="0" fontId="11" fillId="2" borderId="0" xfId="0" applyFont="1" applyFill="1"/>
    <xf numFmtId="0" fontId="14" fillId="2" borderId="0" xfId="0" applyFont="1" applyFill="1"/>
    <xf numFmtId="0" fontId="16" fillId="2" borderId="0" xfId="1" applyFont="1" applyFill="1"/>
    <xf numFmtId="0" fontId="39" fillId="0" borderId="0" xfId="48" applyFont="1" applyAlignment="1" applyProtection="1"/>
    <xf numFmtId="0" fontId="3" fillId="0" borderId="0" xfId="0" applyFont="1" applyAlignment="1"/>
    <xf numFmtId="0" fontId="4" fillId="0" borderId="0" xfId="49" applyFont="1" applyAlignment="1"/>
    <xf numFmtId="168" fontId="4" fillId="0" borderId="2" xfId="47" quotePrefix="1" applyFont="1" applyBorder="1" applyAlignment="1">
      <alignment horizontal="right"/>
    </xf>
    <xf numFmtId="168" fontId="4" fillId="0" borderId="2" xfId="47" quotePrefix="1" applyFont="1" applyFill="1" applyBorder="1" applyAlignment="1">
      <alignment horizontal="right"/>
    </xf>
    <xf numFmtId="15" fontId="4" fillId="0" borderId="0" xfId="47" applyNumberFormat="1" applyFont="1" applyFill="1" applyAlignment="1">
      <alignment horizontal="right"/>
    </xf>
    <xf numFmtId="168" fontId="4" fillId="0" borderId="18" xfId="47" applyFont="1" applyBorder="1" applyAlignment="1">
      <alignment wrapText="1"/>
    </xf>
    <xf numFmtId="168" fontId="4" fillId="0" borderId="18" xfId="47" applyFont="1" applyBorder="1" applyAlignment="1">
      <alignment horizontal="right"/>
    </xf>
    <xf numFmtId="0" fontId="4" fillId="0" borderId="18" xfId="49" applyFont="1" applyBorder="1" applyAlignment="1"/>
    <xf numFmtId="168" fontId="4" fillId="0" borderId="18" xfId="47" applyFont="1" applyBorder="1" applyAlignment="1"/>
    <xf numFmtId="168" fontId="4" fillId="0" borderId="18" xfId="47" applyFont="1" applyFill="1" applyBorder="1" applyAlignment="1"/>
    <xf numFmtId="168" fontId="4" fillId="0" borderId="0" xfId="47" applyFont="1" applyBorder="1" applyAlignment="1"/>
    <xf numFmtId="168" fontId="4" fillId="0" borderId="0" xfId="47" applyFont="1" applyBorder="1" applyAlignment="1">
      <alignment horizontal="left" wrapText="1"/>
    </xf>
    <xf numFmtId="0" fontId="4" fillId="0" borderId="0" xfId="49" applyFont="1" applyAlignment="1">
      <alignment horizontal="right"/>
    </xf>
    <xf numFmtId="0" fontId="4" fillId="0" borderId="19" xfId="49" applyFont="1" applyBorder="1" applyAlignment="1"/>
    <xf numFmtId="168" fontId="4" fillId="0" borderId="19" xfId="47" applyFont="1" applyBorder="1" applyAlignment="1"/>
    <xf numFmtId="9" fontId="4" fillId="0" borderId="0" xfId="45" applyFont="1" applyBorder="1" applyAlignment="1"/>
    <xf numFmtId="3" fontId="4" fillId="0" borderId="0" xfId="50" applyNumberFormat="1" applyFont="1" applyAlignment="1">
      <alignment horizontal="right"/>
    </xf>
    <xf numFmtId="3" fontId="3" fillId="0" borderId="0" xfId="50" applyNumberFormat="1" applyFont="1" applyAlignment="1"/>
    <xf numFmtId="165" fontId="3" fillId="0" borderId="0" xfId="45" applyNumberFormat="1" applyFont="1" applyAlignment="1"/>
    <xf numFmtId="9" fontId="3" fillId="0" borderId="0" xfId="45" applyFont="1" applyAlignment="1"/>
    <xf numFmtId="3" fontId="8" fillId="0" borderId="0" xfId="50" applyNumberFormat="1" applyFont="1" applyAlignment="1">
      <alignment horizontal="left"/>
    </xf>
    <xf numFmtId="3" fontId="4" fillId="0" borderId="0" xfId="50" applyNumberFormat="1" applyFont="1" applyAlignment="1"/>
    <xf numFmtId="9" fontId="4" fillId="0" borderId="0" xfId="45" applyFont="1" applyAlignment="1">
      <alignment horizontal="right"/>
    </xf>
    <xf numFmtId="3" fontId="8" fillId="0" borderId="0" xfId="50" applyNumberFormat="1" applyFont="1" applyAlignment="1" applyProtection="1">
      <alignment horizontal="left" wrapText="1"/>
    </xf>
    <xf numFmtId="3" fontId="8" fillId="0" borderId="0" xfId="50" applyNumberFormat="1" applyFont="1" applyAlignment="1">
      <alignment wrapText="1"/>
    </xf>
    <xf numFmtId="3" fontId="4" fillId="0" borderId="0" xfId="50" applyNumberFormat="1" applyFont="1" applyAlignment="1">
      <alignment wrapText="1"/>
    </xf>
    <xf numFmtId="3" fontId="3" fillId="0" borderId="0" xfId="50" applyNumberFormat="1" applyFont="1" applyFill="1" applyBorder="1" applyAlignment="1">
      <alignment horizontal="right"/>
    </xf>
    <xf numFmtId="9" fontId="3" fillId="0" borderId="0" xfId="45" applyNumberFormat="1" applyFont="1" applyAlignment="1"/>
    <xf numFmtId="3" fontId="4" fillId="0" borderId="0" xfId="50" quotePrefix="1" applyNumberFormat="1" applyFont="1" applyAlignment="1">
      <alignment wrapText="1"/>
    </xf>
    <xf numFmtId="3" fontId="4" fillId="0" borderId="0" xfId="50" applyNumberFormat="1" applyFont="1" applyFill="1" applyBorder="1" applyAlignment="1">
      <alignment horizontal="right"/>
    </xf>
    <xf numFmtId="9" fontId="3" fillId="0" borderId="0" xfId="0" applyNumberFormat="1" applyFont="1" applyAlignment="1"/>
    <xf numFmtId="3" fontId="4" fillId="0" borderId="0" xfId="50" applyNumberFormat="1" applyFont="1" applyBorder="1" applyAlignment="1">
      <alignment horizontal="right"/>
    </xf>
    <xf numFmtId="3" fontId="3" fillId="0" borderId="0" xfId="50" applyNumberFormat="1" applyFont="1" applyFill="1" applyBorder="1" applyAlignment="1">
      <alignment horizontal="left"/>
    </xf>
    <xf numFmtId="3" fontId="4" fillId="0" borderId="0" xfId="50" applyNumberFormat="1" applyFont="1" applyBorder="1" applyAlignment="1"/>
    <xf numFmtId="3" fontId="3" fillId="0" borderId="0" xfId="50" applyNumberFormat="1" applyFont="1" applyBorder="1" applyAlignment="1"/>
    <xf numFmtId="3" fontId="3" fillId="0" borderId="0" xfId="0" applyNumberFormat="1" applyFont="1" applyFill="1" applyBorder="1" applyAlignment="1">
      <alignment horizontal="left" vertical="top"/>
    </xf>
    <xf numFmtId="169" fontId="10" fillId="0" borderId="0" xfId="0" applyNumberFormat="1" applyFont="1" applyFill="1" applyBorder="1" applyAlignment="1">
      <alignment horizontal="right"/>
    </xf>
    <xf numFmtId="1" fontId="3" fillId="0" borderId="0" xfId="0" applyNumberFormat="1" applyFont="1" applyAlignment="1"/>
    <xf numFmtId="1" fontId="3" fillId="0" borderId="0" xfId="45" applyNumberFormat="1" applyFont="1" applyAlignment="1"/>
    <xf numFmtId="170" fontId="10" fillId="0" borderId="0" xfId="0" applyNumberFormat="1" applyFont="1" applyFill="1" applyBorder="1" applyAlignment="1">
      <alignment horizontal="right"/>
    </xf>
    <xf numFmtId="3" fontId="13" fillId="0" borderId="0" xfId="50" applyNumberFormat="1" applyFont="1" applyFill="1" applyBorder="1" applyAlignment="1">
      <alignment horizontal="left"/>
    </xf>
    <xf numFmtId="2" fontId="3" fillId="0" borderId="0" xfId="45" applyNumberFormat="1" applyFont="1" applyAlignment="1"/>
    <xf numFmtId="1" fontId="3" fillId="0" borderId="0" xfId="45" applyNumberFormat="1" applyFont="1" applyFill="1" applyBorder="1" applyAlignment="1">
      <alignment horizontal="right"/>
    </xf>
    <xf numFmtId="169" fontId="4" fillId="0" borderId="4" xfId="49" applyNumberFormat="1" applyFont="1" applyBorder="1" applyAlignment="1"/>
    <xf numFmtId="0" fontId="3" fillId="0" borderId="4" xfId="0" applyFont="1" applyFill="1" applyBorder="1" applyAlignment="1">
      <alignment horizontal="left"/>
    </xf>
    <xf numFmtId="169" fontId="3" fillId="0" borderId="4" xfId="0" applyNumberFormat="1" applyFont="1" applyFill="1" applyBorder="1" applyAlignment="1">
      <alignment horizontal="right"/>
    </xf>
    <xf numFmtId="0" fontId="3" fillId="0" borderId="4" xfId="0" applyFont="1" applyBorder="1" applyAlignment="1"/>
    <xf numFmtId="171" fontId="3" fillId="0" borderId="4" xfId="0" applyNumberFormat="1" applyFont="1" applyFill="1" applyBorder="1" applyAlignment="1">
      <alignment horizontal="right"/>
    </xf>
    <xf numFmtId="169" fontId="4" fillId="0" borderId="0" xfId="49" applyNumberFormat="1" applyFont="1" applyAlignment="1"/>
    <xf numFmtId="0" fontId="3" fillId="0" borderId="0" xfId="0" applyFont="1" applyFill="1" applyBorder="1" applyAlignment="1">
      <alignment horizontal="left"/>
    </xf>
    <xf numFmtId="169" fontId="3" fillId="0" borderId="0" xfId="0" applyNumberFormat="1" applyFont="1" applyFill="1" applyBorder="1" applyAlignment="1">
      <alignment horizontal="right"/>
    </xf>
    <xf numFmtId="166" fontId="3" fillId="0" borderId="0" xfId="50" applyNumberFormat="1" applyFont="1" applyAlignment="1"/>
    <xf numFmtId="168" fontId="12" fillId="0" borderId="0" xfId="47" applyFont="1" applyAlignment="1"/>
    <xf numFmtId="168" fontId="37" fillId="0" borderId="0" xfId="47" applyFont="1" applyAlignment="1">
      <alignment horizontal="right"/>
    </xf>
    <xf numFmtId="0" fontId="37" fillId="0" borderId="0" xfId="49" applyFont="1" applyAlignment="1"/>
    <xf numFmtId="3" fontId="37" fillId="0" borderId="0" xfId="47" applyNumberFormat="1" applyFont="1" applyAlignment="1"/>
    <xf numFmtId="0" fontId="37" fillId="0" borderId="0" xfId="49" applyFont="1" applyAlignment="1">
      <alignment horizontal="right"/>
    </xf>
    <xf numFmtId="3" fontId="4" fillId="0" borderId="0" xfId="49" applyNumberFormat="1" applyFont="1" applyAlignment="1"/>
    <xf numFmtId="168" fontId="4" fillId="0" borderId="0" xfId="47" applyFont="1" applyFill="1" applyAlignment="1">
      <alignment wrapText="1"/>
    </xf>
    <xf numFmtId="168" fontId="37" fillId="0" borderId="0" xfId="47" applyFont="1" applyAlignment="1">
      <alignment wrapText="1"/>
    </xf>
    <xf numFmtId="0" fontId="37" fillId="0" borderId="0" xfId="49" applyFont="1" applyAlignment="1">
      <alignment wrapText="1"/>
    </xf>
    <xf numFmtId="168" fontId="41" fillId="0" borderId="0" xfId="47" applyFont="1" applyAlignment="1"/>
    <xf numFmtId="168" fontId="4" fillId="0" borderId="0" xfId="47" applyFont="1" applyAlignment="1">
      <alignment wrapText="1"/>
    </xf>
    <xf numFmtId="0" fontId="4" fillId="0" borderId="0" xfId="49" applyFont="1" applyAlignment="1">
      <alignment wrapText="1"/>
    </xf>
    <xf numFmtId="0" fontId="39" fillId="0" borderId="0" xfId="48" applyFont="1" applyFill="1" applyAlignment="1" applyProtection="1"/>
    <xf numFmtId="168" fontId="4" fillId="0" borderId="0" xfId="47" applyFont="1" applyAlignment="1">
      <alignment horizontal="right"/>
    </xf>
    <xf numFmtId="168" fontId="4" fillId="0" borderId="0" xfId="47" applyFont="1" applyAlignment="1"/>
    <xf numFmtId="168" fontId="4" fillId="0" borderId="0" xfId="47" applyFont="1" applyAlignment="1">
      <alignment horizontal="left"/>
    </xf>
    <xf numFmtId="0" fontId="4" fillId="0" borderId="0" xfId="49" applyFont="1" applyFill="1" applyAlignment="1"/>
    <xf numFmtId="168" fontId="4" fillId="0" borderId="0" xfId="47" applyFont="1" applyFill="1" applyAlignment="1"/>
    <xf numFmtId="0" fontId="3" fillId="0" borderId="0" xfId="0" applyFont="1" applyFill="1" applyAlignment="1"/>
    <xf numFmtId="0" fontId="3" fillId="0" borderId="2" xfId="0" applyFont="1" applyBorder="1" applyAlignment="1"/>
    <xf numFmtId="0" fontId="13" fillId="0" borderId="2" xfId="0" applyFont="1" applyBorder="1" applyAlignment="1"/>
    <xf numFmtId="15" fontId="4" fillId="0" borderId="0" xfId="47" applyNumberFormat="1" applyFont="1" applyFill="1" applyBorder="1" applyAlignment="1">
      <alignment horizontal="right"/>
    </xf>
    <xf numFmtId="0" fontId="3" fillId="0" borderId="0" xfId="0" applyFont="1" applyBorder="1" applyAlignment="1"/>
    <xf numFmtId="0" fontId="3" fillId="0" borderId="18" xfId="0" applyFont="1" applyBorder="1" applyAlignment="1"/>
    <xf numFmtId="168" fontId="4" fillId="0" borderId="0" xfId="47" applyFont="1" applyFill="1" applyBorder="1" applyAlignment="1"/>
    <xf numFmtId="1" fontId="4" fillId="0" borderId="0" xfId="47" applyNumberFormat="1" applyFont="1" applyFill="1" applyBorder="1" applyAlignment="1"/>
    <xf numFmtId="166" fontId="3" fillId="34" borderId="0" xfId="50" applyNumberFormat="1" applyFont="1" applyFill="1" applyBorder="1" applyAlignment="1">
      <alignment horizontal="right"/>
    </xf>
    <xf numFmtId="166" fontId="3" fillId="0" borderId="0" xfId="50" applyNumberFormat="1" applyFont="1" applyFill="1" applyBorder="1" applyAlignment="1">
      <alignment horizontal="right"/>
    </xf>
    <xf numFmtId="166" fontId="3" fillId="0" borderId="0" xfId="0" applyNumberFormat="1" applyFont="1" applyAlignment="1"/>
    <xf numFmtId="172" fontId="3" fillId="0" borderId="0" xfId="0" applyNumberFormat="1" applyFont="1" applyAlignment="1"/>
    <xf numFmtId="9" fontId="4" fillId="0" borderId="0" xfId="45" applyFont="1" applyFill="1" applyBorder="1" applyAlignment="1"/>
    <xf numFmtId="166" fontId="4" fillId="0" borderId="0" xfId="45" applyNumberFormat="1" applyFont="1" applyFill="1" applyBorder="1" applyAlignment="1"/>
    <xf numFmtId="9" fontId="4" fillId="0" borderId="0" xfId="45" applyFont="1" applyAlignment="1"/>
    <xf numFmtId="0" fontId="4" fillId="0" borderId="0" xfId="49" applyFont="1" applyBorder="1" applyAlignment="1"/>
    <xf numFmtId="168" fontId="8" fillId="0" borderId="0" xfId="47" applyFont="1" applyBorder="1" applyAlignment="1">
      <alignment horizontal="left" wrapText="1"/>
    </xf>
    <xf numFmtId="3" fontId="4" fillId="0" borderId="0" xfId="49" applyNumberFormat="1" applyFont="1" applyBorder="1" applyAlignment="1">
      <alignment horizontal="right"/>
    </xf>
    <xf numFmtId="1" fontId="4" fillId="0" borderId="0" xfId="45" applyNumberFormat="1" applyFont="1" applyFill="1" applyBorder="1" applyAlignment="1">
      <alignment horizontal="right"/>
    </xf>
    <xf numFmtId="9" fontId="4" fillId="0" borderId="0" xfId="45" applyFont="1" applyFill="1" applyBorder="1" applyAlignment="1">
      <alignment horizontal="right"/>
    </xf>
    <xf numFmtId="168" fontId="8" fillId="0" borderId="0" xfId="47" applyNumberFormat="1" applyFont="1" applyBorder="1" applyAlignment="1" applyProtection="1">
      <alignment horizontal="left" wrapText="1"/>
    </xf>
    <xf numFmtId="3" fontId="4" fillId="0" borderId="0" xfId="51" applyNumberFormat="1" applyFont="1" applyBorder="1" applyAlignment="1">
      <alignment horizontal="right"/>
    </xf>
    <xf numFmtId="3" fontId="4" fillId="0" borderId="0" xfId="51" applyNumberFormat="1" applyFont="1" applyFill="1" applyBorder="1" applyAlignment="1">
      <alignment horizontal="right"/>
    </xf>
    <xf numFmtId="168" fontId="8" fillId="0" borderId="0" xfId="47" applyFont="1" applyBorder="1" applyAlignment="1">
      <alignment wrapText="1"/>
    </xf>
    <xf numFmtId="169" fontId="3" fillId="0" borderId="0" xfId="0" applyNumberFormat="1" applyFont="1" applyBorder="1" applyAlignment="1"/>
    <xf numFmtId="168" fontId="4" fillId="0" borderId="0" xfId="47" applyFont="1" applyBorder="1" applyAlignment="1">
      <alignment wrapText="1"/>
    </xf>
    <xf numFmtId="168" fontId="4" fillId="0" borderId="0" xfId="47" quotePrefix="1" applyFont="1" applyBorder="1" applyAlignment="1">
      <alignment wrapText="1"/>
    </xf>
    <xf numFmtId="169" fontId="3" fillId="34" borderId="0" xfId="0" applyNumberFormat="1" applyFont="1" applyFill="1" applyBorder="1" applyAlignment="1">
      <alignment horizontal="right"/>
    </xf>
    <xf numFmtId="0" fontId="3" fillId="0" borderId="0" xfId="0" applyFont="1" applyFill="1" applyBorder="1" applyAlignment="1">
      <alignment horizontal="right"/>
    </xf>
    <xf numFmtId="169" fontId="4" fillId="0" borderId="0" xfId="49" applyNumberFormat="1" applyFont="1" applyBorder="1" applyAlignment="1"/>
    <xf numFmtId="0" fontId="3" fillId="0" borderId="0" xfId="0" applyFont="1" applyAlignment="1">
      <alignment horizontal="right" wrapText="1"/>
    </xf>
    <xf numFmtId="169" fontId="3" fillId="0" borderId="0" xfId="0" applyNumberFormat="1" applyFont="1" applyAlignment="1"/>
    <xf numFmtId="1" fontId="4" fillId="0" borderId="0" xfId="50" applyNumberFormat="1" applyFont="1" applyBorder="1" applyAlignment="1"/>
    <xf numFmtId="1" fontId="3" fillId="0" borderId="0" xfId="50" applyNumberFormat="1" applyFont="1" applyFill="1" applyBorder="1" applyAlignment="1">
      <alignment horizontal="right"/>
    </xf>
    <xf numFmtId="1" fontId="3" fillId="0" borderId="0" xfId="50" applyNumberFormat="1" applyFont="1" applyBorder="1" applyAlignment="1"/>
    <xf numFmtId="0" fontId="3" fillId="0" borderId="0" xfId="0" applyFont="1" applyFill="1" applyBorder="1" applyAlignment="1">
      <alignment horizontal="left" vertical="top"/>
    </xf>
    <xf numFmtId="0" fontId="13" fillId="0" borderId="0" xfId="0" applyFont="1" applyFill="1" applyBorder="1" applyAlignment="1">
      <alignment horizontal="left"/>
    </xf>
    <xf numFmtId="169" fontId="3" fillId="34" borderId="4" xfId="0" applyNumberFormat="1" applyFont="1" applyFill="1" applyBorder="1" applyAlignment="1">
      <alignment horizontal="right"/>
    </xf>
    <xf numFmtId="166" fontId="3" fillId="0" borderId="4" xfId="50" applyNumberFormat="1" applyFont="1" applyBorder="1" applyAlignment="1"/>
    <xf numFmtId="168" fontId="12" fillId="0" borderId="0" xfId="47" applyFont="1" applyAlignment="1">
      <alignment wrapText="1"/>
    </xf>
    <xf numFmtId="168" fontId="45" fillId="0" borderId="0" xfId="47" applyFont="1" applyAlignment="1"/>
    <xf numFmtId="168" fontId="37" fillId="0" borderId="0" xfId="47" applyFont="1" applyAlignment="1"/>
    <xf numFmtId="0" fontId="14" fillId="0" borderId="0" xfId="0" applyFont="1" applyAlignment="1"/>
    <xf numFmtId="167" fontId="34" fillId="34" borderId="0" xfId="52" applyNumberFormat="1" applyFont="1" applyFill="1" applyBorder="1" applyAlignment="1">
      <alignment horizontal="left"/>
    </xf>
    <xf numFmtId="0" fontId="3" fillId="2" borderId="0" xfId="0" applyFont="1" applyFill="1"/>
    <xf numFmtId="3" fontId="13" fillId="2" borderId="4" xfId="0" applyNumberFormat="1" applyFont="1" applyFill="1" applyBorder="1"/>
    <xf numFmtId="3" fontId="47" fillId="2" borderId="16" xfId="52" applyNumberFormat="1" applyFont="1" applyFill="1" applyBorder="1" applyAlignment="1">
      <alignment horizontal="left"/>
    </xf>
    <xf numFmtId="3" fontId="48" fillId="2" borderId="1" xfId="52" applyNumberFormat="1" applyFont="1" applyFill="1" applyBorder="1" applyAlignment="1">
      <alignment horizontal="right"/>
    </xf>
    <xf numFmtId="3" fontId="48" fillId="2" borderId="0" xfId="52" applyNumberFormat="1" applyFont="1" applyFill="1" applyBorder="1" applyAlignment="1">
      <alignment horizontal="right"/>
    </xf>
    <xf numFmtId="3" fontId="48" fillId="2" borderId="4" xfId="52" applyNumberFormat="1" applyFont="1" applyFill="1" applyBorder="1" applyAlignment="1">
      <alignment horizontal="right"/>
    </xf>
    <xf numFmtId="3" fontId="48" fillId="2" borderId="3" xfId="52" applyNumberFormat="1" applyFont="1" applyFill="1" applyBorder="1" applyAlignment="1">
      <alignment horizontal="right"/>
    </xf>
    <xf numFmtId="3" fontId="48" fillId="2" borderId="2" xfId="52" applyNumberFormat="1" applyFont="1" applyFill="1" applyBorder="1" applyAlignment="1">
      <alignment horizontal="right"/>
    </xf>
    <xf numFmtId="3" fontId="48" fillId="2" borderId="0" xfId="52" applyNumberFormat="1" applyFont="1" applyFill="1" applyBorder="1" applyAlignment="1">
      <alignment horizontal="left"/>
    </xf>
    <xf numFmtId="3" fontId="3" fillId="2" borderId="0" xfId="0" applyNumberFormat="1" applyFont="1" applyFill="1"/>
    <xf numFmtId="168" fontId="37" fillId="2" borderId="0" xfId="48" applyNumberFormat="1" applyFont="1" applyFill="1" applyAlignment="1" applyProtection="1">
      <alignment wrapText="1"/>
    </xf>
    <xf numFmtId="2" fontId="3" fillId="2" borderId="0" xfId="45" applyNumberFormat="1" applyFont="1" applyFill="1"/>
    <xf numFmtId="9" fontId="3" fillId="2" borderId="0" xfId="45" applyFont="1" applyFill="1"/>
    <xf numFmtId="3" fontId="48" fillId="2" borderId="0" xfId="45" applyNumberFormat="1" applyFont="1" applyFill="1" applyBorder="1" applyAlignment="1">
      <alignment horizontal="right"/>
    </xf>
    <xf numFmtId="3" fontId="48" fillId="2" borderId="17" xfId="52" applyNumberFormat="1" applyFont="1" applyFill="1" applyBorder="1" applyAlignment="1">
      <alignment horizontal="right"/>
    </xf>
    <xf numFmtId="3" fontId="3" fillId="2" borderId="4" xfId="0" applyNumberFormat="1" applyFont="1" applyFill="1" applyBorder="1"/>
    <xf numFmtId="10" fontId="3" fillId="2" borderId="0" xfId="0" applyNumberFormat="1" applyFont="1" applyFill="1"/>
    <xf numFmtId="9" fontId="48" fillId="2" borderId="0" xfId="45" applyFont="1" applyFill="1" applyBorder="1" applyAlignment="1">
      <alignment horizontal="right"/>
    </xf>
    <xf numFmtId="0" fontId="3" fillId="2" borderId="4" xfId="0" applyFont="1" applyFill="1" applyBorder="1"/>
    <xf numFmtId="0" fontId="3" fillId="2" borderId="0" xfId="0" applyFont="1" applyFill="1" applyBorder="1"/>
    <xf numFmtId="167" fontId="50" fillId="34" borderId="0" xfId="52" applyNumberFormat="1" applyFont="1" applyFill="1" applyBorder="1" applyAlignment="1">
      <alignment horizontal="left"/>
    </xf>
    <xf numFmtId="167" fontId="48" fillId="34" borderId="0" xfId="52" applyNumberFormat="1" applyFont="1" applyFill="1" applyBorder="1" applyAlignment="1">
      <alignment horizontal="right"/>
    </xf>
    <xf numFmtId="0" fontId="3" fillId="2" borderId="0" xfId="0" applyFont="1" applyFill="1" applyAlignment="1"/>
    <xf numFmtId="168" fontId="37" fillId="2" borderId="0" xfId="47" applyFont="1" applyFill="1" applyAlignment="1"/>
    <xf numFmtId="168" fontId="37" fillId="2" borderId="0" xfId="47" applyFont="1" applyFill="1" applyAlignment="1">
      <alignment horizontal="left"/>
    </xf>
    <xf numFmtId="0" fontId="10" fillId="0" borderId="0" xfId="0" applyFont="1"/>
    <xf numFmtId="0" fontId="3" fillId="0" borderId="0" xfId="0" applyFont="1" applyAlignment="1">
      <alignment horizontal="left"/>
    </xf>
    <xf numFmtId="14" fontId="51" fillId="0" borderId="0" xfId="0" applyNumberFormat="1" applyFont="1" applyFill="1" applyBorder="1" applyAlignment="1">
      <alignment horizontal="left" vertical="center" wrapText="1"/>
    </xf>
    <xf numFmtId="3" fontId="51" fillId="0" borderId="0" xfId="50" applyNumberFormat="1" applyFont="1" applyFill="1" applyBorder="1" applyAlignment="1">
      <alignment horizontal="right" vertical="center" wrapText="1"/>
    </xf>
    <xf numFmtId="0" fontId="3" fillId="0" borderId="0" xfId="0" applyFont="1" applyFill="1" applyBorder="1" applyAlignment="1">
      <alignment horizontal="center"/>
    </xf>
    <xf numFmtId="166" fontId="4" fillId="0" borderId="0" xfId="50" applyNumberFormat="1" applyFont="1" applyAlignment="1"/>
    <xf numFmtId="3" fontId="3" fillId="0" borderId="0" xfId="50" applyNumberFormat="1" applyFont="1"/>
    <xf numFmtId="0" fontId="51" fillId="0" borderId="0" xfId="0" applyFont="1" applyFill="1" applyBorder="1" applyAlignment="1">
      <alignment horizontal="center" vertical="center" wrapText="1"/>
    </xf>
    <xf numFmtId="3" fontId="3" fillId="34" borderId="0" xfId="50" applyNumberFormat="1" applyFont="1" applyFill="1" applyBorder="1" applyAlignment="1">
      <alignment horizontal="right"/>
    </xf>
    <xf numFmtId="168" fontId="12" fillId="2" borderId="0" xfId="47" applyFont="1" applyFill="1" applyAlignment="1">
      <alignment wrapText="1"/>
    </xf>
    <xf numFmtId="3" fontId="10" fillId="0" borderId="0" xfId="50" applyNumberFormat="1" applyFont="1"/>
    <xf numFmtId="0" fontId="16" fillId="2" borderId="0" xfId="1" applyFont="1" applyFill="1" applyAlignment="1"/>
    <xf numFmtId="169" fontId="2" fillId="0" borderId="0" xfId="0" applyNumberFormat="1" applyFont="1" applyFill="1" applyBorder="1" applyAlignment="1">
      <alignment horizontal="right"/>
    </xf>
    <xf numFmtId="0" fontId="2" fillId="0" borderId="0" xfId="0" applyFont="1" applyFill="1" applyBorder="1" applyAlignment="1">
      <alignment horizontal="center"/>
    </xf>
    <xf numFmtId="0" fontId="2" fillId="0" borderId="0" xfId="0" applyFont="1" applyAlignment="1">
      <alignment horizontal="left"/>
    </xf>
    <xf numFmtId="3" fontId="2" fillId="0" borderId="0" xfId="50" applyNumberFormat="1" applyFont="1" applyFill="1" applyBorder="1" applyAlignment="1">
      <alignment horizontal="right" vertical="center" wrapText="1"/>
    </xf>
    <xf numFmtId="0" fontId="2" fillId="0" borderId="4" xfId="0" applyFont="1" applyFill="1" applyBorder="1" applyAlignment="1">
      <alignment horizontal="center"/>
    </xf>
    <xf numFmtId="168" fontId="4" fillId="0" borderId="2" xfId="47" quotePrefix="1" applyFont="1" applyFill="1" applyBorder="1" applyAlignment="1">
      <alignment horizontal="right"/>
    </xf>
    <xf numFmtId="15" fontId="4" fillId="0" borderId="0" xfId="47" applyNumberFormat="1" applyFont="1" applyFill="1" applyAlignment="1">
      <alignment horizontal="right"/>
    </xf>
    <xf numFmtId="168" fontId="4" fillId="0" borderId="0" xfId="47" applyFont="1" applyAlignment="1"/>
    <xf numFmtId="0" fontId="2" fillId="0" borderId="0" xfId="0" applyFont="1" applyBorder="1" applyAlignment="1">
      <alignment horizontal="left"/>
    </xf>
    <xf numFmtId="3" fontId="51" fillId="0" borderId="4" xfId="50" applyNumberFormat="1" applyFont="1" applyFill="1" applyBorder="1" applyAlignment="1">
      <alignment horizontal="right" vertical="center" wrapText="1"/>
    </xf>
    <xf numFmtId="168" fontId="4" fillId="0" borderId="2" xfId="47" quotePrefix="1" applyFont="1" applyFill="1" applyBorder="1" applyAlignment="1">
      <alignment horizontal="right"/>
    </xf>
    <xf numFmtId="15" fontId="4" fillId="0" borderId="0" xfId="47" applyNumberFormat="1" applyFont="1" applyFill="1" applyAlignment="1">
      <alignment horizontal="right"/>
    </xf>
    <xf numFmtId="168" fontId="4" fillId="0" borderId="0" xfId="47" applyFont="1" applyAlignment="1"/>
    <xf numFmtId="168" fontId="37" fillId="0" borderId="0" xfId="47" applyFont="1" applyFill="1" applyAlignment="1"/>
    <xf numFmtId="168" fontId="37" fillId="0" borderId="0" xfId="47" applyFont="1" applyAlignment="1"/>
    <xf numFmtId="168" fontId="37" fillId="0" borderId="0" xfId="48" applyNumberFormat="1" applyFont="1" applyFill="1" applyAlignment="1" applyProtection="1">
      <alignment wrapText="1"/>
    </xf>
    <xf numFmtId="168" fontId="37" fillId="0" borderId="0" xfId="47" applyFont="1" applyFill="1" applyAlignment="1">
      <alignment wrapText="1"/>
    </xf>
    <xf numFmtId="3" fontId="8" fillId="0" borderId="0" xfId="50" applyNumberFormat="1" applyFont="1" applyAlignment="1"/>
    <xf numFmtId="3" fontId="47" fillId="2" borderId="14" xfId="52" applyNumberFormat="1" applyFont="1" applyFill="1" applyBorder="1" applyAlignment="1">
      <alignment vertical="center"/>
    </xf>
    <xf numFmtId="3" fontId="47" fillId="2" borderId="15" xfId="52" applyNumberFormat="1" applyFont="1" applyFill="1" applyBorder="1" applyAlignment="1">
      <alignment vertical="center"/>
    </xf>
    <xf numFmtId="3" fontId="2" fillId="0" borderId="0" xfId="50" applyNumberFormat="1" applyFont="1" applyFill="1" applyBorder="1" applyAlignment="1"/>
    <xf numFmtId="0" fontId="16" fillId="2" borderId="0" xfId="1" applyFont="1" applyFill="1"/>
    <xf numFmtId="0" fontId="11" fillId="2" borderId="0" xfId="0" applyFont="1" applyFill="1"/>
    <xf numFmtId="168" fontId="36" fillId="0" borderId="0" xfId="47" applyNumberFormat="1" applyFont="1" applyBorder="1" applyAlignment="1" applyProtection="1">
      <alignment horizontal="left"/>
    </xf>
    <xf numFmtId="0" fontId="39" fillId="0" borderId="0" xfId="48" applyFont="1" applyAlignment="1" applyProtection="1"/>
    <xf numFmtId="0" fontId="11" fillId="0" borderId="0" xfId="0" applyFont="1" applyAlignment="1">
      <alignment horizontal="left"/>
    </xf>
    <xf numFmtId="168" fontId="4" fillId="0" borderId="2" xfId="47" quotePrefix="1" applyFont="1" applyFill="1" applyBorder="1" applyAlignment="1">
      <alignment horizontal="right"/>
    </xf>
    <xf numFmtId="15" fontId="4" fillId="0" borderId="0" xfId="47" applyNumberFormat="1" applyFont="1" applyFill="1" applyAlignment="1">
      <alignment horizontal="right"/>
    </xf>
    <xf numFmtId="168" fontId="4" fillId="0" borderId="0" xfId="47" applyFont="1" applyAlignment="1"/>
    <xf numFmtId="0" fontId="52" fillId="0" borderId="0" xfId="48" applyFont="1" applyAlignment="1" applyProtection="1"/>
    <xf numFmtId="0" fontId="53" fillId="0" borderId="0" xfId="0" applyFont="1"/>
    <xf numFmtId="14" fontId="1" fillId="2" borderId="0" xfId="0" applyNumberFormat="1" applyFont="1" applyFill="1" applyAlignment="1">
      <alignment horizontal="left"/>
    </xf>
    <xf numFmtId="0" fontId="1" fillId="0" borderId="0" xfId="0" applyFont="1" applyFill="1"/>
    <xf numFmtId="0" fontId="0" fillId="0" borderId="0" xfId="0" applyFill="1"/>
    <xf numFmtId="14" fontId="1" fillId="0" borderId="0" xfId="0" applyNumberFormat="1" applyFont="1" applyFill="1"/>
    <xf numFmtId="0" fontId="13" fillId="0" borderId="0" xfId="0" applyFont="1" applyFill="1"/>
    <xf numFmtId="0" fontId="11" fillId="0" borderId="0" xfId="0" applyFont="1" applyAlignment="1">
      <alignment horizontal="left"/>
    </xf>
    <xf numFmtId="0" fontId="10" fillId="0" borderId="0" xfId="0" applyFont="1" applyBorder="1"/>
    <xf numFmtId="3" fontId="48" fillId="2" borderId="21" xfId="52" applyNumberFormat="1" applyFont="1" applyFill="1" applyBorder="1" applyAlignment="1">
      <alignment horizontal="left"/>
    </xf>
    <xf numFmtId="3" fontId="48" fillId="2" borderId="22" xfId="52" applyNumberFormat="1" applyFont="1" applyFill="1" applyBorder="1" applyAlignment="1">
      <alignment horizontal="left"/>
    </xf>
    <xf numFmtId="0" fontId="11" fillId="2" borderId="0" xfId="0" applyFont="1" applyFill="1"/>
    <xf numFmtId="168" fontId="37" fillId="0" borderId="0" xfId="47" applyFont="1" applyAlignment="1"/>
    <xf numFmtId="3" fontId="8" fillId="0" borderId="0" xfId="50" applyNumberFormat="1" applyFont="1" applyAlignment="1"/>
    <xf numFmtId="168" fontId="37" fillId="0" borderId="0" xfId="47" applyFont="1" applyFill="1" applyAlignment="1">
      <alignment wrapText="1"/>
    </xf>
    <xf numFmtId="168" fontId="37" fillId="0" borderId="0" xfId="47" applyFont="1" applyFill="1" applyAlignment="1"/>
    <xf numFmtId="49" fontId="4" fillId="0" borderId="0" xfId="47" applyNumberFormat="1" applyFont="1" applyAlignment="1">
      <alignment horizontal="left"/>
    </xf>
    <xf numFmtId="168" fontId="4" fillId="0" borderId="2" xfId="47" quotePrefix="1" applyFont="1" applyFill="1" applyBorder="1" applyAlignment="1">
      <alignment horizontal="right"/>
    </xf>
    <xf numFmtId="168" fontId="8" fillId="0" borderId="0" xfId="47" applyFont="1" applyBorder="1" applyAlignment="1"/>
    <xf numFmtId="15" fontId="4" fillId="0" borderId="0" xfId="47" applyNumberFormat="1" applyFont="1" applyFill="1" applyAlignment="1">
      <alignment horizontal="right"/>
    </xf>
    <xf numFmtId="0" fontId="39" fillId="0" borderId="0" xfId="48" applyFont="1" applyAlignment="1" applyProtection="1"/>
    <xf numFmtId="168" fontId="4" fillId="0" borderId="4" xfId="47" applyFont="1" applyBorder="1" applyAlignment="1">
      <alignment horizontal="left" wrapText="1"/>
    </xf>
    <xf numFmtId="168" fontId="8" fillId="0" borderId="2" xfId="47" applyFont="1" applyBorder="1" applyAlignment="1"/>
    <xf numFmtId="3" fontId="8" fillId="0" borderId="0" xfId="50" applyNumberFormat="1" applyFont="1" applyAlignment="1">
      <alignment horizontal="left"/>
    </xf>
    <xf numFmtId="3" fontId="8" fillId="0" borderId="0" xfId="50" applyNumberFormat="1" applyFont="1" applyAlignment="1">
      <alignment horizontal="center" vertical="top"/>
    </xf>
    <xf numFmtId="168" fontId="36" fillId="0" borderId="0" xfId="47" applyNumberFormat="1" applyFont="1" applyBorder="1" applyAlignment="1" applyProtection="1">
      <alignment horizontal="left"/>
    </xf>
    <xf numFmtId="168" fontId="37" fillId="0" borderId="0" xfId="48" applyNumberFormat="1" applyFont="1" applyFill="1" applyAlignment="1" applyProtection="1">
      <alignment wrapText="1"/>
    </xf>
    <xf numFmtId="49" fontId="37" fillId="0" borderId="0" xfId="47" applyNumberFormat="1" applyFont="1" applyAlignment="1">
      <alignment horizontal="left"/>
    </xf>
    <xf numFmtId="168" fontId="4" fillId="0" borderId="0" xfId="47" applyFont="1" applyAlignment="1"/>
    <xf numFmtId="1" fontId="13" fillId="0" borderId="0" xfId="50" applyNumberFormat="1" applyFont="1" applyFill="1" applyBorder="1" applyAlignment="1"/>
    <xf numFmtId="169" fontId="10" fillId="0" borderId="0" xfId="0" applyNumberFormat="1" applyFont="1" applyFill="1" applyBorder="1" applyAlignment="1">
      <alignment horizontal="right"/>
    </xf>
    <xf numFmtId="0" fontId="10" fillId="0" borderId="0" xfId="0" applyFont="1" applyFill="1" applyBorder="1" applyAlignment="1">
      <alignment horizontal="right"/>
    </xf>
    <xf numFmtId="0" fontId="8" fillId="0" borderId="0" xfId="49" applyFont="1" applyBorder="1" applyAlignment="1">
      <alignment horizontal="center" vertical="top"/>
    </xf>
    <xf numFmtId="168" fontId="36" fillId="0" borderId="0" xfId="47" applyNumberFormat="1" applyFont="1" applyBorder="1" applyAlignment="1" applyProtection="1"/>
    <xf numFmtId="168" fontId="39" fillId="0" borderId="0" xfId="48" applyNumberFormat="1" applyFont="1" applyAlignment="1" applyProtection="1">
      <alignment horizontal="left"/>
    </xf>
    <xf numFmtId="168" fontId="4" fillId="0" borderId="4" xfId="47" applyFont="1" applyFill="1" applyBorder="1" applyAlignment="1">
      <alignment horizontal="left" wrapText="1"/>
    </xf>
    <xf numFmtId="0" fontId="13" fillId="0" borderId="0" xfId="0" applyFont="1" applyBorder="1" applyAlignment="1">
      <alignment horizontal="center" vertical="top"/>
    </xf>
    <xf numFmtId="168" fontId="8" fillId="0" borderId="0" xfId="47" applyFont="1" applyBorder="1" applyAlignment="1">
      <alignment horizontal="left"/>
    </xf>
    <xf numFmtId="167" fontId="40" fillId="34" borderId="0" xfId="52" applyNumberFormat="1" applyFont="1" applyFill="1" applyBorder="1" applyAlignment="1"/>
    <xf numFmtId="168" fontId="37" fillId="2" borderId="0" xfId="47" applyFont="1" applyFill="1" applyAlignment="1"/>
    <xf numFmtId="3" fontId="3" fillId="2" borderId="20" xfId="0" applyNumberFormat="1" applyFont="1" applyFill="1" applyBorder="1" applyAlignment="1">
      <alignment horizontal="center" vertical="center"/>
    </xf>
    <xf numFmtId="3" fontId="3" fillId="2" borderId="21" xfId="0" applyNumberFormat="1" applyFont="1" applyFill="1" applyBorder="1" applyAlignment="1">
      <alignment horizontal="center" vertical="center"/>
    </xf>
    <xf numFmtId="3" fontId="3" fillId="2" borderId="22" xfId="0" applyNumberFormat="1" applyFont="1" applyFill="1" applyBorder="1" applyAlignment="1">
      <alignment horizontal="center" vertical="center"/>
    </xf>
    <xf numFmtId="167" fontId="34" fillId="34" borderId="0" xfId="52" applyNumberFormat="1" applyFont="1" applyFill="1" applyBorder="1" applyAlignment="1"/>
    <xf numFmtId="3" fontId="48" fillId="2" borderId="0" xfId="52" applyNumberFormat="1" applyFont="1" applyFill="1" applyBorder="1" applyAlignment="1">
      <alignment horizontal="right" wrapText="1"/>
    </xf>
    <xf numFmtId="3" fontId="48" fillId="2" borderId="4" xfId="52" applyNumberFormat="1" applyFont="1" applyFill="1" applyBorder="1" applyAlignment="1">
      <alignment horizontal="right" wrapText="1"/>
    </xf>
    <xf numFmtId="167" fontId="39" fillId="34" borderId="0" xfId="48" applyNumberFormat="1" applyFont="1" applyFill="1" applyBorder="1" applyAlignment="1" applyProtection="1">
      <alignment horizontal="left"/>
    </xf>
    <xf numFmtId="3" fontId="2" fillId="2" borderId="20" xfId="0" applyNumberFormat="1" applyFont="1" applyFill="1" applyBorder="1" applyAlignment="1">
      <alignment horizontal="center" vertical="center"/>
    </xf>
    <xf numFmtId="0" fontId="11" fillId="0" borderId="0" xfId="0" applyFont="1" applyAlignment="1">
      <alignment horizontal="left"/>
    </xf>
    <xf numFmtId="168" fontId="37" fillId="2" borderId="0" xfId="47" applyFont="1" applyFill="1" applyAlignment="1">
      <alignment wrapText="1"/>
    </xf>
    <xf numFmtId="14" fontId="54" fillId="0" borderId="0" xfId="0" applyNumberFormat="1" applyFont="1" applyFill="1" applyBorder="1" applyAlignment="1">
      <alignment horizontal="left" wrapText="1"/>
    </xf>
    <xf numFmtId="14" fontId="54" fillId="0" borderId="4" xfId="0" applyNumberFormat="1" applyFont="1" applyFill="1" applyBorder="1" applyAlignment="1">
      <alignment horizontal="left" wrapText="1"/>
    </xf>
    <xf numFmtId="3" fontId="54" fillId="0" borderId="0" xfId="50" applyNumberFormat="1" applyFont="1" applyFill="1" applyBorder="1" applyAlignment="1">
      <alignment horizontal="right" wrapText="1"/>
    </xf>
    <xf numFmtId="3" fontId="54" fillId="0" borderId="4" xfId="50" applyNumberFormat="1" applyFont="1" applyFill="1" applyBorder="1" applyAlignment="1">
      <alignment horizontal="right" wrapText="1"/>
    </xf>
    <xf numFmtId="0" fontId="39" fillId="0" borderId="0" xfId="1" applyFont="1" applyAlignment="1">
      <alignment horizontal="left"/>
    </xf>
    <xf numFmtId="168" fontId="37" fillId="0" borderId="0" xfId="48" applyNumberFormat="1" applyFont="1" applyFill="1" applyAlignment="1" applyProtection="1">
      <alignment vertical="center" wrapText="1"/>
    </xf>
  </cellXfs>
  <cellStyles count="5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2" xfId="43"/>
    <cellStyle name="Comma 3" xfId="50"/>
    <cellStyle name="Comma 3 2" xfId="5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Hyperlink 2" xfId="48"/>
    <cellStyle name="Input" xfId="10" builtinId="20" customBuiltin="1"/>
    <cellStyle name="Linked Cell" xfId="13" builtinId="24" customBuiltin="1"/>
    <cellStyle name="Neutral" xfId="9" builtinId="28" customBuiltin="1"/>
    <cellStyle name="Normal" xfId="0" builtinId="0"/>
    <cellStyle name="Normal 2" xfId="47"/>
    <cellStyle name="Normal 2 2 2 2" xfId="44"/>
    <cellStyle name="Normal 4" xfId="46"/>
    <cellStyle name="Normal 5" xfId="49"/>
    <cellStyle name="Normal 6" xfId="52"/>
    <cellStyle name="Note" xfId="16" builtinId="10" customBuiltin="1"/>
    <cellStyle name="Output" xfId="11" builtinId="21" customBuiltin="1"/>
    <cellStyle name="Percent" xfId="45" builtinId="5"/>
    <cellStyle name="Title" xfId="2" builtinId="15" customBuiltin="1"/>
    <cellStyle name="Total" xfId="18" builtinId="25" customBuiltin="1"/>
    <cellStyle name="Warning Text" xfId="15" builtinId="11" customBuiltin="1"/>
  </cellStyles>
  <dxfs count="4">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2" defaultPivotStyle="PivotStyleLight16">
    <tableStyle name="PivotTable Style 1" table="0" count="1">
      <tableStyleElement type="wholeTable" dxfId="3"/>
    </tableStyle>
    <tableStyle name="PivotTable Style 2" table="0" count="1">
      <tableStyleElement type="pageFieldLabels" dxfId="2"/>
    </tableStyle>
    <tableStyle name="PivotTable Style 3" table="0" count="0"/>
    <tableStyle name="PivotTable Style 4" table="0" count="1">
      <tableStyleElement type="wholeTable" dxfId="1"/>
    </tableStyle>
    <tableStyle name="PivotTable Style 5" table="0" count="1">
      <tableStyleElement type="pageFieldLabels" dxfId="0"/>
    </tableStyle>
  </tableStyles>
  <colors>
    <mruColors>
      <color rgb="FF284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b="1"/>
              <a:t>Figure 1: Weekly deaths involving COVID-19 in Scotland</a:t>
            </a:r>
          </a:p>
        </c:rich>
      </c:tx>
      <c:layout/>
      <c:overlay val="0"/>
      <c:spPr>
        <a:noFill/>
        <a:ln>
          <a:noFill/>
        </a:ln>
        <a:effectLst/>
      </c:spPr>
      <c:txPr>
        <a:bodyPr rot="0" spcFirstLastPara="1" vertOverflow="ellipsis" vert="horz" wrap="square" anchor="ctr" anchorCtr="1"/>
        <a:lstStyle/>
        <a:p>
          <a:pPr>
            <a:defRPr sz="144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6.9740574735850325E-2"/>
          <c:y val="8.7768730619844124E-2"/>
          <c:w val="0.91356360454943131"/>
          <c:h val="0.7788072002810672"/>
        </c:manualLayout>
      </c:layout>
      <c:barChart>
        <c:barDir val="col"/>
        <c:grouping val="clustered"/>
        <c:varyColors val="0"/>
        <c:ser>
          <c:idx val="0"/>
          <c:order val="0"/>
          <c:tx>
            <c:v>nrs</c:v>
          </c:tx>
          <c:spPr>
            <a:solidFill>
              <a:srgbClr val="284F99"/>
            </a:solidFill>
            <a:ln>
              <a:noFill/>
            </a:ln>
            <a:effectLst/>
          </c:spPr>
          <c:invertIfNegative val="0"/>
          <c:dLbls>
            <c:dLbl>
              <c:idx val="1"/>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B-576E-4E39-BFE5-EC633B278C12}"/>
                </c:ext>
              </c:extLst>
            </c:dLbl>
            <c:dLbl>
              <c:idx val="2"/>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C-576E-4E39-BFE5-EC633B278C12}"/>
                </c:ext>
              </c:extLst>
            </c:dLbl>
            <c:dLbl>
              <c:idx val="3"/>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D-576E-4E39-BFE5-EC633B278C12}"/>
                </c:ext>
              </c:extLst>
            </c:dLbl>
            <c:dLbl>
              <c:idx val="4"/>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E-576E-4E39-BFE5-EC633B278C12}"/>
                </c:ext>
              </c:extLst>
            </c:dLbl>
            <c:dLbl>
              <c:idx val="5"/>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0-C92F-436A-B990-E2D41DECF74D}"/>
                </c:ext>
              </c:extLst>
            </c:dLbl>
            <c:dLbl>
              <c:idx val="6"/>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1-C92F-436A-B990-E2D41DECF74D}"/>
                </c:ext>
              </c:extLst>
            </c:dLbl>
            <c:dLbl>
              <c:idx val="7"/>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2-C92F-436A-B990-E2D41DECF74D}"/>
                </c:ext>
              </c:extLst>
            </c:dLbl>
            <c:dLbl>
              <c:idx val="8"/>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3-C92F-436A-B990-E2D41DECF74D}"/>
                </c:ext>
              </c:extLst>
            </c:dLbl>
            <c:dLbl>
              <c:idx val="9"/>
              <c:layout>
                <c:manualLayout>
                  <c:x val="-5.0152325966572235E-17"/>
                  <c:y val="4.1890163332055662E-2"/>
                </c:manualLayout>
              </c:layout>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C92F-436A-B990-E2D41DECF74D}"/>
                </c:ext>
              </c:extLst>
            </c:dLbl>
            <c:dLbl>
              <c:idx val="1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5-C92F-436A-B990-E2D41DECF74D}"/>
                </c:ext>
              </c:extLst>
            </c:dLbl>
            <c:dLbl>
              <c:idx val="11"/>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6-C92F-436A-B990-E2D41DECF74D}"/>
                </c:ext>
              </c:extLst>
            </c:dLbl>
            <c:dLbl>
              <c:idx val="12"/>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7-C92F-436A-B990-E2D41DECF74D}"/>
                </c:ext>
              </c:extLst>
            </c:dLbl>
            <c:dLbl>
              <c:idx val="13"/>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8-C92F-436A-B990-E2D41DECF74D}"/>
                </c:ext>
              </c:extLst>
            </c:dLbl>
            <c:dLbl>
              <c:idx val="14"/>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9-C92F-436A-B990-E2D41DECF74D}"/>
                </c:ext>
              </c:extLst>
            </c:dLbl>
            <c:dLbl>
              <c:idx val="15"/>
              <c:layout>
                <c:manualLayout>
                  <c:x val="0"/>
                  <c:y val="7.4281108562217124E-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C92F-436A-B990-E2D41DECF74D}"/>
                </c:ext>
              </c:extLst>
            </c:dLbl>
            <c:dLbl>
              <c:idx val="16"/>
              <c:layout>
                <c:manualLayout>
                  <c:x val="-1.0028374179855748E-16"/>
                  <c:y val="8.1643416620166571E-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291E-4E59-B233-AC8201DF77D7}"/>
                </c:ext>
              </c:extLst>
            </c:dLbl>
            <c:dLbl>
              <c:idx val="28"/>
              <c:layout>
                <c:manualLayout>
                  <c:x val="-2.004421273415823E-16"/>
                  <c:y val="9.6685256216754636E-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F595-4614-B2AF-D31F03CBBF8A}"/>
                </c:ext>
              </c:extLst>
            </c:dLbl>
            <c:dLbl>
              <c:idx val="29"/>
              <c:layout>
                <c:manualLayout>
                  <c:x val="0"/>
                  <c:y val="1.1036981160989291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F595-4614-B2AF-D31F03CBBF8A}"/>
                </c:ext>
              </c:extLst>
            </c:dLbl>
            <c:dLbl>
              <c:idx val="3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0-4DEC-47AF-B9F4-15DD34444A66}"/>
                </c:ext>
              </c:extLst>
            </c:dLbl>
            <c:dLbl>
              <c:idx val="31"/>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1-4DEC-47AF-B9F4-15DD34444A66}"/>
                </c:ext>
              </c:extLst>
            </c:dLbl>
            <c:dLbl>
              <c:idx val="32"/>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0-291E-4E59-B233-AC8201DF77D7}"/>
                </c:ext>
              </c:extLst>
            </c:dLbl>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'Figure 1 data'!$A$5:$A$48</c15:sqref>
                  </c15:fullRef>
                </c:ext>
              </c:extLst>
              <c:f>'Figure 1 data'!$A$16:$A$48</c:f>
              <c:numCache>
                <c:formatCode>General</c:formatCode>
                <c:ptCount val="33"/>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31</c:v>
                </c:pt>
                <c:pt idx="20">
                  <c:v>32</c:v>
                </c:pt>
                <c:pt idx="21">
                  <c:v>33</c:v>
                </c:pt>
                <c:pt idx="22">
                  <c:v>34</c:v>
                </c:pt>
                <c:pt idx="23">
                  <c:v>35</c:v>
                </c:pt>
                <c:pt idx="24">
                  <c:v>36</c:v>
                </c:pt>
                <c:pt idx="25">
                  <c:v>37</c:v>
                </c:pt>
                <c:pt idx="26">
                  <c:v>38</c:v>
                </c:pt>
                <c:pt idx="27">
                  <c:v>39</c:v>
                </c:pt>
                <c:pt idx="28">
                  <c:v>40</c:v>
                </c:pt>
                <c:pt idx="29">
                  <c:v>41</c:v>
                </c:pt>
                <c:pt idx="30">
                  <c:v>42</c:v>
                </c:pt>
                <c:pt idx="31">
                  <c:v>43</c:v>
                </c:pt>
                <c:pt idx="32">
                  <c:v>44</c:v>
                </c:pt>
              </c:numCache>
            </c:numRef>
          </c:cat>
          <c:val>
            <c:numRef>
              <c:extLst>
                <c:ext xmlns:c15="http://schemas.microsoft.com/office/drawing/2012/chart" uri="{02D57815-91ED-43cb-92C2-25804820EDAC}">
                  <c15:fullRef>
                    <c15:sqref>'Figure 1 data'!$B$5:$B$48</c15:sqref>
                  </c15:fullRef>
                </c:ext>
              </c:extLst>
              <c:f>'Figure 1 data'!$B$16:$B$48</c:f>
              <c:numCache>
                <c:formatCode>#,##0</c:formatCode>
                <c:ptCount val="33"/>
                <c:pt idx="0" formatCode="###########0">
                  <c:v>11</c:v>
                </c:pt>
                <c:pt idx="1" formatCode="###########0">
                  <c:v>62</c:v>
                </c:pt>
                <c:pt idx="2" formatCode="###########0">
                  <c:v>282</c:v>
                </c:pt>
                <c:pt idx="3" formatCode="###########0">
                  <c:v>609</c:v>
                </c:pt>
                <c:pt idx="4" formatCode="###########0">
                  <c:v>650</c:v>
                </c:pt>
                <c:pt idx="5" formatCode="###########0">
                  <c:v>661</c:v>
                </c:pt>
                <c:pt idx="6" formatCode="###########0">
                  <c:v>527</c:v>
                </c:pt>
                <c:pt idx="7" formatCode="###########0">
                  <c:v>415</c:v>
                </c:pt>
                <c:pt idx="8" formatCode="###########0">
                  <c:v>336</c:v>
                </c:pt>
                <c:pt idx="9" formatCode="###########0">
                  <c:v>230</c:v>
                </c:pt>
                <c:pt idx="10" formatCode="###########0">
                  <c:v>131</c:v>
                </c:pt>
                <c:pt idx="11" formatCode="###########0">
                  <c:v>89</c:v>
                </c:pt>
                <c:pt idx="12" formatCode="###########0">
                  <c:v>69</c:v>
                </c:pt>
                <c:pt idx="13" formatCode="###########0">
                  <c:v>49</c:v>
                </c:pt>
                <c:pt idx="14" formatCode="###########0">
                  <c:v>35</c:v>
                </c:pt>
                <c:pt idx="15" formatCode="###########0">
                  <c:v>18</c:v>
                </c:pt>
                <c:pt idx="16" formatCode="###########0">
                  <c:v>13</c:v>
                </c:pt>
                <c:pt idx="17" formatCode="###########0">
                  <c:v>6</c:v>
                </c:pt>
                <c:pt idx="18" formatCode="###########0">
                  <c:v>8</c:v>
                </c:pt>
                <c:pt idx="19" formatCode="###########0">
                  <c:v>6</c:v>
                </c:pt>
                <c:pt idx="20" formatCode="###########0">
                  <c:v>5</c:v>
                </c:pt>
                <c:pt idx="21" formatCode="###########0">
                  <c:v>3</c:v>
                </c:pt>
                <c:pt idx="22" formatCode="###########0">
                  <c:v>6</c:v>
                </c:pt>
                <c:pt idx="23" formatCode="###########0">
                  <c:v>7</c:v>
                </c:pt>
                <c:pt idx="24" formatCode="###########0">
                  <c:v>2</c:v>
                </c:pt>
                <c:pt idx="25" formatCode="###########0">
                  <c:v>5</c:v>
                </c:pt>
                <c:pt idx="26">
                  <c:v>11</c:v>
                </c:pt>
                <c:pt idx="27">
                  <c:v>10</c:v>
                </c:pt>
                <c:pt idx="28">
                  <c:v>20</c:v>
                </c:pt>
                <c:pt idx="29">
                  <c:v>25</c:v>
                </c:pt>
                <c:pt idx="30">
                  <c:v>75</c:v>
                </c:pt>
                <c:pt idx="31">
                  <c:v>106</c:v>
                </c:pt>
                <c:pt idx="32">
                  <c:v>167</c:v>
                </c:pt>
              </c:numCache>
            </c:numRef>
          </c:val>
          <c:extLst>
            <c:ext xmlns:c16="http://schemas.microsoft.com/office/drawing/2014/chart" uri="{C3380CC4-5D6E-409C-BE32-E72D297353CC}">
              <c16:uniqueId val="{0000000F-576E-4E39-BFE5-EC633B278C12}"/>
            </c:ext>
          </c:extLst>
        </c:ser>
        <c:dLbls>
          <c:showLegendKey val="0"/>
          <c:showVal val="0"/>
          <c:showCatName val="0"/>
          <c:showSerName val="0"/>
          <c:showPercent val="0"/>
          <c:showBubbleSize val="0"/>
        </c:dLbls>
        <c:gapWidth val="18"/>
        <c:overlap val="-27"/>
        <c:axId val="643798048"/>
        <c:axId val="643803296"/>
      </c:barChart>
      <c:catAx>
        <c:axId val="643798048"/>
        <c:scaling>
          <c:orientation val="minMax"/>
        </c:scaling>
        <c:delete val="0"/>
        <c:axPos val="b"/>
        <c:title>
          <c:tx>
            <c:rich>
              <a:bodyPr rot="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sz="1400" b="1"/>
                  <a:t>Week</a:t>
                </a:r>
              </a:p>
            </c:rich>
          </c:tx>
          <c:layout>
            <c:manualLayout>
              <c:xMode val="edge"/>
              <c:yMode val="edge"/>
              <c:x val="0.48341126589945488"/>
              <c:y val="0.92"/>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43803296"/>
        <c:crosses val="autoZero"/>
        <c:auto val="1"/>
        <c:lblAlgn val="ctr"/>
        <c:lblOffset val="100"/>
        <c:noMultiLvlLbl val="0"/>
      </c:catAx>
      <c:valAx>
        <c:axId val="643803296"/>
        <c:scaling>
          <c:orientation val="minMax"/>
        </c:scaling>
        <c:delete val="0"/>
        <c:axPos val="l"/>
        <c:title>
          <c:tx>
            <c:rich>
              <a:bodyPr rot="-540000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sz="1400" b="1"/>
                  <a:t>Deaths</a:t>
                </a:r>
              </a:p>
            </c:rich>
          </c:tx>
          <c:layout>
            <c:manualLayout>
              <c:xMode val="edge"/>
              <c:yMode val="edge"/>
              <c:x val="7.3620028265697563E-4"/>
              <c:y val="0.46034281935230537"/>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4379804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tabSelected="1" workbookViewId="0">
      <selection sqref="A1:B1"/>
    </sheetView>
  </sheetViews>
  <sheetFormatPr defaultColWidth="9.140625" defaultRowHeight="14.25" x14ac:dyDescent="0.2"/>
  <cols>
    <col min="1" max="1" width="21" style="2" customWidth="1"/>
    <col min="2" max="2" width="108" style="2" customWidth="1"/>
    <col min="3" max="16384" width="9.140625" style="2"/>
  </cols>
  <sheetData>
    <row r="1" spans="1:14" ht="18" customHeight="1" x14ac:dyDescent="0.25">
      <c r="A1" s="200" t="s">
        <v>126</v>
      </c>
      <c r="B1" s="200"/>
      <c r="C1" s="182"/>
      <c r="D1" s="182"/>
      <c r="E1" s="182"/>
      <c r="F1" s="182"/>
      <c r="G1" s="182"/>
      <c r="H1" s="182"/>
      <c r="I1" s="182"/>
      <c r="J1" s="182"/>
      <c r="K1" s="5"/>
    </row>
    <row r="2" spans="1:14" ht="15" customHeight="1" x14ac:dyDescent="0.2"/>
    <row r="3" spans="1:14" ht="13.5" customHeight="1" x14ac:dyDescent="0.2">
      <c r="A3" s="1" t="s">
        <v>7</v>
      </c>
    </row>
    <row r="4" spans="1:14" ht="13.5" customHeight="1" x14ac:dyDescent="0.2">
      <c r="A4" s="3"/>
    </row>
    <row r="5" spans="1:14" ht="13.5" customHeight="1" x14ac:dyDescent="0.2">
      <c r="A5" s="123" t="s">
        <v>112</v>
      </c>
      <c r="B5" s="159" t="s">
        <v>115</v>
      </c>
      <c r="C5" s="159"/>
      <c r="D5" s="159"/>
      <c r="E5" s="159"/>
      <c r="F5" s="159"/>
      <c r="G5" s="159"/>
      <c r="H5" s="159"/>
    </row>
    <row r="6" spans="1:14" ht="13.5" customHeight="1" x14ac:dyDescent="0.2">
      <c r="A6" s="123" t="s">
        <v>113</v>
      </c>
      <c r="B6" s="159" t="s">
        <v>116</v>
      </c>
      <c r="C6" s="159"/>
      <c r="D6" s="159"/>
      <c r="E6" s="159"/>
      <c r="F6" s="159"/>
      <c r="G6" s="159"/>
      <c r="H6" s="159"/>
    </row>
    <row r="7" spans="1:14" ht="13.5" customHeight="1" x14ac:dyDescent="0.2">
      <c r="A7" s="123" t="s">
        <v>114</v>
      </c>
      <c r="B7" s="181" t="s">
        <v>117</v>
      </c>
      <c r="C7" s="181"/>
      <c r="D7" s="181"/>
      <c r="E7" s="181"/>
      <c r="F7" s="181"/>
      <c r="G7" s="181"/>
      <c r="H7" s="181"/>
    </row>
    <row r="8" spans="1:14" ht="13.5" customHeight="1" x14ac:dyDescent="0.2">
      <c r="A8" s="123" t="s">
        <v>118</v>
      </c>
      <c r="B8" s="159" t="s">
        <v>180</v>
      </c>
      <c r="C8" s="159"/>
      <c r="D8" s="159"/>
      <c r="E8" s="159"/>
      <c r="F8" s="159"/>
      <c r="G8" s="159"/>
      <c r="H8" s="159"/>
      <c r="I8" s="159"/>
      <c r="J8" s="159"/>
      <c r="K8" s="159"/>
      <c r="L8" s="159"/>
      <c r="M8" s="7"/>
      <c r="N8" s="7"/>
    </row>
    <row r="9" spans="1:14" ht="13.5" customHeight="1" x14ac:dyDescent="0.2">
      <c r="A9" s="3"/>
      <c r="B9" s="4"/>
      <c r="C9" s="4"/>
      <c r="D9" s="4"/>
      <c r="E9" s="4"/>
      <c r="F9" s="4"/>
      <c r="G9" s="4"/>
      <c r="H9" s="4"/>
      <c r="I9" s="4"/>
      <c r="J9" s="4"/>
      <c r="K9" s="4"/>
      <c r="L9" s="4"/>
      <c r="M9" s="4"/>
      <c r="N9" s="4"/>
    </row>
    <row r="10" spans="1:14" ht="13.5" customHeight="1" x14ac:dyDescent="0.2">
      <c r="A10" s="1" t="s">
        <v>182</v>
      </c>
      <c r="B10" s="191">
        <f>VLOOKUP(A1, lookup!A2:F11, 2, FALSE)</f>
        <v>44139</v>
      </c>
    </row>
    <row r="11" spans="1:14" ht="13.5" customHeight="1" x14ac:dyDescent="0.2">
      <c r="A11" s="1" t="s">
        <v>183</v>
      </c>
      <c r="B11" s="191" t="str">
        <f>VLOOKUP(A1, lookup!A2:F11, 6, FALSE)</f>
        <v>26/10/2020 to 01/11/2020 (Week 44)</v>
      </c>
    </row>
    <row r="12" spans="1:14" ht="13.5" customHeight="1" x14ac:dyDescent="0.2"/>
    <row r="13" spans="1:14" ht="13.5" customHeight="1" x14ac:dyDescent="0.2">
      <c r="A13" s="6" t="s">
        <v>54</v>
      </c>
    </row>
    <row r="14" spans="1:14" ht="13.5" customHeight="1" x14ac:dyDescent="0.2"/>
    <row r="15" spans="1:14" ht="13.5" customHeight="1" x14ac:dyDescent="0.2"/>
    <row r="16" spans="1:14" ht="13.5" customHeight="1" x14ac:dyDescent="0.2"/>
  </sheetData>
  <mergeCells count="1">
    <mergeCell ref="A1:B1"/>
  </mergeCells>
  <hyperlinks>
    <hyperlink ref="B5" location="'Table 1'!A1" display="Weekly provisional figures on deaths registered where coronavirus (COVID-19) was mentioned on the death certificate in Scotland"/>
    <hyperlink ref="B6:H6" location="'Table 2 '!A1" display="Weekly provisional figures on all deaths registered in Scotland"/>
    <hyperlink ref="B7" location="'Table 3 '!A1" display="Excess Deaths  by underlying cause of death and location, 2020"/>
    <hyperlink ref="B8:L8" location="'Figure 1 data'!A1" display=" Weekly deaths involving COVID-19 in Scotland, week 12 to week 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B18" sqref="B18"/>
    </sheetView>
  </sheetViews>
  <sheetFormatPr defaultRowHeight="15" x14ac:dyDescent="0.25"/>
  <cols>
    <col min="1" max="1" width="54.5703125" style="193" bestFit="1" customWidth="1"/>
    <col min="2" max="2" width="11.28515625" style="193" bestFit="1" customWidth="1"/>
    <col min="3" max="3" width="9.140625" style="193"/>
    <col min="4" max="4" width="10.7109375" style="193" bestFit="1" customWidth="1"/>
    <col min="5" max="5" width="10.140625" style="193" bestFit="1" customWidth="1"/>
    <col min="6" max="6" width="31.85546875" style="193" bestFit="1" customWidth="1"/>
    <col min="7" max="16384" width="9.140625" style="193"/>
  </cols>
  <sheetData>
    <row r="1" spans="1:9" x14ac:dyDescent="0.25">
      <c r="A1" s="195" t="s">
        <v>136</v>
      </c>
      <c r="B1" s="195" t="s">
        <v>122</v>
      </c>
      <c r="C1" s="195" t="s">
        <v>119</v>
      </c>
      <c r="D1" s="195" t="s">
        <v>123</v>
      </c>
      <c r="E1" s="195" t="s">
        <v>124</v>
      </c>
      <c r="F1" s="195" t="s">
        <v>125</v>
      </c>
      <c r="H1" s="192"/>
      <c r="I1" s="192"/>
    </row>
    <row r="2" spans="1:9" x14ac:dyDescent="0.25">
      <c r="A2" s="192" t="s">
        <v>126</v>
      </c>
      <c r="B2" s="194">
        <v>44139</v>
      </c>
      <c r="C2" s="192">
        <v>44</v>
      </c>
      <c r="D2" s="194">
        <v>44130</v>
      </c>
      <c r="E2" s="194">
        <v>44136</v>
      </c>
      <c r="F2" s="192" t="str">
        <f>CONCATENATE(TEXT(D2, "dd/mm/yyyy"), " to ", TEXT(E2, "dd/mm/yyyy"), " (Week ", C2, ")")</f>
        <v>26/10/2020 to 01/11/2020 (Week 44)</v>
      </c>
      <c r="H2" s="192"/>
      <c r="I2" s="192"/>
    </row>
    <row r="3" spans="1:9" x14ac:dyDescent="0.25">
      <c r="A3" s="192" t="s">
        <v>127</v>
      </c>
      <c r="B3" s="194">
        <v>44146</v>
      </c>
      <c r="C3" s="192">
        <v>45</v>
      </c>
      <c r="D3" s="194">
        <v>44137</v>
      </c>
      <c r="E3" s="194">
        <v>44143</v>
      </c>
      <c r="F3" s="192" t="str">
        <f t="shared" ref="F3:F12" si="0">CONCATENATE(TEXT(D3, "dd/mm/yyyy"), " to ", TEXT(E3, "dd/mm/yyyy"), " (Week ", C3, ")")</f>
        <v>02/11/2020 to 08/11/2020 (Week 45)</v>
      </c>
      <c r="H3" s="192"/>
      <c r="I3" s="192"/>
    </row>
    <row r="4" spans="1:9" x14ac:dyDescent="0.25">
      <c r="A4" s="192" t="s">
        <v>128</v>
      </c>
      <c r="B4" s="194">
        <v>44153</v>
      </c>
      <c r="C4" s="192">
        <v>46</v>
      </c>
      <c r="D4" s="194">
        <v>44144</v>
      </c>
      <c r="E4" s="194">
        <v>44150</v>
      </c>
      <c r="F4" s="192" t="str">
        <f t="shared" si="0"/>
        <v>09/11/2020 to 15/11/2020 (Week 46)</v>
      </c>
      <c r="H4" s="192"/>
      <c r="I4" s="192"/>
    </row>
    <row r="5" spans="1:9" x14ac:dyDescent="0.25">
      <c r="A5" s="192" t="s">
        <v>129</v>
      </c>
      <c r="B5" s="194">
        <v>44160</v>
      </c>
      <c r="C5" s="192">
        <v>47</v>
      </c>
      <c r="D5" s="194">
        <v>44151</v>
      </c>
      <c r="E5" s="194">
        <v>44157</v>
      </c>
      <c r="F5" s="192" t="str">
        <f t="shared" si="0"/>
        <v>16/11/2020 to 22/11/2020 (Week 47)</v>
      </c>
      <c r="H5" s="192"/>
      <c r="I5" s="192"/>
    </row>
    <row r="6" spans="1:9" x14ac:dyDescent="0.25">
      <c r="A6" s="192" t="s">
        <v>130</v>
      </c>
      <c r="B6" s="194">
        <v>44167</v>
      </c>
      <c r="C6" s="192">
        <v>48</v>
      </c>
      <c r="D6" s="194">
        <v>44158</v>
      </c>
      <c r="E6" s="194">
        <v>44164</v>
      </c>
      <c r="F6" s="192" t="str">
        <f t="shared" si="0"/>
        <v>23/11/2020 to 29/11/2020 (Week 48)</v>
      </c>
      <c r="H6" s="192"/>
      <c r="I6" s="192"/>
    </row>
    <row r="7" spans="1:9" x14ac:dyDescent="0.25">
      <c r="A7" s="192" t="s">
        <v>131</v>
      </c>
      <c r="B7" s="194">
        <v>44174</v>
      </c>
      <c r="C7" s="192">
        <v>49</v>
      </c>
      <c r="D7" s="194">
        <v>44165</v>
      </c>
      <c r="E7" s="194">
        <v>44171</v>
      </c>
      <c r="F7" s="192" t="str">
        <f t="shared" si="0"/>
        <v>30/11/2020 to 06/12/2020 (Week 49)</v>
      </c>
      <c r="H7" s="192"/>
      <c r="I7" s="192"/>
    </row>
    <row r="8" spans="1:9" x14ac:dyDescent="0.25">
      <c r="A8" s="192" t="s">
        <v>132</v>
      </c>
      <c r="B8" s="194">
        <v>44181</v>
      </c>
      <c r="C8" s="192">
        <v>50</v>
      </c>
      <c r="D8" s="194">
        <v>44172</v>
      </c>
      <c r="E8" s="194">
        <v>44178</v>
      </c>
      <c r="F8" s="192" t="str">
        <f t="shared" si="0"/>
        <v>07/12/2020 to 13/12/2020 (Week 50)</v>
      </c>
      <c r="H8" s="192"/>
      <c r="I8" s="192"/>
    </row>
    <row r="9" spans="1:9" x14ac:dyDescent="0.25">
      <c r="A9" s="192" t="s">
        <v>133</v>
      </c>
      <c r="B9" s="194">
        <v>44188</v>
      </c>
      <c r="C9" s="192">
        <v>51</v>
      </c>
      <c r="D9" s="194">
        <v>44179</v>
      </c>
      <c r="E9" s="194">
        <v>44185</v>
      </c>
      <c r="F9" s="192" t="str">
        <f t="shared" si="0"/>
        <v>14/12/2020 to 20/12/2020 (Week 51)</v>
      </c>
      <c r="H9" s="192"/>
      <c r="I9" s="192"/>
    </row>
    <row r="10" spans="1:9" x14ac:dyDescent="0.25">
      <c r="A10" s="192" t="s">
        <v>134</v>
      </c>
      <c r="B10" s="194">
        <v>44195</v>
      </c>
      <c r="C10" s="192">
        <v>52</v>
      </c>
      <c r="D10" s="194">
        <v>44186</v>
      </c>
      <c r="E10" s="194">
        <v>44192</v>
      </c>
      <c r="F10" s="192" t="str">
        <f t="shared" si="0"/>
        <v>21/12/2020 to 27/12/2020 (Week 52)</v>
      </c>
      <c r="H10" s="192"/>
      <c r="I10" s="192"/>
    </row>
    <row r="11" spans="1:9" x14ac:dyDescent="0.25">
      <c r="A11" s="192" t="s">
        <v>135</v>
      </c>
      <c r="B11" s="194">
        <v>44202</v>
      </c>
      <c r="C11" s="192">
        <v>53</v>
      </c>
      <c r="D11" s="194">
        <v>44193</v>
      </c>
      <c r="E11" s="194">
        <v>44199</v>
      </c>
      <c r="F11" s="192" t="str">
        <f t="shared" si="0"/>
        <v>28/12/2020 to 03/01/2021 (Week 53)</v>
      </c>
      <c r="H11" s="192"/>
      <c r="I11" s="192"/>
    </row>
    <row r="12" spans="1:9" x14ac:dyDescent="0.25">
      <c r="A12" s="192" t="s">
        <v>137</v>
      </c>
      <c r="B12" s="194">
        <v>44209</v>
      </c>
      <c r="C12" s="192">
        <v>1</v>
      </c>
      <c r="D12" s="194">
        <v>44200</v>
      </c>
      <c r="E12" s="194">
        <v>44206</v>
      </c>
      <c r="F12" s="192" t="str">
        <f t="shared" si="0"/>
        <v>04/01/2021 to 10/01/2021 (Week 1)</v>
      </c>
      <c r="H12" s="192"/>
      <c r="I12" s="192"/>
    </row>
    <row r="13" spans="1:9" x14ac:dyDescent="0.25">
      <c r="A13" s="192" t="s">
        <v>138</v>
      </c>
      <c r="B13" s="194">
        <v>44216</v>
      </c>
      <c r="C13" s="192">
        <v>2</v>
      </c>
      <c r="D13" s="194">
        <v>44207</v>
      </c>
      <c r="E13" s="194">
        <v>44213</v>
      </c>
      <c r="F13" s="192" t="str">
        <f t="shared" ref="F13:F14" si="1">CONCATENATE(TEXT(D13, "dd/mm/yyyy"), " to ", TEXT(E13, "dd/mm/yyyy"), " (Week ", C13, ")")</f>
        <v>11/01/2021 to 17/01/2021 (Week 2)</v>
      </c>
    </row>
    <row r="14" spans="1:9" x14ac:dyDescent="0.25">
      <c r="A14" s="192" t="s">
        <v>139</v>
      </c>
      <c r="B14" s="194">
        <v>44223</v>
      </c>
      <c r="C14" s="192">
        <v>3</v>
      </c>
      <c r="D14" s="194">
        <v>44214</v>
      </c>
      <c r="E14" s="194">
        <v>44220</v>
      </c>
      <c r="F14" s="192" t="str">
        <f t="shared" si="1"/>
        <v>18/01/2021 to 24/01/2021 (Week 3)</v>
      </c>
    </row>
    <row r="15" spans="1:9" x14ac:dyDescent="0.25">
      <c r="A15" s="192" t="s">
        <v>140</v>
      </c>
      <c r="B15" s="194">
        <v>44230</v>
      </c>
      <c r="C15" s="192">
        <v>4</v>
      </c>
      <c r="D15" s="194">
        <v>44221</v>
      </c>
      <c r="E15" s="194">
        <v>44227</v>
      </c>
      <c r="F15" s="192" t="str">
        <f t="shared" ref="F15:F63" si="2">CONCATENATE(TEXT(D15, "dd/mm/yyyy"), " to ", TEXT(E15, "dd/mm/yyyy"), " (Week ", C15, ")")</f>
        <v>25/01/2021 to 31/01/2021 (Week 4)</v>
      </c>
    </row>
    <row r="16" spans="1:9" x14ac:dyDescent="0.25">
      <c r="A16" s="192" t="s">
        <v>141</v>
      </c>
      <c r="B16" s="194">
        <v>44237</v>
      </c>
      <c r="C16" s="192">
        <v>5</v>
      </c>
      <c r="D16" s="194">
        <v>44228</v>
      </c>
      <c r="E16" s="194">
        <v>44234</v>
      </c>
      <c r="F16" s="192" t="str">
        <f t="shared" si="2"/>
        <v>01/02/2021 to 07/02/2021 (Week 5)</v>
      </c>
    </row>
    <row r="17" spans="1:6" x14ac:dyDescent="0.25">
      <c r="A17" s="192" t="s">
        <v>142</v>
      </c>
      <c r="B17" s="194">
        <v>44244</v>
      </c>
      <c r="C17" s="192">
        <v>6</v>
      </c>
      <c r="D17" s="194">
        <v>44235</v>
      </c>
      <c r="E17" s="194">
        <v>44241</v>
      </c>
      <c r="F17" s="192" t="str">
        <f t="shared" si="2"/>
        <v>08/02/2021 to 14/02/2021 (Week 6)</v>
      </c>
    </row>
    <row r="18" spans="1:6" x14ac:dyDescent="0.25">
      <c r="A18" s="192" t="s">
        <v>143</v>
      </c>
      <c r="B18" s="194">
        <v>44251</v>
      </c>
      <c r="C18" s="192">
        <v>7</v>
      </c>
      <c r="D18" s="194">
        <v>44242</v>
      </c>
      <c r="E18" s="194">
        <v>44248</v>
      </c>
      <c r="F18" s="192" t="str">
        <f t="shared" si="2"/>
        <v>15/02/2021 to 21/02/2021 (Week 7)</v>
      </c>
    </row>
    <row r="19" spans="1:6" x14ac:dyDescent="0.25">
      <c r="A19" s="192" t="s">
        <v>144</v>
      </c>
      <c r="B19" s="194">
        <v>44258</v>
      </c>
      <c r="C19" s="192">
        <v>8</v>
      </c>
      <c r="D19" s="194">
        <v>44249</v>
      </c>
      <c r="E19" s="194">
        <v>44255</v>
      </c>
      <c r="F19" s="192" t="str">
        <f t="shared" si="2"/>
        <v>22/02/2021 to 28/02/2021 (Week 8)</v>
      </c>
    </row>
    <row r="20" spans="1:6" x14ac:dyDescent="0.25">
      <c r="A20" s="192" t="s">
        <v>145</v>
      </c>
      <c r="B20" s="194">
        <v>44265</v>
      </c>
      <c r="C20" s="192">
        <v>9</v>
      </c>
      <c r="D20" s="194">
        <v>44256</v>
      </c>
      <c r="E20" s="194">
        <v>44262</v>
      </c>
      <c r="F20" s="192" t="str">
        <f t="shared" si="2"/>
        <v>01/03/2021 to 07/03/2021 (Week 9)</v>
      </c>
    </row>
    <row r="21" spans="1:6" x14ac:dyDescent="0.25">
      <c r="A21" s="192" t="s">
        <v>146</v>
      </c>
      <c r="B21" s="194">
        <v>44272</v>
      </c>
      <c r="C21" s="192">
        <v>10</v>
      </c>
      <c r="D21" s="194">
        <v>44263</v>
      </c>
      <c r="E21" s="194">
        <v>44269</v>
      </c>
      <c r="F21" s="192" t="str">
        <f t="shared" si="2"/>
        <v>08/03/2021 to 14/03/2021 (Week 10)</v>
      </c>
    </row>
    <row r="22" spans="1:6" x14ac:dyDescent="0.25">
      <c r="A22" s="192" t="s">
        <v>147</v>
      </c>
      <c r="B22" s="194">
        <v>44279</v>
      </c>
      <c r="C22" s="192">
        <v>11</v>
      </c>
      <c r="D22" s="194">
        <v>44270</v>
      </c>
      <c r="E22" s="194">
        <v>44276</v>
      </c>
      <c r="F22" s="192" t="str">
        <f t="shared" si="2"/>
        <v>15/03/2021 to 21/03/2021 (Week 11)</v>
      </c>
    </row>
    <row r="23" spans="1:6" x14ac:dyDescent="0.25">
      <c r="A23" s="192" t="s">
        <v>148</v>
      </c>
      <c r="B23" s="194">
        <v>44286</v>
      </c>
      <c r="C23" s="192">
        <v>12</v>
      </c>
      <c r="D23" s="194">
        <v>44277</v>
      </c>
      <c r="E23" s="194">
        <v>44283</v>
      </c>
      <c r="F23" s="192" t="str">
        <f t="shared" si="2"/>
        <v>22/03/2021 to 28/03/2021 (Week 12)</v>
      </c>
    </row>
    <row r="24" spans="1:6" x14ac:dyDescent="0.25">
      <c r="A24" s="192" t="s">
        <v>149</v>
      </c>
      <c r="B24" s="194">
        <v>44293</v>
      </c>
      <c r="C24" s="192">
        <v>13</v>
      </c>
      <c r="D24" s="194">
        <v>44284</v>
      </c>
      <c r="E24" s="194">
        <v>44290</v>
      </c>
      <c r="F24" s="192" t="str">
        <f t="shared" si="2"/>
        <v>29/03/2021 to 04/04/2021 (Week 13)</v>
      </c>
    </row>
    <row r="25" spans="1:6" x14ac:dyDescent="0.25">
      <c r="A25" s="192" t="s">
        <v>150</v>
      </c>
      <c r="B25" s="194">
        <v>44300</v>
      </c>
      <c r="C25" s="192">
        <v>14</v>
      </c>
      <c r="D25" s="194">
        <v>44291</v>
      </c>
      <c r="E25" s="194">
        <v>44297</v>
      </c>
      <c r="F25" s="192" t="str">
        <f t="shared" si="2"/>
        <v>05/04/2021 to 11/04/2021 (Week 14)</v>
      </c>
    </row>
    <row r="26" spans="1:6" x14ac:dyDescent="0.25">
      <c r="A26" s="192" t="s">
        <v>151</v>
      </c>
      <c r="B26" s="194">
        <v>44307</v>
      </c>
      <c r="C26" s="192">
        <v>15</v>
      </c>
      <c r="D26" s="194">
        <v>44298</v>
      </c>
      <c r="E26" s="194">
        <v>44304</v>
      </c>
      <c r="F26" s="192" t="str">
        <f t="shared" si="2"/>
        <v>12/04/2021 to 18/04/2021 (Week 15)</v>
      </c>
    </row>
    <row r="27" spans="1:6" x14ac:dyDescent="0.25">
      <c r="A27" s="192" t="s">
        <v>152</v>
      </c>
      <c r="B27" s="194">
        <v>44314</v>
      </c>
      <c r="C27" s="192">
        <v>16</v>
      </c>
      <c r="D27" s="194">
        <v>44305</v>
      </c>
      <c r="E27" s="194">
        <v>44311</v>
      </c>
      <c r="F27" s="192" t="str">
        <f t="shared" si="2"/>
        <v>19/04/2021 to 25/04/2021 (Week 16)</v>
      </c>
    </row>
    <row r="28" spans="1:6" x14ac:dyDescent="0.25">
      <c r="A28" s="192" t="s">
        <v>153</v>
      </c>
      <c r="B28" s="194">
        <v>44321</v>
      </c>
      <c r="C28" s="192">
        <v>17</v>
      </c>
      <c r="D28" s="194">
        <v>44312</v>
      </c>
      <c r="E28" s="194">
        <v>44318</v>
      </c>
      <c r="F28" s="192" t="str">
        <f t="shared" si="2"/>
        <v>26/04/2021 to 02/05/2021 (Week 17)</v>
      </c>
    </row>
    <row r="29" spans="1:6" x14ac:dyDescent="0.25">
      <c r="A29" s="192" t="s">
        <v>154</v>
      </c>
      <c r="B29" s="194">
        <v>44328</v>
      </c>
      <c r="C29" s="192">
        <v>18</v>
      </c>
      <c r="D29" s="194">
        <v>44319</v>
      </c>
      <c r="E29" s="194">
        <v>44325</v>
      </c>
      <c r="F29" s="192" t="str">
        <f t="shared" si="2"/>
        <v>03/05/2021 to 09/05/2021 (Week 18)</v>
      </c>
    </row>
    <row r="30" spans="1:6" x14ac:dyDescent="0.25">
      <c r="A30" s="192" t="s">
        <v>155</v>
      </c>
      <c r="B30" s="194">
        <v>44335</v>
      </c>
      <c r="C30" s="192">
        <v>19</v>
      </c>
      <c r="D30" s="194">
        <v>44326</v>
      </c>
      <c r="E30" s="194">
        <v>44332</v>
      </c>
      <c r="F30" s="192" t="str">
        <f t="shared" si="2"/>
        <v>10/05/2021 to 16/05/2021 (Week 19)</v>
      </c>
    </row>
    <row r="31" spans="1:6" x14ac:dyDescent="0.25">
      <c r="A31" s="192" t="s">
        <v>156</v>
      </c>
      <c r="B31" s="194">
        <v>44342</v>
      </c>
      <c r="C31" s="192">
        <v>20</v>
      </c>
      <c r="D31" s="194">
        <v>44333</v>
      </c>
      <c r="E31" s="194">
        <v>44339</v>
      </c>
      <c r="F31" s="192" t="str">
        <f t="shared" si="2"/>
        <v>17/05/2021 to 23/05/2021 (Week 20)</v>
      </c>
    </row>
    <row r="32" spans="1:6" x14ac:dyDescent="0.25">
      <c r="A32" s="192" t="s">
        <v>157</v>
      </c>
      <c r="B32" s="194">
        <v>44349</v>
      </c>
      <c r="C32" s="192">
        <v>21</v>
      </c>
      <c r="D32" s="194">
        <v>44340</v>
      </c>
      <c r="E32" s="194">
        <v>44346</v>
      </c>
      <c r="F32" s="192" t="str">
        <f t="shared" si="2"/>
        <v>24/05/2021 to 30/05/2021 (Week 21)</v>
      </c>
    </row>
    <row r="33" spans="1:6" x14ac:dyDescent="0.25">
      <c r="A33" s="192" t="s">
        <v>158</v>
      </c>
      <c r="B33" s="194">
        <v>44356</v>
      </c>
      <c r="C33" s="192">
        <v>22</v>
      </c>
      <c r="D33" s="194">
        <v>44347</v>
      </c>
      <c r="E33" s="194">
        <v>44353</v>
      </c>
      <c r="F33" s="192" t="str">
        <f t="shared" si="2"/>
        <v>31/05/2021 to 06/06/2021 (Week 22)</v>
      </c>
    </row>
    <row r="34" spans="1:6" x14ac:dyDescent="0.25">
      <c r="A34" s="192" t="s">
        <v>159</v>
      </c>
      <c r="B34" s="194">
        <v>44363</v>
      </c>
      <c r="C34" s="192">
        <v>23</v>
      </c>
      <c r="D34" s="194">
        <v>44354</v>
      </c>
      <c r="E34" s="194">
        <v>44360</v>
      </c>
      <c r="F34" s="192" t="str">
        <f t="shared" si="2"/>
        <v>07/06/2021 to 13/06/2021 (Week 23)</v>
      </c>
    </row>
    <row r="35" spans="1:6" x14ac:dyDescent="0.25">
      <c r="A35" s="192" t="s">
        <v>160</v>
      </c>
      <c r="B35" s="194">
        <v>44370</v>
      </c>
      <c r="C35" s="192">
        <v>24</v>
      </c>
      <c r="D35" s="194">
        <v>44361</v>
      </c>
      <c r="E35" s="194">
        <v>44367</v>
      </c>
      <c r="F35" s="192" t="str">
        <f t="shared" si="2"/>
        <v>14/06/2021 to 20/06/2021 (Week 24)</v>
      </c>
    </row>
    <row r="36" spans="1:6" x14ac:dyDescent="0.25">
      <c r="A36" s="192" t="s">
        <v>161</v>
      </c>
      <c r="B36" s="194">
        <v>44377</v>
      </c>
      <c r="C36" s="192">
        <v>25</v>
      </c>
      <c r="D36" s="194">
        <v>44368</v>
      </c>
      <c r="E36" s="194">
        <v>44374</v>
      </c>
      <c r="F36" s="192" t="str">
        <f t="shared" si="2"/>
        <v>21/06/2021 to 27/06/2021 (Week 25)</v>
      </c>
    </row>
    <row r="37" spans="1:6" x14ac:dyDescent="0.25">
      <c r="A37" s="192" t="s">
        <v>162</v>
      </c>
      <c r="B37" s="194">
        <v>44384</v>
      </c>
      <c r="C37" s="192">
        <v>26</v>
      </c>
      <c r="D37" s="194">
        <v>44375</v>
      </c>
      <c r="E37" s="194">
        <v>44381</v>
      </c>
      <c r="F37" s="192" t="str">
        <f t="shared" si="2"/>
        <v>28/06/2021 to 04/07/2021 (Week 26)</v>
      </c>
    </row>
    <row r="38" spans="1:6" x14ac:dyDescent="0.25">
      <c r="A38" s="192" t="s">
        <v>163</v>
      </c>
      <c r="B38" s="194">
        <v>44391</v>
      </c>
      <c r="C38" s="192">
        <v>27</v>
      </c>
      <c r="D38" s="194">
        <v>44382</v>
      </c>
      <c r="E38" s="194">
        <v>44388</v>
      </c>
      <c r="F38" s="192" t="str">
        <f t="shared" si="2"/>
        <v>05/07/2021 to 11/07/2021 (Week 27)</v>
      </c>
    </row>
    <row r="39" spans="1:6" x14ac:dyDescent="0.25">
      <c r="A39" s="192" t="s">
        <v>164</v>
      </c>
      <c r="B39" s="194">
        <v>44398</v>
      </c>
      <c r="C39" s="192">
        <v>28</v>
      </c>
      <c r="D39" s="194">
        <v>44389</v>
      </c>
      <c r="E39" s="194">
        <v>44395</v>
      </c>
      <c r="F39" s="192" t="str">
        <f t="shared" si="2"/>
        <v>12/07/2021 to 18/07/2021 (Week 28)</v>
      </c>
    </row>
    <row r="40" spans="1:6" x14ac:dyDescent="0.25">
      <c r="A40" s="192" t="s">
        <v>165</v>
      </c>
      <c r="B40" s="194">
        <v>44405</v>
      </c>
      <c r="C40" s="192">
        <v>29</v>
      </c>
      <c r="D40" s="194">
        <v>44396</v>
      </c>
      <c r="E40" s="194">
        <v>44402</v>
      </c>
      <c r="F40" s="192" t="str">
        <f t="shared" si="2"/>
        <v>19/07/2021 to 25/07/2021 (Week 29)</v>
      </c>
    </row>
    <row r="41" spans="1:6" x14ac:dyDescent="0.25">
      <c r="A41" s="192" t="s">
        <v>166</v>
      </c>
      <c r="B41" s="194">
        <v>44412</v>
      </c>
      <c r="C41" s="192">
        <v>30</v>
      </c>
      <c r="D41" s="194">
        <v>44403</v>
      </c>
      <c r="E41" s="194">
        <v>44409</v>
      </c>
      <c r="F41" s="192" t="str">
        <f t="shared" si="2"/>
        <v>26/07/2021 to 01/08/2021 (Week 30)</v>
      </c>
    </row>
    <row r="42" spans="1:6" x14ac:dyDescent="0.25">
      <c r="A42" s="192" t="s">
        <v>167</v>
      </c>
      <c r="B42" s="194">
        <v>44419</v>
      </c>
      <c r="C42" s="192">
        <v>31</v>
      </c>
      <c r="D42" s="194">
        <v>44410</v>
      </c>
      <c r="E42" s="194">
        <v>44416</v>
      </c>
      <c r="F42" s="192" t="str">
        <f t="shared" si="2"/>
        <v>02/08/2021 to 08/08/2021 (Week 31)</v>
      </c>
    </row>
    <row r="43" spans="1:6" x14ac:dyDescent="0.25">
      <c r="A43" s="192" t="s">
        <v>168</v>
      </c>
      <c r="B43" s="194">
        <v>44426</v>
      </c>
      <c r="C43" s="192">
        <v>32</v>
      </c>
      <c r="D43" s="194">
        <v>44417</v>
      </c>
      <c r="E43" s="194">
        <v>44423</v>
      </c>
      <c r="F43" s="192" t="str">
        <f t="shared" si="2"/>
        <v>09/08/2021 to 15/08/2021 (Week 32)</v>
      </c>
    </row>
    <row r="44" spans="1:6" x14ac:dyDescent="0.25">
      <c r="A44" s="192" t="s">
        <v>169</v>
      </c>
      <c r="B44" s="194">
        <v>44433</v>
      </c>
      <c r="C44" s="192">
        <v>33</v>
      </c>
      <c r="D44" s="194">
        <v>44424</v>
      </c>
      <c r="E44" s="194">
        <v>44430</v>
      </c>
      <c r="F44" s="192" t="str">
        <f t="shared" si="2"/>
        <v>16/08/2021 to 22/08/2021 (Week 33)</v>
      </c>
    </row>
    <row r="45" spans="1:6" x14ac:dyDescent="0.25">
      <c r="A45" s="192" t="s">
        <v>170</v>
      </c>
      <c r="B45" s="194">
        <v>44440</v>
      </c>
      <c r="C45" s="192">
        <v>34</v>
      </c>
      <c r="D45" s="194">
        <v>44431</v>
      </c>
      <c r="E45" s="194">
        <v>44437</v>
      </c>
      <c r="F45" s="192" t="str">
        <f t="shared" si="2"/>
        <v>23/08/2021 to 29/08/2021 (Week 34)</v>
      </c>
    </row>
    <row r="46" spans="1:6" x14ac:dyDescent="0.25">
      <c r="A46" s="192" t="s">
        <v>171</v>
      </c>
      <c r="B46" s="194">
        <v>44447</v>
      </c>
      <c r="C46" s="192">
        <v>35</v>
      </c>
      <c r="D46" s="194">
        <v>44438</v>
      </c>
      <c r="E46" s="194">
        <v>44444</v>
      </c>
      <c r="F46" s="192" t="str">
        <f t="shared" si="2"/>
        <v>30/08/2021 to 05/09/2021 (Week 35)</v>
      </c>
    </row>
    <row r="47" spans="1:6" x14ac:dyDescent="0.25">
      <c r="A47" s="192" t="s">
        <v>172</v>
      </c>
      <c r="B47" s="194">
        <v>44454</v>
      </c>
      <c r="C47" s="192">
        <v>36</v>
      </c>
      <c r="D47" s="194">
        <v>44445</v>
      </c>
      <c r="E47" s="194">
        <v>44451</v>
      </c>
      <c r="F47" s="192" t="str">
        <f t="shared" si="2"/>
        <v>06/09/2021 to 12/09/2021 (Week 36)</v>
      </c>
    </row>
    <row r="48" spans="1:6" x14ac:dyDescent="0.25">
      <c r="A48" s="192" t="s">
        <v>173</v>
      </c>
      <c r="B48" s="194">
        <v>44461</v>
      </c>
      <c r="C48" s="192">
        <v>37</v>
      </c>
      <c r="D48" s="194">
        <v>44452</v>
      </c>
      <c r="E48" s="194">
        <v>44458</v>
      </c>
      <c r="F48" s="192" t="str">
        <f t="shared" si="2"/>
        <v>13/09/2021 to 19/09/2021 (Week 37)</v>
      </c>
    </row>
    <row r="49" spans="1:6" x14ac:dyDescent="0.25">
      <c r="A49" s="192" t="s">
        <v>174</v>
      </c>
      <c r="B49" s="194">
        <v>44468</v>
      </c>
      <c r="C49" s="192">
        <v>38</v>
      </c>
      <c r="D49" s="194">
        <v>44459</v>
      </c>
      <c r="E49" s="194">
        <v>44465</v>
      </c>
      <c r="F49" s="192" t="str">
        <f t="shared" si="2"/>
        <v>20/09/2021 to 26/09/2021 (Week 38)</v>
      </c>
    </row>
    <row r="50" spans="1:6" x14ac:dyDescent="0.25">
      <c r="A50" s="192" t="s">
        <v>175</v>
      </c>
      <c r="B50" s="194">
        <v>44475</v>
      </c>
      <c r="C50" s="192">
        <v>39</v>
      </c>
      <c r="D50" s="194">
        <v>44466</v>
      </c>
      <c r="E50" s="194">
        <v>44472</v>
      </c>
      <c r="F50" s="192" t="str">
        <f t="shared" si="2"/>
        <v>27/09/2021 to 03/10/2021 (Week 39)</v>
      </c>
    </row>
    <row r="51" spans="1:6" x14ac:dyDescent="0.25">
      <c r="A51" s="192" t="s">
        <v>176</v>
      </c>
      <c r="B51" s="194">
        <v>44482</v>
      </c>
      <c r="C51" s="192">
        <v>40</v>
      </c>
      <c r="D51" s="194">
        <v>44473</v>
      </c>
      <c r="E51" s="194">
        <v>44479</v>
      </c>
      <c r="F51" s="192" t="str">
        <f t="shared" si="2"/>
        <v>04/10/2021 to 10/10/2021 (Week 40)</v>
      </c>
    </row>
    <row r="52" spans="1:6" x14ac:dyDescent="0.25">
      <c r="A52" s="192" t="s">
        <v>177</v>
      </c>
      <c r="B52" s="194">
        <v>44489</v>
      </c>
      <c r="C52" s="192">
        <v>41</v>
      </c>
      <c r="D52" s="194">
        <v>44480</v>
      </c>
      <c r="E52" s="194">
        <v>44486</v>
      </c>
      <c r="F52" s="192" t="str">
        <f t="shared" si="2"/>
        <v>11/10/2021 to 17/10/2021 (Week 41)</v>
      </c>
    </row>
    <row r="53" spans="1:6" x14ac:dyDescent="0.25">
      <c r="A53" s="192" t="s">
        <v>178</v>
      </c>
      <c r="B53" s="194">
        <v>44496</v>
      </c>
      <c r="C53" s="192">
        <v>42</v>
      </c>
      <c r="D53" s="194">
        <v>44487</v>
      </c>
      <c r="E53" s="194">
        <v>44493</v>
      </c>
      <c r="F53" s="192" t="str">
        <f t="shared" si="2"/>
        <v>18/10/2021 to 24/10/2021 (Week 42)</v>
      </c>
    </row>
    <row r="54" spans="1:6" x14ac:dyDescent="0.25">
      <c r="A54" s="192" t="s">
        <v>179</v>
      </c>
      <c r="B54" s="194">
        <v>44503</v>
      </c>
      <c r="C54" s="192">
        <v>43</v>
      </c>
      <c r="D54" s="194">
        <v>44494</v>
      </c>
      <c r="E54" s="194">
        <v>44500</v>
      </c>
      <c r="F54" s="192" t="str">
        <f t="shared" si="2"/>
        <v>25/10/2021 to 31/10/2021 (Week 43)</v>
      </c>
    </row>
    <row r="55" spans="1:6" x14ac:dyDescent="0.25">
      <c r="A55" s="192" t="s">
        <v>126</v>
      </c>
      <c r="B55" s="194">
        <v>44510</v>
      </c>
      <c r="C55" s="192">
        <v>44</v>
      </c>
      <c r="D55" s="194">
        <v>44501</v>
      </c>
      <c r="E55" s="194">
        <v>44507</v>
      </c>
      <c r="F55" s="192" t="str">
        <f t="shared" si="2"/>
        <v>01/11/2021 to 07/11/2021 (Week 44)</v>
      </c>
    </row>
    <row r="56" spans="1:6" x14ac:dyDescent="0.25">
      <c r="A56" s="192" t="s">
        <v>127</v>
      </c>
      <c r="B56" s="194">
        <v>44517</v>
      </c>
      <c r="C56" s="192">
        <v>45</v>
      </c>
      <c r="D56" s="194">
        <v>44508</v>
      </c>
      <c r="E56" s="194">
        <v>44514</v>
      </c>
      <c r="F56" s="192" t="str">
        <f t="shared" si="2"/>
        <v>08/11/2021 to 14/11/2021 (Week 45)</v>
      </c>
    </row>
    <row r="57" spans="1:6" x14ac:dyDescent="0.25">
      <c r="A57" s="192" t="s">
        <v>128</v>
      </c>
      <c r="B57" s="194">
        <v>44524</v>
      </c>
      <c r="C57" s="192">
        <v>46</v>
      </c>
      <c r="D57" s="194">
        <v>44515</v>
      </c>
      <c r="E57" s="194">
        <v>44521</v>
      </c>
      <c r="F57" s="192" t="str">
        <f t="shared" si="2"/>
        <v>15/11/2021 to 21/11/2021 (Week 46)</v>
      </c>
    </row>
    <row r="58" spans="1:6" x14ac:dyDescent="0.25">
      <c r="A58" s="192" t="s">
        <v>129</v>
      </c>
      <c r="B58" s="194">
        <v>44531</v>
      </c>
      <c r="C58" s="192">
        <v>47</v>
      </c>
      <c r="D58" s="194">
        <v>44522</v>
      </c>
      <c r="E58" s="194">
        <v>44528</v>
      </c>
      <c r="F58" s="192" t="str">
        <f t="shared" si="2"/>
        <v>22/11/2021 to 28/11/2021 (Week 47)</v>
      </c>
    </row>
    <row r="59" spans="1:6" x14ac:dyDescent="0.25">
      <c r="A59" s="192" t="s">
        <v>130</v>
      </c>
      <c r="B59" s="194">
        <v>44538</v>
      </c>
      <c r="C59" s="192">
        <v>48</v>
      </c>
      <c r="D59" s="194">
        <v>44529</v>
      </c>
      <c r="E59" s="194">
        <v>44535</v>
      </c>
      <c r="F59" s="192" t="str">
        <f t="shared" si="2"/>
        <v>29/11/2021 to 05/12/2021 (Week 48)</v>
      </c>
    </row>
    <row r="60" spans="1:6" x14ac:dyDescent="0.25">
      <c r="A60" s="192" t="s">
        <v>131</v>
      </c>
      <c r="B60" s="194">
        <v>44545</v>
      </c>
      <c r="C60" s="192">
        <v>49</v>
      </c>
      <c r="D60" s="194">
        <v>44536</v>
      </c>
      <c r="E60" s="194">
        <v>44542</v>
      </c>
      <c r="F60" s="192" t="str">
        <f t="shared" si="2"/>
        <v>06/12/2021 to 12/12/2021 (Week 49)</v>
      </c>
    </row>
    <row r="61" spans="1:6" x14ac:dyDescent="0.25">
      <c r="A61" s="192" t="s">
        <v>132</v>
      </c>
      <c r="B61" s="194">
        <v>44552</v>
      </c>
      <c r="C61" s="192">
        <v>50</v>
      </c>
      <c r="D61" s="194">
        <v>44543</v>
      </c>
      <c r="E61" s="194">
        <v>44549</v>
      </c>
      <c r="F61" s="192" t="str">
        <f t="shared" si="2"/>
        <v>13/12/2021 to 19/12/2021 (Week 50)</v>
      </c>
    </row>
    <row r="62" spans="1:6" x14ac:dyDescent="0.25">
      <c r="A62" s="192" t="s">
        <v>133</v>
      </c>
      <c r="B62" s="194">
        <v>44559</v>
      </c>
      <c r="C62" s="192">
        <v>51</v>
      </c>
      <c r="D62" s="194">
        <v>44550</v>
      </c>
      <c r="E62" s="194">
        <v>44556</v>
      </c>
      <c r="F62" s="192" t="str">
        <f t="shared" si="2"/>
        <v>20/12/2021 to 26/12/2021 (Week 51)</v>
      </c>
    </row>
    <row r="63" spans="1:6" x14ac:dyDescent="0.25">
      <c r="A63" s="192" t="s">
        <v>134</v>
      </c>
      <c r="B63" s="194">
        <v>44566</v>
      </c>
      <c r="C63" s="192">
        <v>52</v>
      </c>
      <c r="D63" s="194">
        <v>44557</v>
      </c>
      <c r="E63" s="194">
        <v>44563</v>
      </c>
      <c r="F63" s="192" t="str">
        <f t="shared" si="2"/>
        <v>27/12/2021 to 02/01/2022 (Week 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111"/>
  <sheetViews>
    <sheetView showGridLines="0" zoomScaleNormal="100" workbookViewId="0">
      <selection sqref="A1:L1"/>
    </sheetView>
  </sheetViews>
  <sheetFormatPr defaultColWidth="9.140625" defaultRowHeight="12.75" x14ac:dyDescent="0.2"/>
  <cols>
    <col min="1" max="1" width="9.5703125" style="9" customWidth="1"/>
    <col min="2" max="2" width="38.28515625" style="9" customWidth="1"/>
    <col min="3" max="3" width="10.85546875" style="9" bestFit="1" customWidth="1"/>
    <col min="4" max="7" width="10.28515625" style="9" bestFit="1" customWidth="1"/>
    <col min="8" max="11" width="10.5703125" style="9" bestFit="1" customWidth="1"/>
    <col min="12" max="15" width="10.42578125" style="9" bestFit="1" customWidth="1"/>
    <col min="16" max="19" width="10.42578125" style="9" customWidth="1"/>
    <col min="20" max="20" width="10.42578125" style="9" bestFit="1" customWidth="1"/>
    <col min="21" max="55" width="10.42578125" style="9" customWidth="1"/>
    <col min="56" max="56" width="5.5703125" style="9" customWidth="1"/>
    <col min="57" max="57" width="9.42578125" style="9" bestFit="1" customWidth="1"/>
    <col min="58" max="58" width="10.28515625" style="9" bestFit="1" customWidth="1"/>
    <col min="59" max="16384" width="9.140625" style="9"/>
  </cols>
  <sheetData>
    <row r="1" spans="1:59" ht="18" customHeight="1" x14ac:dyDescent="0.25">
      <c r="A1" s="214" t="s">
        <v>55</v>
      </c>
      <c r="B1" s="214"/>
      <c r="C1" s="214"/>
      <c r="D1" s="214"/>
      <c r="E1" s="214"/>
      <c r="F1" s="214"/>
      <c r="G1" s="214"/>
      <c r="H1" s="214"/>
      <c r="I1" s="214"/>
      <c r="J1" s="214"/>
      <c r="K1" s="214"/>
      <c r="L1" s="214"/>
      <c r="M1" s="183"/>
      <c r="N1" s="209" t="s">
        <v>8</v>
      </c>
      <c r="O1" s="209"/>
      <c r="R1" s="8"/>
      <c r="S1" s="8"/>
    </row>
    <row r="2" spans="1:59" ht="15" customHeight="1" x14ac:dyDescent="0.2">
      <c r="A2" s="210"/>
      <c r="B2" s="210"/>
      <c r="C2" s="210"/>
      <c r="D2" s="210"/>
      <c r="E2" s="210"/>
      <c r="F2" s="210"/>
      <c r="G2" s="210"/>
      <c r="H2" s="210"/>
      <c r="I2" s="210"/>
      <c r="J2" s="210"/>
      <c r="K2" s="2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row>
    <row r="3" spans="1:59" ht="14.1" customHeight="1" x14ac:dyDescent="0.2">
      <c r="A3" s="211" t="s">
        <v>56</v>
      </c>
      <c r="B3" s="211"/>
      <c r="C3" s="11">
        <v>1</v>
      </c>
      <c r="D3" s="11">
        <v>2</v>
      </c>
      <c r="E3" s="11">
        <v>3</v>
      </c>
      <c r="F3" s="11">
        <v>4</v>
      </c>
      <c r="G3" s="11">
        <v>5</v>
      </c>
      <c r="H3" s="11">
        <v>6</v>
      </c>
      <c r="I3" s="11">
        <v>7</v>
      </c>
      <c r="J3" s="11">
        <v>8</v>
      </c>
      <c r="K3" s="11">
        <v>9</v>
      </c>
      <c r="L3" s="11">
        <v>10</v>
      </c>
      <c r="M3" s="11">
        <v>11</v>
      </c>
      <c r="N3" s="11">
        <v>12</v>
      </c>
      <c r="O3" s="11">
        <v>13</v>
      </c>
      <c r="P3" s="12">
        <v>14</v>
      </c>
      <c r="Q3" s="12">
        <v>15</v>
      </c>
      <c r="R3" s="11">
        <v>16</v>
      </c>
      <c r="S3" s="12">
        <v>17</v>
      </c>
      <c r="T3" s="12">
        <v>18</v>
      </c>
      <c r="U3" s="12">
        <v>19</v>
      </c>
      <c r="V3" s="12">
        <v>20</v>
      </c>
      <c r="W3" s="12">
        <v>21</v>
      </c>
      <c r="X3" s="12">
        <v>22</v>
      </c>
      <c r="Y3" s="12">
        <v>23</v>
      </c>
      <c r="Z3" s="12">
        <v>24</v>
      </c>
      <c r="AA3" s="12">
        <v>25</v>
      </c>
      <c r="AB3" s="12">
        <v>26</v>
      </c>
      <c r="AC3" s="12">
        <v>27</v>
      </c>
      <c r="AD3" s="12">
        <v>28</v>
      </c>
      <c r="AE3" s="12">
        <v>29</v>
      </c>
      <c r="AF3" s="12">
        <v>30</v>
      </c>
      <c r="AG3" s="12">
        <v>31</v>
      </c>
      <c r="AH3" s="12">
        <v>32</v>
      </c>
      <c r="AI3" s="12">
        <v>33</v>
      </c>
      <c r="AJ3" s="12">
        <v>34</v>
      </c>
      <c r="AK3" s="12">
        <v>35</v>
      </c>
      <c r="AL3" s="12">
        <v>36</v>
      </c>
      <c r="AM3" s="12">
        <v>37</v>
      </c>
      <c r="AN3" s="165">
        <v>38</v>
      </c>
      <c r="AO3" s="165">
        <v>39</v>
      </c>
      <c r="AP3" s="165">
        <v>40</v>
      </c>
      <c r="AQ3" s="165">
        <v>41</v>
      </c>
      <c r="AR3" s="170">
        <v>42</v>
      </c>
      <c r="AS3" s="170">
        <v>43</v>
      </c>
      <c r="AT3" s="186">
        <v>44</v>
      </c>
      <c r="AU3" s="186">
        <v>45</v>
      </c>
      <c r="AV3" s="186">
        <v>46</v>
      </c>
      <c r="AW3" s="186">
        <v>47</v>
      </c>
      <c r="AX3" s="186">
        <v>48</v>
      </c>
      <c r="AY3" s="186">
        <v>49</v>
      </c>
      <c r="AZ3" s="186">
        <v>50</v>
      </c>
      <c r="BA3" s="186">
        <v>51</v>
      </c>
      <c r="BB3" s="186">
        <v>52</v>
      </c>
      <c r="BC3" s="186">
        <v>53</v>
      </c>
      <c r="BD3" s="206"/>
      <c r="BE3" s="206"/>
    </row>
    <row r="4" spans="1:59" ht="14.1" customHeight="1" x14ac:dyDescent="0.2">
      <c r="A4" s="207" t="s">
        <v>57</v>
      </c>
      <c r="B4" s="207"/>
      <c r="C4" s="13">
        <v>43829</v>
      </c>
      <c r="D4" s="13">
        <v>43836</v>
      </c>
      <c r="E4" s="13">
        <v>43843</v>
      </c>
      <c r="F4" s="13">
        <v>43850</v>
      </c>
      <c r="G4" s="13">
        <v>43857</v>
      </c>
      <c r="H4" s="13">
        <v>43864</v>
      </c>
      <c r="I4" s="13">
        <v>43871</v>
      </c>
      <c r="J4" s="13">
        <v>43878</v>
      </c>
      <c r="K4" s="13">
        <v>43885</v>
      </c>
      <c r="L4" s="13">
        <v>43892</v>
      </c>
      <c r="M4" s="13">
        <v>43899</v>
      </c>
      <c r="N4" s="13">
        <v>43906</v>
      </c>
      <c r="O4" s="13">
        <v>43913</v>
      </c>
      <c r="P4" s="13">
        <v>43920</v>
      </c>
      <c r="Q4" s="13">
        <v>43927</v>
      </c>
      <c r="R4" s="13">
        <v>43934</v>
      </c>
      <c r="S4" s="13">
        <v>43941</v>
      </c>
      <c r="T4" s="13">
        <v>43948</v>
      </c>
      <c r="U4" s="13">
        <v>43955</v>
      </c>
      <c r="V4" s="13">
        <v>43962</v>
      </c>
      <c r="W4" s="13">
        <v>43969</v>
      </c>
      <c r="X4" s="13">
        <v>43976</v>
      </c>
      <c r="Y4" s="13">
        <v>43983</v>
      </c>
      <c r="Z4" s="13">
        <v>43990</v>
      </c>
      <c r="AA4" s="13">
        <v>43997</v>
      </c>
      <c r="AB4" s="13">
        <v>44004</v>
      </c>
      <c r="AC4" s="13">
        <v>44011</v>
      </c>
      <c r="AD4" s="13">
        <v>44018</v>
      </c>
      <c r="AE4" s="13">
        <v>44025</v>
      </c>
      <c r="AF4" s="13">
        <v>44032</v>
      </c>
      <c r="AG4" s="13">
        <v>44039</v>
      </c>
      <c r="AH4" s="13">
        <v>44046</v>
      </c>
      <c r="AI4" s="13">
        <v>44053</v>
      </c>
      <c r="AJ4" s="13">
        <v>44060</v>
      </c>
      <c r="AK4" s="13">
        <v>44067</v>
      </c>
      <c r="AL4" s="13">
        <v>44074</v>
      </c>
      <c r="AM4" s="13">
        <v>44081</v>
      </c>
      <c r="AN4" s="166">
        <v>44088</v>
      </c>
      <c r="AO4" s="166">
        <v>44095</v>
      </c>
      <c r="AP4" s="166">
        <v>44102</v>
      </c>
      <c r="AQ4" s="166">
        <v>44109</v>
      </c>
      <c r="AR4" s="171">
        <v>44116</v>
      </c>
      <c r="AS4" s="171">
        <v>44123</v>
      </c>
      <c r="AT4" s="187">
        <v>44130</v>
      </c>
      <c r="AU4" s="187">
        <v>44137</v>
      </c>
      <c r="AV4" s="187">
        <v>44144</v>
      </c>
      <c r="AW4" s="187">
        <v>44151</v>
      </c>
      <c r="AX4" s="187">
        <v>44158</v>
      </c>
      <c r="AY4" s="187">
        <v>44165</v>
      </c>
      <c r="AZ4" s="187">
        <v>44172</v>
      </c>
      <c r="BA4" s="187">
        <v>44179</v>
      </c>
      <c r="BB4" s="187">
        <v>44186</v>
      </c>
      <c r="BC4" s="187">
        <v>44193</v>
      </c>
      <c r="BD4" s="208" t="s">
        <v>58</v>
      </c>
      <c r="BE4" s="208"/>
    </row>
    <row r="5" spans="1:59" ht="14.1" customHeight="1" thickBot="1" x14ac:dyDescent="0.25">
      <c r="A5" s="14"/>
      <c r="B5" s="14"/>
      <c r="C5" s="15"/>
      <c r="D5" s="15"/>
      <c r="E5" s="15"/>
      <c r="F5" s="15"/>
      <c r="G5" s="15"/>
      <c r="H5" s="15"/>
      <c r="I5" s="15"/>
      <c r="J5" s="15"/>
      <c r="K5" s="16"/>
      <c r="L5" s="16"/>
      <c r="M5" s="17"/>
      <c r="N5" s="17"/>
      <c r="O5" s="17"/>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row>
    <row r="6" spans="1:59" ht="14.1" customHeight="1" x14ac:dyDescent="0.2">
      <c r="A6" s="19"/>
      <c r="B6" s="20"/>
      <c r="C6" s="21"/>
      <c r="D6" s="21"/>
      <c r="E6" s="21"/>
      <c r="F6" s="21"/>
      <c r="G6" s="21"/>
      <c r="H6" s="21"/>
      <c r="I6" s="21"/>
      <c r="J6" s="21"/>
      <c r="K6" s="22"/>
      <c r="L6" s="22"/>
      <c r="M6" s="23"/>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row>
    <row r="7" spans="1:59" ht="14.1" customHeight="1" x14ac:dyDescent="0.2">
      <c r="A7" s="212" t="s">
        <v>59</v>
      </c>
      <c r="B7" s="212"/>
      <c r="C7" s="25">
        <f>SUM(C13:C19)</f>
        <v>0</v>
      </c>
      <c r="D7" s="25">
        <f t="shared" ref="D7:AT7" si="0">SUM(D13:D19)</f>
        <v>0</v>
      </c>
      <c r="E7" s="25">
        <f t="shared" si="0"/>
        <v>0</v>
      </c>
      <c r="F7" s="25">
        <f t="shared" si="0"/>
        <v>0</v>
      </c>
      <c r="G7" s="25">
        <f t="shared" si="0"/>
        <v>0</v>
      </c>
      <c r="H7" s="25">
        <f t="shared" si="0"/>
        <v>0</v>
      </c>
      <c r="I7" s="25">
        <f t="shared" si="0"/>
        <v>0</v>
      </c>
      <c r="J7" s="25">
        <f t="shared" si="0"/>
        <v>0</v>
      </c>
      <c r="K7" s="25">
        <f t="shared" si="0"/>
        <v>0</v>
      </c>
      <c r="L7" s="25">
        <f t="shared" si="0"/>
        <v>0</v>
      </c>
      <c r="M7" s="25">
        <f t="shared" si="0"/>
        <v>0</v>
      </c>
      <c r="N7" s="25">
        <f t="shared" si="0"/>
        <v>11</v>
      </c>
      <c r="O7" s="25">
        <f t="shared" si="0"/>
        <v>62</v>
      </c>
      <c r="P7" s="25">
        <f t="shared" si="0"/>
        <v>282</v>
      </c>
      <c r="Q7" s="25">
        <f t="shared" si="0"/>
        <v>609</v>
      </c>
      <c r="R7" s="25">
        <f t="shared" si="0"/>
        <v>650</v>
      </c>
      <c r="S7" s="25">
        <f t="shared" si="0"/>
        <v>661</v>
      </c>
      <c r="T7" s="25">
        <f t="shared" si="0"/>
        <v>527</v>
      </c>
      <c r="U7" s="25">
        <f t="shared" si="0"/>
        <v>415</v>
      </c>
      <c r="V7" s="25">
        <f t="shared" si="0"/>
        <v>336</v>
      </c>
      <c r="W7" s="25">
        <f t="shared" si="0"/>
        <v>230</v>
      </c>
      <c r="X7" s="25">
        <f t="shared" si="0"/>
        <v>131</v>
      </c>
      <c r="Y7" s="25">
        <f t="shared" si="0"/>
        <v>89</v>
      </c>
      <c r="Z7" s="25">
        <f t="shared" si="0"/>
        <v>69</v>
      </c>
      <c r="AA7" s="25">
        <f t="shared" si="0"/>
        <v>49</v>
      </c>
      <c r="AB7" s="25">
        <f t="shared" si="0"/>
        <v>35</v>
      </c>
      <c r="AC7" s="25">
        <f t="shared" si="0"/>
        <v>18</v>
      </c>
      <c r="AD7" s="25">
        <f t="shared" si="0"/>
        <v>13</v>
      </c>
      <c r="AE7" s="25">
        <f t="shared" si="0"/>
        <v>6</v>
      </c>
      <c r="AF7" s="25">
        <f t="shared" si="0"/>
        <v>8</v>
      </c>
      <c r="AG7" s="25">
        <f t="shared" si="0"/>
        <v>6</v>
      </c>
      <c r="AH7" s="25">
        <f t="shared" si="0"/>
        <v>5</v>
      </c>
      <c r="AI7" s="25">
        <f t="shared" si="0"/>
        <v>3</v>
      </c>
      <c r="AJ7" s="25">
        <f t="shared" si="0"/>
        <v>6</v>
      </c>
      <c r="AK7" s="25">
        <f t="shared" si="0"/>
        <v>7</v>
      </c>
      <c r="AL7" s="25">
        <f t="shared" si="0"/>
        <v>2</v>
      </c>
      <c r="AM7" s="25">
        <f t="shared" si="0"/>
        <v>5</v>
      </c>
      <c r="AN7" s="25">
        <f t="shared" si="0"/>
        <v>11</v>
      </c>
      <c r="AO7" s="25">
        <f t="shared" si="0"/>
        <v>10</v>
      </c>
      <c r="AP7" s="25">
        <f t="shared" si="0"/>
        <v>20</v>
      </c>
      <c r="AQ7" s="25">
        <f t="shared" si="0"/>
        <v>25</v>
      </c>
      <c r="AR7" s="25">
        <f t="shared" si="0"/>
        <v>75</v>
      </c>
      <c r="AS7" s="25">
        <f t="shared" si="0"/>
        <v>106</v>
      </c>
      <c r="AT7" s="25">
        <f t="shared" si="0"/>
        <v>167</v>
      </c>
      <c r="AU7" s="25"/>
      <c r="AV7" s="25"/>
      <c r="AW7" s="25"/>
      <c r="AX7" s="25"/>
      <c r="AY7" s="25"/>
      <c r="AZ7" s="25"/>
      <c r="BA7" s="25"/>
      <c r="BB7" s="25"/>
      <c r="BC7" s="25"/>
      <c r="BD7" s="26"/>
      <c r="BE7" s="25">
        <f>SUM(C7:BC7)</f>
        <v>4649</v>
      </c>
      <c r="BF7" s="50"/>
      <c r="BG7" s="28"/>
    </row>
    <row r="8" spans="1:59" ht="14.1" customHeight="1" x14ac:dyDescent="0.2">
      <c r="A8" s="212" t="s">
        <v>60</v>
      </c>
      <c r="B8" s="212"/>
      <c r="C8" s="25">
        <f>SUM(C21:C27)</f>
        <v>0</v>
      </c>
      <c r="D8" s="25">
        <f t="shared" ref="D8:AT8" si="1">SUM(D21:D27)</f>
        <v>0</v>
      </c>
      <c r="E8" s="25">
        <f t="shared" si="1"/>
        <v>0</v>
      </c>
      <c r="F8" s="25">
        <f t="shared" si="1"/>
        <v>0</v>
      </c>
      <c r="G8" s="25">
        <f t="shared" si="1"/>
        <v>0</v>
      </c>
      <c r="H8" s="25">
        <f t="shared" si="1"/>
        <v>0</v>
      </c>
      <c r="I8" s="25">
        <f t="shared" si="1"/>
        <v>0</v>
      </c>
      <c r="J8" s="25">
        <f t="shared" si="1"/>
        <v>0</v>
      </c>
      <c r="K8" s="25">
        <f t="shared" si="1"/>
        <v>0</v>
      </c>
      <c r="L8" s="25">
        <f t="shared" si="1"/>
        <v>0</v>
      </c>
      <c r="M8" s="25">
        <f t="shared" si="1"/>
        <v>0</v>
      </c>
      <c r="N8" s="25">
        <f t="shared" si="1"/>
        <v>5</v>
      </c>
      <c r="O8" s="25">
        <f t="shared" si="1"/>
        <v>26</v>
      </c>
      <c r="P8" s="25">
        <f t="shared" si="1"/>
        <v>127</v>
      </c>
      <c r="Q8" s="25">
        <f t="shared" si="1"/>
        <v>261</v>
      </c>
      <c r="R8" s="25">
        <f t="shared" si="1"/>
        <v>310</v>
      </c>
      <c r="S8" s="25">
        <f t="shared" si="1"/>
        <v>346</v>
      </c>
      <c r="T8" s="25">
        <f t="shared" si="1"/>
        <v>279</v>
      </c>
      <c r="U8" s="25">
        <f t="shared" si="1"/>
        <v>221</v>
      </c>
      <c r="V8" s="25">
        <f t="shared" si="1"/>
        <v>181</v>
      </c>
      <c r="W8" s="25">
        <f t="shared" si="1"/>
        <v>123</v>
      </c>
      <c r="X8" s="25">
        <f t="shared" si="1"/>
        <v>69</v>
      </c>
      <c r="Y8" s="25">
        <f t="shared" si="1"/>
        <v>46</v>
      </c>
      <c r="Z8" s="25">
        <f t="shared" si="1"/>
        <v>43</v>
      </c>
      <c r="AA8" s="25">
        <f t="shared" si="1"/>
        <v>30</v>
      </c>
      <c r="AB8" s="25">
        <f t="shared" si="1"/>
        <v>19</v>
      </c>
      <c r="AC8" s="25">
        <f t="shared" si="1"/>
        <v>10</v>
      </c>
      <c r="AD8" s="25">
        <f t="shared" si="1"/>
        <v>8</v>
      </c>
      <c r="AE8" s="25">
        <f t="shared" si="1"/>
        <v>4</v>
      </c>
      <c r="AF8" s="25">
        <f t="shared" si="1"/>
        <v>5</v>
      </c>
      <c r="AG8" s="25">
        <f t="shared" si="1"/>
        <v>4</v>
      </c>
      <c r="AH8" s="25">
        <f t="shared" si="1"/>
        <v>5</v>
      </c>
      <c r="AI8" s="25">
        <f t="shared" si="1"/>
        <v>2</v>
      </c>
      <c r="AJ8" s="25">
        <f t="shared" si="1"/>
        <v>4</v>
      </c>
      <c r="AK8" s="25">
        <f t="shared" si="1"/>
        <v>3</v>
      </c>
      <c r="AL8" s="25">
        <f t="shared" si="1"/>
        <v>2</v>
      </c>
      <c r="AM8" s="25">
        <f t="shared" si="1"/>
        <v>1</v>
      </c>
      <c r="AN8" s="25">
        <f t="shared" si="1"/>
        <v>5</v>
      </c>
      <c r="AO8" s="25">
        <f t="shared" si="1"/>
        <v>3</v>
      </c>
      <c r="AP8" s="25">
        <f t="shared" si="1"/>
        <v>9</v>
      </c>
      <c r="AQ8" s="25">
        <f t="shared" si="1"/>
        <v>11</v>
      </c>
      <c r="AR8" s="25">
        <f t="shared" si="1"/>
        <v>32</v>
      </c>
      <c r="AS8" s="25">
        <f t="shared" si="1"/>
        <v>45</v>
      </c>
      <c r="AT8" s="25">
        <f t="shared" si="1"/>
        <v>70</v>
      </c>
      <c r="AU8" s="25"/>
      <c r="AV8" s="25"/>
      <c r="AW8" s="25"/>
      <c r="AX8" s="25"/>
      <c r="AY8" s="25"/>
      <c r="AZ8" s="25"/>
      <c r="BA8" s="25"/>
      <c r="BB8" s="25"/>
      <c r="BC8" s="25"/>
      <c r="BD8" s="25"/>
      <c r="BE8" s="25">
        <f>SUM(BE21:BE27)</f>
        <v>2309</v>
      </c>
      <c r="BF8" s="27"/>
      <c r="BG8" s="28"/>
    </row>
    <row r="9" spans="1:59" ht="14.1" customHeight="1" x14ac:dyDescent="0.2">
      <c r="A9" s="212" t="s">
        <v>61</v>
      </c>
      <c r="B9" s="212"/>
      <c r="C9" s="25">
        <f>SUM(C28:C34)</f>
        <v>0</v>
      </c>
      <c r="D9" s="25">
        <f t="shared" ref="D9:AT9" si="2">SUM(D28:D34)</f>
        <v>0</v>
      </c>
      <c r="E9" s="25">
        <f t="shared" si="2"/>
        <v>0</v>
      </c>
      <c r="F9" s="25">
        <f t="shared" si="2"/>
        <v>0</v>
      </c>
      <c r="G9" s="25">
        <f t="shared" si="2"/>
        <v>0</v>
      </c>
      <c r="H9" s="25">
        <f t="shared" si="2"/>
        <v>0</v>
      </c>
      <c r="I9" s="25">
        <f t="shared" si="2"/>
        <v>0</v>
      </c>
      <c r="J9" s="25">
        <f t="shared" si="2"/>
        <v>0</v>
      </c>
      <c r="K9" s="25">
        <f t="shared" si="2"/>
        <v>0</v>
      </c>
      <c r="L9" s="25">
        <f t="shared" si="2"/>
        <v>0</v>
      </c>
      <c r="M9" s="25">
        <f t="shared" si="2"/>
        <v>0</v>
      </c>
      <c r="N9" s="25">
        <f t="shared" si="2"/>
        <v>6</v>
      </c>
      <c r="O9" s="25">
        <f t="shared" si="2"/>
        <v>36</v>
      </c>
      <c r="P9" s="25">
        <f t="shared" si="2"/>
        <v>155</v>
      </c>
      <c r="Q9" s="25">
        <f t="shared" si="2"/>
        <v>348</v>
      </c>
      <c r="R9" s="25">
        <f t="shared" si="2"/>
        <v>340</v>
      </c>
      <c r="S9" s="25">
        <f t="shared" si="2"/>
        <v>315</v>
      </c>
      <c r="T9" s="25">
        <f t="shared" si="2"/>
        <v>248</v>
      </c>
      <c r="U9" s="25">
        <f t="shared" si="2"/>
        <v>194</v>
      </c>
      <c r="V9" s="25">
        <f t="shared" si="2"/>
        <v>155</v>
      </c>
      <c r="W9" s="25">
        <f t="shared" si="2"/>
        <v>107</v>
      </c>
      <c r="X9" s="25">
        <f t="shared" si="2"/>
        <v>62</v>
      </c>
      <c r="Y9" s="25">
        <f t="shared" si="2"/>
        <v>43</v>
      </c>
      <c r="Z9" s="25">
        <f t="shared" si="2"/>
        <v>26</v>
      </c>
      <c r="AA9" s="25">
        <f t="shared" si="2"/>
        <v>19</v>
      </c>
      <c r="AB9" s="25">
        <f t="shared" si="2"/>
        <v>16</v>
      </c>
      <c r="AC9" s="25">
        <f t="shared" si="2"/>
        <v>8</v>
      </c>
      <c r="AD9" s="25">
        <f t="shared" si="2"/>
        <v>5</v>
      </c>
      <c r="AE9" s="25">
        <f t="shared" si="2"/>
        <v>2</v>
      </c>
      <c r="AF9" s="25">
        <f t="shared" si="2"/>
        <v>3</v>
      </c>
      <c r="AG9" s="25">
        <f t="shared" si="2"/>
        <v>2</v>
      </c>
      <c r="AH9" s="25">
        <f t="shared" si="2"/>
        <v>0</v>
      </c>
      <c r="AI9" s="25">
        <f t="shared" si="2"/>
        <v>1</v>
      </c>
      <c r="AJ9" s="25">
        <f t="shared" si="2"/>
        <v>2</v>
      </c>
      <c r="AK9" s="25">
        <f t="shared" si="2"/>
        <v>4</v>
      </c>
      <c r="AL9" s="25">
        <f t="shared" si="2"/>
        <v>0</v>
      </c>
      <c r="AM9" s="25">
        <f t="shared" si="2"/>
        <v>4</v>
      </c>
      <c r="AN9" s="25">
        <f t="shared" si="2"/>
        <v>6</v>
      </c>
      <c r="AO9" s="25">
        <f t="shared" si="2"/>
        <v>7</v>
      </c>
      <c r="AP9" s="25">
        <f t="shared" si="2"/>
        <v>11</v>
      </c>
      <c r="AQ9" s="25">
        <f t="shared" si="2"/>
        <v>14</v>
      </c>
      <c r="AR9" s="25">
        <f t="shared" si="2"/>
        <v>43</v>
      </c>
      <c r="AS9" s="25">
        <f t="shared" si="2"/>
        <v>61</v>
      </c>
      <c r="AT9" s="25">
        <f t="shared" si="2"/>
        <v>97</v>
      </c>
      <c r="AU9" s="25"/>
      <c r="AV9" s="25"/>
      <c r="AW9" s="25"/>
      <c r="AX9" s="25"/>
      <c r="AY9" s="25"/>
      <c r="AZ9" s="25"/>
      <c r="BA9" s="25"/>
      <c r="BB9" s="25"/>
      <c r="BC9" s="25"/>
      <c r="BD9" s="25"/>
      <c r="BE9" s="25">
        <f>SUM(BE28:BE34)</f>
        <v>2340</v>
      </c>
      <c r="BF9" s="27"/>
      <c r="BG9" s="28"/>
    </row>
    <row r="10" spans="1:59" ht="14.1" customHeight="1" x14ac:dyDescent="0.2">
      <c r="A10" s="29"/>
      <c r="B10" s="30"/>
      <c r="C10" s="25"/>
      <c r="D10" s="25"/>
      <c r="E10" s="25"/>
      <c r="F10" s="25"/>
      <c r="G10" s="25"/>
      <c r="H10" s="25"/>
      <c r="I10" s="25"/>
      <c r="J10" s="25"/>
      <c r="K10" s="25"/>
      <c r="L10" s="25"/>
      <c r="M10" s="25"/>
      <c r="N10" s="25"/>
      <c r="O10" s="25"/>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26"/>
      <c r="BE10" s="26"/>
      <c r="BF10" s="27"/>
    </row>
    <row r="11" spans="1:59" ht="14.1" customHeight="1" x14ac:dyDescent="0.2">
      <c r="A11" s="30"/>
      <c r="B11" s="32" t="s">
        <v>0</v>
      </c>
      <c r="C11" s="25"/>
      <c r="D11" s="25"/>
      <c r="E11" s="25"/>
      <c r="F11" s="25"/>
      <c r="G11" s="25"/>
      <c r="H11" s="25"/>
      <c r="I11" s="25"/>
      <c r="J11" s="25"/>
      <c r="K11" s="25"/>
      <c r="L11" s="25"/>
      <c r="M11" s="25"/>
      <c r="N11" s="25"/>
      <c r="O11" s="25"/>
      <c r="P11" s="25"/>
      <c r="Q11" s="25"/>
      <c r="R11" s="25"/>
      <c r="S11" s="25"/>
      <c r="T11" s="25"/>
      <c r="U11" s="25"/>
      <c r="V11" s="25"/>
      <c r="W11" s="25"/>
      <c r="X11" s="25"/>
      <c r="Y11" s="25"/>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26"/>
      <c r="BE11" s="26"/>
    </row>
    <row r="12" spans="1:59" ht="14.1" customHeight="1" x14ac:dyDescent="0.2">
      <c r="A12" s="30"/>
      <c r="B12" s="33" t="s">
        <v>62</v>
      </c>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6"/>
      <c r="BE12" s="26"/>
    </row>
    <row r="13" spans="1:59" ht="14.1" customHeight="1" x14ac:dyDescent="0.2">
      <c r="A13" s="30"/>
      <c r="B13" s="34" t="s">
        <v>1</v>
      </c>
      <c r="C13" s="38">
        <v>0</v>
      </c>
      <c r="D13" s="38">
        <v>0</v>
      </c>
      <c r="E13" s="38">
        <v>0</v>
      </c>
      <c r="F13" s="38">
        <v>0</v>
      </c>
      <c r="G13" s="38">
        <v>0</v>
      </c>
      <c r="H13" s="38">
        <v>0</v>
      </c>
      <c r="I13" s="38">
        <v>0</v>
      </c>
      <c r="J13" s="38">
        <v>0</v>
      </c>
      <c r="K13" s="38">
        <v>0</v>
      </c>
      <c r="L13" s="38">
        <v>0</v>
      </c>
      <c r="M13" s="38">
        <v>0</v>
      </c>
      <c r="N13" s="38">
        <v>0</v>
      </c>
      <c r="O13" s="38">
        <v>0</v>
      </c>
      <c r="P13" s="38">
        <v>0</v>
      </c>
      <c r="Q13" s="38">
        <v>0</v>
      </c>
      <c r="R13" s="38">
        <v>0</v>
      </c>
      <c r="S13" s="38">
        <v>0</v>
      </c>
      <c r="T13" s="38">
        <v>0</v>
      </c>
      <c r="U13" s="38">
        <v>0</v>
      </c>
      <c r="V13" s="38">
        <v>0</v>
      </c>
      <c r="W13" s="38">
        <v>0</v>
      </c>
      <c r="X13" s="38">
        <v>0</v>
      </c>
      <c r="Y13" s="38">
        <v>0</v>
      </c>
      <c r="Z13" s="38">
        <v>0</v>
      </c>
      <c r="AA13" s="38">
        <v>0</v>
      </c>
      <c r="AB13" s="38">
        <v>0</v>
      </c>
      <c r="AC13" s="38">
        <v>0</v>
      </c>
      <c r="AD13" s="38">
        <v>0</v>
      </c>
      <c r="AE13" s="38">
        <v>0</v>
      </c>
      <c r="AF13" s="38">
        <v>0</v>
      </c>
      <c r="AG13" s="38">
        <v>0</v>
      </c>
      <c r="AH13" s="38">
        <v>0</v>
      </c>
      <c r="AI13" s="38">
        <v>0</v>
      </c>
      <c r="AJ13" s="38">
        <v>0</v>
      </c>
      <c r="AK13" s="38">
        <v>0</v>
      </c>
      <c r="AL13" s="38">
        <v>0</v>
      </c>
      <c r="AM13" s="38">
        <v>0</v>
      </c>
      <c r="AN13" s="38">
        <v>0</v>
      </c>
      <c r="AO13" s="38">
        <v>0</v>
      </c>
      <c r="AP13" s="38">
        <v>0</v>
      </c>
      <c r="AQ13" s="38">
        <v>0</v>
      </c>
      <c r="AR13" s="38">
        <v>0</v>
      </c>
      <c r="AS13" s="38">
        <v>0</v>
      </c>
      <c r="AT13" s="38">
        <v>0</v>
      </c>
      <c r="AU13" s="38"/>
      <c r="AV13" s="38"/>
      <c r="AW13" s="38"/>
      <c r="AX13" s="38"/>
      <c r="AY13" s="38"/>
      <c r="AZ13" s="38"/>
      <c r="BA13" s="38"/>
      <c r="BB13" s="38"/>
      <c r="BC13" s="38"/>
      <c r="BD13" s="26"/>
      <c r="BE13" s="35">
        <f>SUM(C13:BC13)</f>
        <v>0</v>
      </c>
      <c r="BF13" s="27"/>
      <c r="BG13" s="36"/>
    </row>
    <row r="14" spans="1:59" ht="14.1" customHeight="1" x14ac:dyDescent="0.2">
      <c r="A14" s="30"/>
      <c r="B14" s="37" t="s">
        <v>63</v>
      </c>
      <c r="C14" s="38">
        <v>0</v>
      </c>
      <c r="D14" s="38">
        <v>0</v>
      </c>
      <c r="E14" s="38">
        <v>0</v>
      </c>
      <c r="F14" s="38">
        <v>0</v>
      </c>
      <c r="G14" s="38">
        <v>0</v>
      </c>
      <c r="H14" s="38">
        <v>0</v>
      </c>
      <c r="I14" s="38">
        <v>0</v>
      </c>
      <c r="J14" s="38">
        <v>0</v>
      </c>
      <c r="K14" s="38">
        <v>0</v>
      </c>
      <c r="L14" s="38">
        <v>0</v>
      </c>
      <c r="M14" s="38">
        <v>0</v>
      </c>
      <c r="N14" s="38">
        <v>0</v>
      </c>
      <c r="O14" s="38">
        <v>0</v>
      </c>
      <c r="P14" s="38">
        <v>0</v>
      </c>
      <c r="Q14" s="38">
        <v>0</v>
      </c>
      <c r="R14" s="38">
        <v>0</v>
      </c>
      <c r="S14" s="38">
        <v>0</v>
      </c>
      <c r="T14" s="38">
        <v>0</v>
      </c>
      <c r="U14" s="38">
        <v>0</v>
      </c>
      <c r="V14" s="38">
        <v>0</v>
      </c>
      <c r="W14" s="38">
        <v>0</v>
      </c>
      <c r="X14" s="38">
        <v>0</v>
      </c>
      <c r="Y14" s="38">
        <v>0</v>
      </c>
      <c r="Z14" s="38">
        <v>0</v>
      </c>
      <c r="AA14" s="38">
        <v>0</v>
      </c>
      <c r="AB14" s="38">
        <v>0</v>
      </c>
      <c r="AC14" s="38">
        <v>0</v>
      </c>
      <c r="AD14" s="38">
        <v>0</v>
      </c>
      <c r="AE14" s="38">
        <v>0</v>
      </c>
      <c r="AF14" s="38">
        <v>0</v>
      </c>
      <c r="AG14" s="38">
        <v>0</v>
      </c>
      <c r="AH14" s="38">
        <v>0</v>
      </c>
      <c r="AI14" s="38">
        <v>0</v>
      </c>
      <c r="AJ14" s="38">
        <v>0</v>
      </c>
      <c r="AK14" s="38">
        <v>0</v>
      </c>
      <c r="AL14" s="38">
        <v>0</v>
      </c>
      <c r="AM14" s="38">
        <v>0</v>
      </c>
      <c r="AN14" s="38">
        <v>0</v>
      </c>
      <c r="AO14" s="38">
        <v>0</v>
      </c>
      <c r="AP14" s="38">
        <v>0</v>
      </c>
      <c r="AQ14" s="38">
        <v>0</v>
      </c>
      <c r="AR14" s="38">
        <v>0</v>
      </c>
      <c r="AS14" s="38">
        <v>0</v>
      </c>
      <c r="AT14" s="38">
        <v>0</v>
      </c>
      <c r="AU14" s="38"/>
      <c r="AV14" s="38"/>
      <c r="AW14" s="38"/>
      <c r="AX14" s="38"/>
      <c r="AY14" s="38"/>
      <c r="AZ14" s="38"/>
      <c r="BA14" s="38"/>
      <c r="BB14" s="38"/>
      <c r="BC14" s="38"/>
      <c r="BD14" s="26"/>
      <c r="BE14" s="35">
        <f t="shared" ref="BE14:BE19" si="3">SUM(C14:BC14)</f>
        <v>0</v>
      </c>
      <c r="BF14" s="27"/>
      <c r="BG14" s="36"/>
    </row>
    <row r="15" spans="1:59" ht="14.1" customHeight="1" x14ac:dyDescent="0.2">
      <c r="A15" s="30"/>
      <c r="B15" s="37" t="s">
        <v>64</v>
      </c>
      <c r="C15" s="35">
        <v>0</v>
      </c>
      <c r="D15" s="35">
        <v>0</v>
      </c>
      <c r="E15" s="35">
        <v>0</v>
      </c>
      <c r="F15" s="35">
        <v>0</v>
      </c>
      <c r="G15" s="35">
        <v>0</v>
      </c>
      <c r="H15" s="35">
        <v>0</v>
      </c>
      <c r="I15" s="35">
        <v>0</v>
      </c>
      <c r="J15" s="35">
        <v>0</v>
      </c>
      <c r="K15" s="35">
        <v>0</v>
      </c>
      <c r="L15" s="35">
        <v>0</v>
      </c>
      <c r="M15" s="35">
        <v>0</v>
      </c>
      <c r="N15" s="35">
        <v>0</v>
      </c>
      <c r="O15" s="35">
        <v>0</v>
      </c>
      <c r="P15" s="35">
        <v>4</v>
      </c>
      <c r="Q15" s="35">
        <v>4</v>
      </c>
      <c r="R15" s="35">
        <v>2</v>
      </c>
      <c r="S15" s="35">
        <v>7</v>
      </c>
      <c r="T15" s="35">
        <v>2</v>
      </c>
      <c r="U15" s="35">
        <v>2</v>
      </c>
      <c r="V15" s="35">
        <v>2</v>
      </c>
      <c r="W15" s="35">
        <v>0</v>
      </c>
      <c r="X15" s="35">
        <v>1</v>
      </c>
      <c r="Y15" s="35">
        <v>2</v>
      </c>
      <c r="Z15" s="35">
        <v>1</v>
      </c>
      <c r="AA15" s="35">
        <v>0</v>
      </c>
      <c r="AB15" s="35">
        <v>0</v>
      </c>
      <c r="AC15" s="35">
        <v>1</v>
      </c>
      <c r="AD15" s="35">
        <v>0</v>
      </c>
      <c r="AE15" s="35">
        <v>0</v>
      </c>
      <c r="AF15" s="35">
        <v>0</v>
      </c>
      <c r="AG15" s="35">
        <v>0</v>
      </c>
      <c r="AH15" s="35">
        <v>0</v>
      </c>
      <c r="AI15" s="35">
        <v>0</v>
      </c>
      <c r="AJ15" s="35">
        <v>0</v>
      </c>
      <c r="AK15" s="35">
        <v>0</v>
      </c>
      <c r="AL15" s="35">
        <v>0</v>
      </c>
      <c r="AM15" s="35">
        <v>0</v>
      </c>
      <c r="AN15" s="35">
        <v>0</v>
      </c>
      <c r="AO15" s="35">
        <v>0</v>
      </c>
      <c r="AP15" s="35">
        <v>0</v>
      </c>
      <c r="AQ15" s="35">
        <v>1</v>
      </c>
      <c r="AR15" s="35">
        <v>2</v>
      </c>
      <c r="AS15" s="35">
        <v>2</v>
      </c>
      <c r="AT15" s="35">
        <v>0</v>
      </c>
      <c r="AU15" s="35"/>
      <c r="AV15" s="35"/>
      <c r="AW15" s="35"/>
      <c r="AX15" s="35"/>
      <c r="AY15" s="35"/>
      <c r="AZ15" s="35"/>
      <c r="BA15" s="35"/>
      <c r="BB15" s="35"/>
      <c r="BC15" s="35"/>
      <c r="BD15" s="26"/>
      <c r="BE15" s="35">
        <f t="shared" si="3"/>
        <v>33</v>
      </c>
      <c r="BF15" s="27"/>
      <c r="BG15" s="36"/>
    </row>
    <row r="16" spans="1:59" ht="14.1" customHeight="1" x14ac:dyDescent="0.2">
      <c r="A16" s="30"/>
      <c r="B16" s="37" t="s">
        <v>65</v>
      </c>
      <c r="C16" s="38">
        <v>0</v>
      </c>
      <c r="D16" s="38">
        <v>0</v>
      </c>
      <c r="E16" s="38">
        <v>0</v>
      </c>
      <c r="F16" s="38">
        <v>0</v>
      </c>
      <c r="G16" s="38">
        <v>0</v>
      </c>
      <c r="H16" s="38">
        <v>0</v>
      </c>
      <c r="I16" s="38">
        <v>0</v>
      </c>
      <c r="J16" s="38">
        <v>0</v>
      </c>
      <c r="K16" s="38">
        <v>0</v>
      </c>
      <c r="L16" s="38">
        <v>0</v>
      </c>
      <c r="M16" s="38">
        <v>0</v>
      </c>
      <c r="N16" s="35">
        <v>1</v>
      </c>
      <c r="O16" s="35">
        <v>12</v>
      </c>
      <c r="P16" s="35">
        <v>30</v>
      </c>
      <c r="Q16" s="35">
        <v>64</v>
      </c>
      <c r="R16" s="35">
        <v>46</v>
      </c>
      <c r="S16" s="35">
        <v>54</v>
      </c>
      <c r="T16" s="35">
        <v>38</v>
      </c>
      <c r="U16" s="35">
        <v>35</v>
      </c>
      <c r="V16" s="35">
        <v>25</v>
      </c>
      <c r="W16" s="35">
        <v>12</v>
      </c>
      <c r="X16" s="35">
        <v>9</v>
      </c>
      <c r="Y16" s="35">
        <v>9</v>
      </c>
      <c r="Z16" s="35">
        <v>2</v>
      </c>
      <c r="AA16" s="35">
        <v>3</v>
      </c>
      <c r="AB16" s="35">
        <v>3</v>
      </c>
      <c r="AC16" s="35">
        <v>2</v>
      </c>
      <c r="AD16" s="35">
        <v>0</v>
      </c>
      <c r="AE16" s="35">
        <v>0</v>
      </c>
      <c r="AF16" s="35">
        <v>1</v>
      </c>
      <c r="AG16" s="35">
        <v>2</v>
      </c>
      <c r="AH16" s="35">
        <v>0</v>
      </c>
      <c r="AI16" s="35">
        <v>1</v>
      </c>
      <c r="AJ16" s="35">
        <v>1</v>
      </c>
      <c r="AK16" s="35">
        <v>1</v>
      </c>
      <c r="AL16" s="35">
        <v>0</v>
      </c>
      <c r="AM16" s="35">
        <v>0</v>
      </c>
      <c r="AN16" s="35">
        <v>2</v>
      </c>
      <c r="AO16" s="35">
        <v>1</v>
      </c>
      <c r="AP16" s="35">
        <v>1</v>
      </c>
      <c r="AQ16" s="35">
        <v>4</v>
      </c>
      <c r="AR16" s="35">
        <v>9</v>
      </c>
      <c r="AS16" s="35">
        <v>14</v>
      </c>
      <c r="AT16" s="35">
        <v>13</v>
      </c>
      <c r="AU16" s="35"/>
      <c r="AV16" s="35"/>
      <c r="AW16" s="35"/>
      <c r="AX16" s="35"/>
      <c r="AY16" s="35"/>
      <c r="AZ16" s="35"/>
      <c r="BA16" s="35"/>
      <c r="BB16" s="35"/>
      <c r="BC16" s="35"/>
      <c r="BD16" s="26"/>
      <c r="BE16" s="35">
        <f t="shared" si="3"/>
        <v>395</v>
      </c>
      <c r="BF16" s="27"/>
      <c r="BG16" s="36"/>
    </row>
    <row r="17" spans="1:60" ht="14.1" customHeight="1" x14ac:dyDescent="0.2">
      <c r="A17" s="30"/>
      <c r="B17" s="37" t="s">
        <v>66</v>
      </c>
      <c r="C17" s="38">
        <v>0</v>
      </c>
      <c r="D17" s="38">
        <v>0</v>
      </c>
      <c r="E17" s="38">
        <v>0</v>
      </c>
      <c r="F17" s="38">
        <v>0</v>
      </c>
      <c r="G17" s="38">
        <v>0</v>
      </c>
      <c r="H17" s="38">
        <v>0</v>
      </c>
      <c r="I17" s="38">
        <v>0</v>
      </c>
      <c r="J17" s="38">
        <v>0</v>
      </c>
      <c r="K17" s="38">
        <v>0</v>
      </c>
      <c r="L17" s="38">
        <v>0</v>
      </c>
      <c r="M17" s="38">
        <v>0</v>
      </c>
      <c r="N17" s="35">
        <v>5</v>
      </c>
      <c r="O17" s="35">
        <v>11</v>
      </c>
      <c r="P17" s="35">
        <v>67</v>
      </c>
      <c r="Q17" s="35">
        <v>100</v>
      </c>
      <c r="R17" s="35">
        <v>81</v>
      </c>
      <c r="S17" s="35">
        <v>99</v>
      </c>
      <c r="T17" s="35">
        <v>74</v>
      </c>
      <c r="U17" s="35">
        <v>50</v>
      </c>
      <c r="V17" s="35">
        <v>47</v>
      </c>
      <c r="W17" s="35">
        <v>23</v>
      </c>
      <c r="X17" s="35">
        <v>16</v>
      </c>
      <c r="Y17" s="35">
        <v>10</v>
      </c>
      <c r="Z17" s="35">
        <v>6</v>
      </c>
      <c r="AA17" s="35">
        <v>4</v>
      </c>
      <c r="AB17" s="35">
        <v>4</v>
      </c>
      <c r="AC17" s="35">
        <v>1</v>
      </c>
      <c r="AD17" s="35">
        <v>2</v>
      </c>
      <c r="AE17" s="35">
        <v>0</v>
      </c>
      <c r="AF17" s="35">
        <v>0</v>
      </c>
      <c r="AG17" s="35">
        <v>1</v>
      </c>
      <c r="AH17" s="35">
        <v>1</v>
      </c>
      <c r="AI17" s="35">
        <v>1</v>
      </c>
      <c r="AJ17" s="35">
        <v>0</v>
      </c>
      <c r="AK17" s="35">
        <v>1</v>
      </c>
      <c r="AL17" s="35">
        <v>0</v>
      </c>
      <c r="AM17" s="35">
        <v>2</v>
      </c>
      <c r="AN17" s="35">
        <v>0</v>
      </c>
      <c r="AO17" s="35">
        <v>0</v>
      </c>
      <c r="AP17" s="35">
        <v>3</v>
      </c>
      <c r="AQ17" s="35">
        <v>4</v>
      </c>
      <c r="AR17" s="35">
        <v>9</v>
      </c>
      <c r="AS17" s="35">
        <v>20</v>
      </c>
      <c r="AT17" s="35">
        <v>40</v>
      </c>
      <c r="AU17" s="35"/>
      <c r="AV17" s="35"/>
      <c r="AW17" s="35"/>
      <c r="AX17" s="35"/>
      <c r="AY17" s="35"/>
      <c r="AZ17" s="35"/>
      <c r="BA17" s="35"/>
      <c r="BB17" s="35"/>
      <c r="BC17" s="35"/>
      <c r="BD17" s="26"/>
      <c r="BE17" s="35">
        <f t="shared" si="3"/>
        <v>682</v>
      </c>
      <c r="BF17" s="27"/>
      <c r="BG17" s="36"/>
    </row>
    <row r="18" spans="1:60" ht="14.1" customHeight="1" x14ac:dyDescent="0.2">
      <c r="A18" s="30"/>
      <c r="B18" s="37" t="s">
        <v>67</v>
      </c>
      <c r="C18" s="38">
        <v>0</v>
      </c>
      <c r="D18" s="38">
        <v>0</v>
      </c>
      <c r="E18" s="38">
        <v>0</v>
      </c>
      <c r="F18" s="38">
        <v>0</v>
      </c>
      <c r="G18" s="38">
        <v>0</v>
      </c>
      <c r="H18" s="38">
        <v>0</v>
      </c>
      <c r="I18" s="38">
        <v>0</v>
      </c>
      <c r="J18" s="38">
        <v>0</v>
      </c>
      <c r="K18" s="38">
        <v>0</v>
      </c>
      <c r="L18" s="38">
        <v>0</v>
      </c>
      <c r="M18" s="38">
        <v>0</v>
      </c>
      <c r="N18" s="35">
        <v>3</v>
      </c>
      <c r="O18" s="35">
        <v>24</v>
      </c>
      <c r="P18" s="35">
        <v>107</v>
      </c>
      <c r="Q18" s="35">
        <v>228</v>
      </c>
      <c r="R18" s="35">
        <v>222</v>
      </c>
      <c r="S18" s="35">
        <v>227</v>
      </c>
      <c r="T18" s="35">
        <v>144</v>
      </c>
      <c r="U18" s="35">
        <v>145</v>
      </c>
      <c r="V18" s="35">
        <v>93</v>
      </c>
      <c r="W18" s="35">
        <v>71</v>
      </c>
      <c r="X18" s="35">
        <v>45</v>
      </c>
      <c r="Y18" s="35">
        <v>25</v>
      </c>
      <c r="Z18" s="35">
        <v>24</v>
      </c>
      <c r="AA18" s="35">
        <v>16</v>
      </c>
      <c r="AB18" s="35">
        <v>12</v>
      </c>
      <c r="AC18" s="35">
        <v>7</v>
      </c>
      <c r="AD18" s="35">
        <v>4</v>
      </c>
      <c r="AE18" s="35">
        <v>4</v>
      </c>
      <c r="AF18" s="35">
        <v>5</v>
      </c>
      <c r="AG18" s="35">
        <v>2</v>
      </c>
      <c r="AH18" s="35">
        <v>2</v>
      </c>
      <c r="AI18" s="35">
        <v>0</v>
      </c>
      <c r="AJ18" s="35">
        <v>2</v>
      </c>
      <c r="AK18" s="35">
        <v>1</v>
      </c>
      <c r="AL18" s="35">
        <v>0</v>
      </c>
      <c r="AM18" s="35">
        <v>3</v>
      </c>
      <c r="AN18" s="35">
        <v>2</v>
      </c>
      <c r="AO18" s="35">
        <v>4</v>
      </c>
      <c r="AP18" s="35">
        <v>12</v>
      </c>
      <c r="AQ18" s="35">
        <v>9</v>
      </c>
      <c r="AR18" s="35">
        <v>38</v>
      </c>
      <c r="AS18" s="35">
        <v>42</v>
      </c>
      <c r="AT18" s="35">
        <v>58</v>
      </c>
      <c r="AU18" s="35"/>
      <c r="AV18" s="35"/>
      <c r="AW18" s="35"/>
      <c r="AX18" s="35"/>
      <c r="AY18" s="35"/>
      <c r="AZ18" s="35"/>
      <c r="BA18" s="35"/>
      <c r="BB18" s="35"/>
      <c r="BC18" s="35"/>
      <c r="BD18" s="26"/>
      <c r="BE18" s="35">
        <f t="shared" si="3"/>
        <v>1581</v>
      </c>
      <c r="BF18" s="27"/>
      <c r="BG18" s="36"/>
    </row>
    <row r="19" spans="1:60" ht="14.1" customHeight="1" x14ac:dyDescent="0.2">
      <c r="A19" s="30"/>
      <c r="B19" s="34" t="s">
        <v>68</v>
      </c>
      <c r="C19" s="38">
        <v>0</v>
      </c>
      <c r="D19" s="38">
        <v>0</v>
      </c>
      <c r="E19" s="38">
        <v>0</v>
      </c>
      <c r="F19" s="38">
        <v>0</v>
      </c>
      <c r="G19" s="38">
        <v>0</v>
      </c>
      <c r="H19" s="38">
        <v>0</v>
      </c>
      <c r="I19" s="38">
        <v>0</v>
      </c>
      <c r="J19" s="38">
        <v>0</v>
      </c>
      <c r="K19" s="38">
        <v>0</v>
      </c>
      <c r="L19" s="38">
        <v>0</v>
      </c>
      <c r="M19" s="38">
        <v>0</v>
      </c>
      <c r="N19" s="35">
        <v>2</v>
      </c>
      <c r="O19" s="35">
        <v>15</v>
      </c>
      <c r="P19" s="35">
        <v>74</v>
      </c>
      <c r="Q19" s="35">
        <v>213</v>
      </c>
      <c r="R19" s="35">
        <v>299</v>
      </c>
      <c r="S19" s="35">
        <v>274</v>
      </c>
      <c r="T19" s="35">
        <v>269</v>
      </c>
      <c r="U19" s="35">
        <v>183</v>
      </c>
      <c r="V19" s="35">
        <v>169</v>
      </c>
      <c r="W19" s="35">
        <v>124</v>
      </c>
      <c r="X19" s="35">
        <v>60</v>
      </c>
      <c r="Y19" s="35">
        <v>43</v>
      </c>
      <c r="Z19" s="35">
        <v>36</v>
      </c>
      <c r="AA19" s="35">
        <v>26</v>
      </c>
      <c r="AB19" s="35">
        <v>16</v>
      </c>
      <c r="AC19" s="35">
        <v>7</v>
      </c>
      <c r="AD19" s="35">
        <v>7</v>
      </c>
      <c r="AE19" s="35">
        <v>2</v>
      </c>
      <c r="AF19" s="35">
        <v>2</v>
      </c>
      <c r="AG19" s="35">
        <v>1</v>
      </c>
      <c r="AH19" s="35">
        <v>2</v>
      </c>
      <c r="AI19" s="35">
        <v>1</v>
      </c>
      <c r="AJ19" s="35">
        <v>3</v>
      </c>
      <c r="AK19" s="35">
        <v>4</v>
      </c>
      <c r="AL19" s="35">
        <v>2</v>
      </c>
      <c r="AM19" s="35">
        <v>0</v>
      </c>
      <c r="AN19" s="35">
        <v>7</v>
      </c>
      <c r="AO19" s="35">
        <v>5</v>
      </c>
      <c r="AP19" s="35">
        <v>4</v>
      </c>
      <c r="AQ19" s="35">
        <v>7</v>
      </c>
      <c r="AR19" s="35">
        <v>17</v>
      </c>
      <c r="AS19" s="35">
        <v>28</v>
      </c>
      <c r="AT19" s="35">
        <v>56</v>
      </c>
      <c r="AU19" s="35"/>
      <c r="AV19" s="35"/>
      <c r="AW19" s="35"/>
      <c r="AX19" s="35"/>
      <c r="AY19" s="35"/>
      <c r="AZ19" s="35"/>
      <c r="BA19" s="35"/>
      <c r="BB19" s="35"/>
      <c r="BC19" s="35"/>
      <c r="BD19" s="26"/>
      <c r="BE19" s="35">
        <f t="shared" si="3"/>
        <v>1958</v>
      </c>
      <c r="BF19" s="28"/>
      <c r="BG19" s="36"/>
      <c r="BH19" s="27"/>
    </row>
    <row r="20" spans="1:60" ht="14.1" customHeight="1" x14ac:dyDescent="0.2">
      <c r="A20" s="30"/>
      <c r="B20" s="33"/>
      <c r="C20" s="38"/>
      <c r="D20" s="38"/>
      <c r="E20" s="38"/>
      <c r="F20" s="38"/>
      <c r="G20" s="38"/>
      <c r="H20" s="38"/>
      <c r="I20" s="38"/>
      <c r="J20" s="38"/>
      <c r="K20" s="38"/>
      <c r="L20" s="38"/>
      <c r="M20" s="38"/>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26"/>
      <c r="BE20" s="35"/>
      <c r="BH20" s="39"/>
    </row>
    <row r="21" spans="1:60" ht="27.75" customHeight="1" x14ac:dyDescent="0.2">
      <c r="A21" s="213" t="s">
        <v>2</v>
      </c>
      <c r="B21" s="34" t="s">
        <v>1</v>
      </c>
      <c r="C21" s="38">
        <v>0</v>
      </c>
      <c r="D21" s="38">
        <v>0</v>
      </c>
      <c r="E21" s="38">
        <v>0</v>
      </c>
      <c r="F21" s="38">
        <v>0</v>
      </c>
      <c r="G21" s="38">
        <v>0</v>
      </c>
      <c r="H21" s="38">
        <v>0</v>
      </c>
      <c r="I21" s="38">
        <v>0</v>
      </c>
      <c r="J21" s="38">
        <v>0</v>
      </c>
      <c r="K21" s="38">
        <v>0</v>
      </c>
      <c r="L21" s="38">
        <v>0</v>
      </c>
      <c r="M21" s="38">
        <v>0</v>
      </c>
      <c r="N21" s="38">
        <v>0</v>
      </c>
      <c r="O21" s="38">
        <v>0</v>
      </c>
      <c r="P21" s="38">
        <v>0</v>
      </c>
      <c r="Q21" s="38">
        <v>0</v>
      </c>
      <c r="R21" s="38">
        <v>0</v>
      </c>
      <c r="S21" s="38">
        <v>0</v>
      </c>
      <c r="T21" s="38">
        <v>0</v>
      </c>
      <c r="U21" s="38">
        <v>0</v>
      </c>
      <c r="V21" s="38">
        <v>0</v>
      </c>
      <c r="W21" s="38">
        <v>0</v>
      </c>
      <c r="X21" s="38">
        <v>0</v>
      </c>
      <c r="Y21" s="38">
        <v>0</v>
      </c>
      <c r="Z21" s="38">
        <v>0</v>
      </c>
      <c r="AA21" s="38">
        <v>0</v>
      </c>
      <c r="AB21" s="38">
        <v>0</v>
      </c>
      <c r="AC21" s="38">
        <v>0</v>
      </c>
      <c r="AD21" s="38">
        <v>0</v>
      </c>
      <c r="AE21" s="38">
        <v>0</v>
      </c>
      <c r="AF21" s="38">
        <v>0</v>
      </c>
      <c r="AG21" s="38">
        <v>0</v>
      </c>
      <c r="AH21" s="38">
        <v>0</v>
      </c>
      <c r="AI21" s="38">
        <v>0</v>
      </c>
      <c r="AJ21" s="38">
        <v>0</v>
      </c>
      <c r="AK21" s="38">
        <v>0</v>
      </c>
      <c r="AL21" s="38">
        <v>0</v>
      </c>
      <c r="AM21" s="38">
        <v>0</v>
      </c>
      <c r="AN21" s="38">
        <v>0</v>
      </c>
      <c r="AO21" s="38">
        <v>0</v>
      </c>
      <c r="AP21" s="38">
        <v>0</v>
      </c>
      <c r="AQ21" s="38">
        <v>0</v>
      </c>
      <c r="AR21" s="38">
        <v>0</v>
      </c>
      <c r="AS21" s="38">
        <v>0</v>
      </c>
      <c r="AT21" s="38">
        <v>0</v>
      </c>
      <c r="AU21" s="38"/>
      <c r="AV21" s="38"/>
      <c r="AW21" s="38"/>
      <c r="AX21" s="38"/>
      <c r="AY21" s="38"/>
      <c r="AZ21" s="38"/>
      <c r="BA21" s="38"/>
      <c r="BB21" s="38"/>
      <c r="BC21" s="38"/>
      <c r="BD21" s="26"/>
      <c r="BE21" s="35">
        <f>SUM(C21:BC21)</f>
        <v>0</v>
      </c>
      <c r="BF21" s="27"/>
    </row>
    <row r="22" spans="1:60" ht="14.1" customHeight="1" x14ac:dyDescent="0.2">
      <c r="A22" s="213"/>
      <c r="B22" s="37" t="s">
        <v>63</v>
      </c>
      <c r="C22" s="38">
        <v>0</v>
      </c>
      <c r="D22" s="38">
        <v>0</v>
      </c>
      <c r="E22" s="38">
        <v>0</v>
      </c>
      <c r="F22" s="38">
        <v>0</v>
      </c>
      <c r="G22" s="38">
        <v>0</v>
      </c>
      <c r="H22" s="38">
        <v>0</v>
      </c>
      <c r="I22" s="38">
        <v>0</v>
      </c>
      <c r="J22" s="38">
        <v>0</v>
      </c>
      <c r="K22" s="38">
        <v>0</v>
      </c>
      <c r="L22" s="38">
        <v>0</v>
      </c>
      <c r="M22" s="38">
        <v>0</v>
      </c>
      <c r="N22" s="35">
        <v>0</v>
      </c>
      <c r="O22" s="35">
        <v>0</v>
      </c>
      <c r="P22" s="35">
        <v>0</v>
      </c>
      <c r="Q22" s="35">
        <v>0</v>
      </c>
      <c r="R22" s="35">
        <v>0</v>
      </c>
      <c r="S22" s="35">
        <v>0</v>
      </c>
      <c r="T22" s="35">
        <v>0</v>
      </c>
      <c r="U22" s="35">
        <v>0</v>
      </c>
      <c r="V22" s="35">
        <v>0</v>
      </c>
      <c r="W22" s="35">
        <v>0</v>
      </c>
      <c r="X22" s="35">
        <v>0</v>
      </c>
      <c r="Y22" s="35">
        <v>0</v>
      </c>
      <c r="Z22" s="35">
        <v>0</v>
      </c>
      <c r="AA22" s="35">
        <v>0</v>
      </c>
      <c r="AB22" s="35">
        <v>0</v>
      </c>
      <c r="AC22" s="35">
        <v>0</v>
      </c>
      <c r="AD22" s="35">
        <v>0</v>
      </c>
      <c r="AE22" s="35">
        <v>0</v>
      </c>
      <c r="AF22" s="35">
        <v>0</v>
      </c>
      <c r="AG22" s="35">
        <v>0</v>
      </c>
      <c r="AH22" s="35">
        <v>0</v>
      </c>
      <c r="AI22" s="35">
        <v>0</v>
      </c>
      <c r="AJ22" s="35">
        <v>0</v>
      </c>
      <c r="AK22" s="35">
        <v>0</v>
      </c>
      <c r="AL22" s="35">
        <v>0</v>
      </c>
      <c r="AM22" s="35">
        <v>0</v>
      </c>
      <c r="AN22" s="35">
        <v>0</v>
      </c>
      <c r="AO22" s="35">
        <v>0</v>
      </c>
      <c r="AP22" s="35">
        <v>0</v>
      </c>
      <c r="AQ22" s="35">
        <v>0</v>
      </c>
      <c r="AR22" s="35">
        <v>0</v>
      </c>
      <c r="AS22" s="35">
        <v>0</v>
      </c>
      <c r="AT22" s="35">
        <v>0</v>
      </c>
      <c r="AU22" s="35"/>
      <c r="AV22" s="35"/>
      <c r="AW22" s="35"/>
      <c r="AX22" s="35"/>
      <c r="AY22" s="35"/>
      <c r="AZ22" s="35"/>
      <c r="BA22" s="35"/>
      <c r="BB22" s="35"/>
      <c r="BC22" s="35"/>
      <c r="BD22" s="26"/>
      <c r="BE22" s="35">
        <f t="shared" ref="BE22:BE26" si="4">SUM(C22:BC22)</f>
        <v>0</v>
      </c>
      <c r="BF22" s="27"/>
    </row>
    <row r="23" spans="1:60" ht="14.1" customHeight="1" x14ac:dyDescent="0.2">
      <c r="A23" s="213"/>
      <c r="B23" s="37" t="s">
        <v>64</v>
      </c>
      <c r="C23" s="38">
        <v>0</v>
      </c>
      <c r="D23" s="38">
        <v>0</v>
      </c>
      <c r="E23" s="38">
        <v>0</v>
      </c>
      <c r="F23" s="38">
        <v>0</v>
      </c>
      <c r="G23" s="38">
        <v>0</v>
      </c>
      <c r="H23" s="38">
        <v>0</v>
      </c>
      <c r="I23" s="38">
        <v>0</v>
      </c>
      <c r="J23" s="38">
        <v>0</v>
      </c>
      <c r="K23" s="38">
        <v>0</v>
      </c>
      <c r="L23" s="38">
        <v>0</v>
      </c>
      <c r="M23" s="38">
        <v>0</v>
      </c>
      <c r="N23" s="35">
        <v>0</v>
      </c>
      <c r="O23" s="35">
        <v>0</v>
      </c>
      <c r="P23" s="35">
        <v>2</v>
      </c>
      <c r="Q23" s="35">
        <v>2</v>
      </c>
      <c r="R23" s="35">
        <v>1</v>
      </c>
      <c r="S23" s="35">
        <v>3</v>
      </c>
      <c r="T23" s="35">
        <v>2</v>
      </c>
      <c r="U23" s="35">
        <v>1</v>
      </c>
      <c r="V23" s="35">
        <v>0</v>
      </c>
      <c r="W23" s="35">
        <v>0</v>
      </c>
      <c r="X23" s="35">
        <v>1</v>
      </c>
      <c r="Y23" s="35">
        <v>0</v>
      </c>
      <c r="Z23" s="35">
        <v>1</v>
      </c>
      <c r="AA23" s="35">
        <v>0</v>
      </c>
      <c r="AB23" s="35">
        <v>0</v>
      </c>
      <c r="AC23" s="35">
        <v>1</v>
      </c>
      <c r="AD23" s="35">
        <v>0</v>
      </c>
      <c r="AE23" s="35">
        <v>0</v>
      </c>
      <c r="AF23" s="35">
        <v>0</v>
      </c>
      <c r="AG23" s="35">
        <v>0</v>
      </c>
      <c r="AH23" s="35">
        <v>0</v>
      </c>
      <c r="AI23" s="35">
        <v>0</v>
      </c>
      <c r="AJ23" s="35">
        <v>0</v>
      </c>
      <c r="AK23" s="35">
        <v>0</v>
      </c>
      <c r="AL23" s="35">
        <v>0</v>
      </c>
      <c r="AM23" s="35">
        <v>0</v>
      </c>
      <c r="AN23" s="35">
        <v>0</v>
      </c>
      <c r="AO23" s="35">
        <v>0</v>
      </c>
      <c r="AP23" s="35">
        <v>0</v>
      </c>
      <c r="AQ23" s="35">
        <v>1</v>
      </c>
      <c r="AR23" s="35">
        <v>0</v>
      </c>
      <c r="AS23" s="35">
        <v>0</v>
      </c>
      <c r="AT23" s="35">
        <v>0</v>
      </c>
      <c r="AU23" s="35"/>
      <c r="AV23" s="35"/>
      <c r="AW23" s="35"/>
      <c r="AX23" s="35"/>
      <c r="AY23" s="35"/>
      <c r="AZ23" s="35"/>
      <c r="BA23" s="35"/>
      <c r="BB23" s="35"/>
      <c r="BC23" s="35"/>
      <c r="BD23" s="26"/>
      <c r="BE23" s="35">
        <f t="shared" si="4"/>
        <v>15</v>
      </c>
      <c r="BF23" s="27"/>
    </row>
    <row r="24" spans="1:60" ht="14.1" customHeight="1" x14ac:dyDescent="0.2">
      <c r="A24" s="213"/>
      <c r="B24" s="37" t="s">
        <v>65</v>
      </c>
      <c r="C24" s="38">
        <v>0</v>
      </c>
      <c r="D24" s="38">
        <v>0</v>
      </c>
      <c r="E24" s="38">
        <v>0</v>
      </c>
      <c r="F24" s="38">
        <v>0</v>
      </c>
      <c r="G24" s="38">
        <v>0</v>
      </c>
      <c r="H24" s="38">
        <v>0</v>
      </c>
      <c r="I24" s="38">
        <v>0</v>
      </c>
      <c r="J24" s="38">
        <v>0</v>
      </c>
      <c r="K24" s="38">
        <v>0</v>
      </c>
      <c r="L24" s="38">
        <v>0</v>
      </c>
      <c r="M24" s="38">
        <v>0</v>
      </c>
      <c r="N24" s="35">
        <v>1</v>
      </c>
      <c r="O24" s="35">
        <v>3</v>
      </c>
      <c r="P24" s="35">
        <v>12</v>
      </c>
      <c r="Q24" s="35">
        <v>17</v>
      </c>
      <c r="R24" s="35">
        <v>16</v>
      </c>
      <c r="S24" s="35">
        <v>17</v>
      </c>
      <c r="T24" s="35">
        <v>12</v>
      </c>
      <c r="U24" s="35">
        <v>16</v>
      </c>
      <c r="V24" s="35">
        <v>10</v>
      </c>
      <c r="W24" s="35">
        <v>5</v>
      </c>
      <c r="X24" s="35">
        <v>5</v>
      </c>
      <c r="Y24" s="35">
        <v>2</v>
      </c>
      <c r="Z24" s="35">
        <v>0</v>
      </c>
      <c r="AA24" s="35">
        <v>2</v>
      </c>
      <c r="AB24" s="35">
        <v>0</v>
      </c>
      <c r="AC24" s="35">
        <v>0</v>
      </c>
      <c r="AD24" s="35">
        <v>0</v>
      </c>
      <c r="AE24" s="35">
        <v>0</v>
      </c>
      <c r="AF24" s="35">
        <v>1</v>
      </c>
      <c r="AG24" s="35">
        <v>1</v>
      </c>
      <c r="AH24" s="35">
        <v>0</v>
      </c>
      <c r="AI24" s="35">
        <v>1</v>
      </c>
      <c r="AJ24" s="35">
        <v>0</v>
      </c>
      <c r="AK24" s="35">
        <v>0</v>
      </c>
      <c r="AL24" s="35">
        <v>0</v>
      </c>
      <c r="AM24" s="35">
        <v>0</v>
      </c>
      <c r="AN24" s="35">
        <v>0</v>
      </c>
      <c r="AO24" s="35">
        <v>0</v>
      </c>
      <c r="AP24" s="35">
        <v>0</v>
      </c>
      <c r="AQ24" s="35">
        <v>3</v>
      </c>
      <c r="AR24" s="35">
        <v>3</v>
      </c>
      <c r="AS24" s="35">
        <v>5</v>
      </c>
      <c r="AT24" s="35">
        <v>5</v>
      </c>
      <c r="AU24" s="35"/>
      <c r="AV24" s="35"/>
      <c r="AW24" s="35"/>
      <c r="AX24" s="35"/>
      <c r="AY24" s="35"/>
      <c r="AZ24" s="35"/>
      <c r="BA24" s="35"/>
      <c r="BB24" s="35"/>
      <c r="BC24" s="35"/>
      <c r="BD24" s="26"/>
      <c r="BE24" s="35">
        <f t="shared" si="4"/>
        <v>137</v>
      </c>
      <c r="BF24" s="27"/>
    </row>
    <row r="25" spans="1:60" ht="14.1" customHeight="1" x14ac:dyDescent="0.2">
      <c r="A25" s="213"/>
      <c r="B25" s="37" t="s">
        <v>66</v>
      </c>
      <c r="C25" s="38">
        <v>0</v>
      </c>
      <c r="D25" s="38">
        <v>0</v>
      </c>
      <c r="E25" s="38">
        <v>0</v>
      </c>
      <c r="F25" s="38">
        <v>0</v>
      </c>
      <c r="G25" s="38">
        <v>0</v>
      </c>
      <c r="H25" s="38">
        <v>0</v>
      </c>
      <c r="I25" s="38">
        <v>0</v>
      </c>
      <c r="J25" s="38">
        <v>0</v>
      </c>
      <c r="K25" s="38">
        <v>0</v>
      </c>
      <c r="L25" s="38">
        <v>0</v>
      </c>
      <c r="M25" s="38">
        <v>0</v>
      </c>
      <c r="N25" s="35">
        <v>3</v>
      </c>
      <c r="O25" s="35">
        <v>3</v>
      </c>
      <c r="P25" s="35">
        <v>20</v>
      </c>
      <c r="Q25" s="35">
        <v>32</v>
      </c>
      <c r="R25" s="35">
        <v>32</v>
      </c>
      <c r="S25" s="35">
        <v>43</v>
      </c>
      <c r="T25" s="35">
        <v>26</v>
      </c>
      <c r="U25" s="35">
        <v>20</v>
      </c>
      <c r="V25" s="35">
        <v>21</v>
      </c>
      <c r="W25" s="35">
        <v>4</v>
      </c>
      <c r="X25" s="35">
        <v>8</v>
      </c>
      <c r="Y25" s="35">
        <v>6</v>
      </c>
      <c r="Z25" s="35">
        <v>2</v>
      </c>
      <c r="AA25" s="35">
        <v>4</v>
      </c>
      <c r="AB25" s="35">
        <v>0</v>
      </c>
      <c r="AC25" s="35">
        <v>1</v>
      </c>
      <c r="AD25" s="35">
        <v>2</v>
      </c>
      <c r="AE25" s="35">
        <v>0</v>
      </c>
      <c r="AF25" s="35">
        <v>0</v>
      </c>
      <c r="AG25" s="35">
        <v>0</v>
      </c>
      <c r="AH25" s="35">
        <v>1</v>
      </c>
      <c r="AI25" s="35">
        <v>0</v>
      </c>
      <c r="AJ25" s="35">
        <v>0</v>
      </c>
      <c r="AK25" s="35">
        <v>1</v>
      </c>
      <c r="AL25" s="35">
        <v>0</v>
      </c>
      <c r="AM25" s="35">
        <v>1</v>
      </c>
      <c r="AN25" s="35">
        <v>0</v>
      </c>
      <c r="AO25" s="35">
        <v>0</v>
      </c>
      <c r="AP25" s="35">
        <v>0</v>
      </c>
      <c r="AQ25" s="35">
        <v>1</v>
      </c>
      <c r="AR25" s="35">
        <v>7</v>
      </c>
      <c r="AS25" s="35">
        <v>5</v>
      </c>
      <c r="AT25" s="35">
        <v>16</v>
      </c>
      <c r="AU25" s="35"/>
      <c r="AV25" s="35"/>
      <c r="AW25" s="35"/>
      <c r="AX25" s="35"/>
      <c r="AY25" s="35"/>
      <c r="AZ25" s="35"/>
      <c r="BA25" s="35"/>
      <c r="BB25" s="35"/>
      <c r="BC25" s="35"/>
      <c r="BD25" s="26"/>
      <c r="BE25" s="35">
        <f t="shared" si="4"/>
        <v>259</v>
      </c>
      <c r="BF25" s="27"/>
    </row>
    <row r="26" spans="1:60" ht="14.1" customHeight="1" x14ac:dyDescent="0.2">
      <c r="A26" s="213"/>
      <c r="B26" s="37" t="s">
        <v>67</v>
      </c>
      <c r="C26" s="38">
        <v>0</v>
      </c>
      <c r="D26" s="38">
        <v>0</v>
      </c>
      <c r="E26" s="38">
        <v>0</v>
      </c>
      <c r="F26" s="38">
        <v>0</v>
      </c>
      <c r="G26" s="38">
        <v>0</v>
      </c>
      <c r="H26" s="38">
        <v>0</v>
      </c>
      <c r="I26" s="38">
        <v>0</v>
      </c>
      <c r="J26" s="38">
        <v>0</v>
      </c>
      <c r="K26" s="38">
        <v>0</v>
      </c>
      <c r="L26" s="38">
        <v>0</v>
      </c>
      <c r="M26" s="38">
        <v>0</v>
      </c>
      <c r="N26" s="35">
        <v>0</v>
      </c>
      <c r="O26" s="35">
        <v>9</v>
      </c>
      <c r="P26" s="35">
        <v>50</v>
      </c>
      <c r="Q26" s="35">
        <v>97</v>
      </c>
      <c r="R26" s="35">
        <v>93</v>
      </c>
      <c r="S26" s="35">
        <v>105</v>
      </c>
      <c r="T26" s="35">
        <v>66</v>
      </c>
      <c r="U26" s="35">
        <v>66</v>
      </c>
      <c r="V26" s="35">
        <v>42</v>
      </c>
      <c r="W26" s="35">
        <v>41</v>
      </c>
      <c r="X26" s="35">
        <v>20</v>
      </c>
      <c r="Y26" s="35">
        <v>11</v>
      </c>
      <c r="Z26" s="35">
        <v>12</v>
      </c>
      <c r="AA26" s="35">
        <v>9</v>
      </c>
      <c r="AB26" s="35">
        <v>7</v>
      </c>
      <c r="AC26" s="35">
        <v>2</v>
      </c>
      <c r="AD26" s="35">
        <v>1</v>
      </c>
      <c r="AE26" s="35">
        <v>2</v>
      </c>
      <c r="AF26" s="35">
        <v>2</v>
      </c>
      <c r="AG26" s="35">
        <v>2</v>
      </c>
      <c r="AH26" s="35">
        <v>2</v>
      </c>
      <c r="AI26" s="35">
        <v>0</v>
      </c>
      <c r="AJ26" s="35">
        <v>1</v>
      </c>
      <c r="AK26" s="35">
        <v>0</v>
      </c>
      <c r="AL26" s="35">
        <v>0</v>
      </c>
      <c r="AM26" s="35">
        <v>0</v>
      </c>
      <c r="AN26" s="35">
        <v>1</v>
      </c>
      <c r="AO26" s="35">
        <v>1</v>
      </c>
      <c r="AP26" s="35">
        <v>5</v>
      </c>
      <c r="AQ26" s="35">
        <v>3</v>
      </c>
      <c r="AR26" s="35">
        <v>13</v>
      </c>
      <c r="AS26" s="35">
        <v>20</v>
      </c>
      <c r="AT26" s="35">
        <v>25</v>
      </c>
      <c r="AU26" s="35"/>
      <c r="AV26" s="35"/>
      <c r="AW26" s="35"/>
      <c r="AX26" s="35"/>
      <c r="AY26" s="35"/>
      <c r="AZ26" s="35"/>
      <c r="BA26" s="35"/>
      <c r="BB26" s="35"/>
      <c r="BC26" s="35"/>
      <c r="BD26" s="26"/>
      <c r="BE26" s="35">
        <f t="shared" si="4"/>
        <v>708</v>
      </c>
      <c r="BF26" s="27"/>
    </row>
    <row r="27" spans="1:60" ht="14.1" customHeight="1" x14ac:dyDescent="0.2">
      <c r="A27" s="213"/>
      <c r="B27" s="34" t="s">
        <v>68</v>
      </c>
      <c r="C27" s="38">
        <v>0</v>
      </c>
      <c r="D27" s="38">
        <v>0</v>
      </c>
      <c r="E27" s="38">
        <v>0</v>
      </c>
      <c r="F27" s="38">
        <v>0</v>
      </c>
      <c r="G27" s="38">
        <v>0</v>
      </c>
      <c r="H27" s="38">
        <v>0</v>
      </c>
      <c r="I27" s="38">
        <v>0</v>
      </c>
      <c r="J27" s="38">
        <v>0</v>
      </c>
      <c r="K27" s="38">
        <v>0</v>
      </c>
      <c r="L27" s="38">
        <v>0</v>
      </c>
      <c r="M27" s="38">
        <v>0</v>
      </c>
      <c r="N27" s="35">
        <v>1</v>
      </c>
      <c r="O27" s="35">
        <v>11</v>
      </c>
      <c r="P27" s="35">
        <v>43</v>
      </c>
      <c r="Q27" s="35">
        <v>113</v>
      </c>
      <c r="R27" s="35">
        <v>168</v>
      </c>
      <c r="S27" s="35">
        <v>178</v>
      </c>
      <c r="T27" s="35">
        <v>173</v>
      </c>
      <c r="U27" s="35">
        <v>118</v>
      </c>
      <c r="V27" s="35">
        <v>108</v>
      </c>
      <c r="W27" s="35">
        <v>73</v>
      </c>
      <c r="X27" s="35">
        <v>35</v>
      </c>
      <c r="Y27" s="35">
        <v>27</v>
      </c>
      <c r="Z27" s="35">
        <v>28</v>
      </c>
      <c r="AA27" s="35">
        <v>15</v>
      </c>
      <c r="AB27" s="35">
        <v>12</v>
      </c>
      <c r="AC27" s="35">
        <v>6</v>
      </c>
      <c r="AD27" s="35">
        <v>5</v>
      </c>
      <c r="AE27" s="35">
        <v>2</v>
      </c>
      <c r="AF27" s="35">
        <v>2</v>
      </c>
      <c r="AG27" s="35">
        <v>1</v>
      </c>
      <c r="AH27" s="35">
        <v>2</v>
      </c>
      <c r="AI27" s="35">
        <v>1</v>
      </c>
      <c r="AJ27" s="35">
        <v>3</v>
      </c>
      <c r="AK27" s="35">
        <v>2</v>
      </c>
      <c r="AL27" s="35">
        <v>2</v>
      </c>
      <c r="AM27" s="35">
        <v>0</v>
      </c>
      <c r="AN27" s="35">
        <v>4</v>
      </c>
      <c r="AO27" s="35">
        <v>2</v>
      </c>
      <c r="AP27" s="35">
        <v>4</v>
      </c>
      <c r="AQ27" s="35">
        <v>3</v>
      </c>
      <c r="AR27" s="35">
        <v>9</v>
      </c>
      <c r="AS27" s="35">
        <v>15</v>
      </c>
      <c r="AT27" s="35">
        <v>24</v>
      </c>
      <c r="AU27" s="35"/>
      <c r="AV27" s="35"/>
      <c r="AW27" s="35"/>
      <c r="AX27" s="35"/>
      <c r="AY27" s="35"/>
      <c r="AZ27" s="35"/>
      <c r="BA27" s="35"/>
      <c r="BB27" s="35"/>
      <c r="BC27" s="35"/>
      <c r="BD27" s="26"/>
      <c r="BE27" s="35">
        <f>SUM(C27:BC27)</f>
        <v>1190</v>
      </c>
      <c r="BF27" s="27"/>
    </row>
    <row r="28" spans="1:60" ht="30.75" customHeight="1" x14ac:dyDescent="0.2">
      <c r="A28" s="213" t="s">
        <v>3</v>
      </c>
      <c r="B28" s="34" t="s">
        <v>1</v>
      </c>
      <c r="C28" s="38">
        <v>0</v>
      </c>
      <c r="D28" s="38">
        <v>0</v>
      </c>
      <c r="E28" s="38">
        <v>0</v>
      </c>
      <c r="F28" s="38">
        <v>0</v>
      </c>
      <c r="G28" s="38">
        <v>0</v>
      </c>
      <c r="H28" s="38">
        <v>0</v>
      </c>
      <c r="I28" s="38">
        <v>0</v>
      </c>
      <c r="J28" s="38">
        <v>0</v>
      </c>
      <c r="K28" s="38">
        <v>0</v>
      </c>
      <c r="L28" s="38">
        <v>0</v>
      </c>
      <c r="M28" s="38">
        <v>0</v>
      </c>
      <c r="N28" s="35">
        <v>0</v>
      </c>
      <c r="O28" s="35">
        <v>0</v>
      </c>
      <c r="P28" s="35">
        <v>0</v>
      </c>
      <c r="Q28" s="35">
        <v>0</v>
      </c>
      <c r="R28" s="35">
        <v>0</v>
      </c>
      <c r="S28" s="35">
        <v>0</v>
      </c>
      <c r="T28" s="35">
        <v>0</v>
      </c>
      <c r="U28" s="35">
        <v>0</v>
      </c>
      <c r="V28" s="35">
        <v>0</v>
      </c>
      <c r="W28" s="35">
        <v>0</v>
      </c>
      <c r="X28" s="35">
        <v>0</v>
      </c>
      <c r="Y28" s="35">
        <v>0</v>
      </c>
      <c r="Z28" s="35">
        <v>0</v>
      </c>
      <c r="AA28" s="35">
        <v>0</v>
      </c>
      <c r="AB28" s="35">
        <v>0</v>
      </c>
      <c r="AC28" s="35">
        <v>0</v>
      </c>
      <c r="AD28" s="35">
        <v>0</v>
      </c>
      <c r="AE28" s="35">
        <v>0</v>
      </c>
      <c r="AF28" s="35">
        <v>0</v>
      </c>
      <c r="AG28" s="35">
        <v>0</v>
      </c>
      <c r="AH28" s="35">
        <v>0</v>
      </c>
      <c r="AI28" s="35">
        <v>0</v>
      </c>
      <c r="AJ28" s="35">
        <v>0</v>
      </c>
      <c r="AK28" s="35">
        <v>0</v>
      </c>
      <c r="AL28" s="35">
        <v>0</v>
      </c>
      <c r="AM28" s="35">
        <v>0</v>
      </c>
      <c r="AN28" s="35">
        <v>0</v>
      </c>
      <c r="AO28" s="35">
        <v>0</v>
      </c>
      <c r="AP28" s="35">
        <v>0</v>
      </c>
      <c r="AQ28" s="35">
        <v>0</v>
      </c>
      <c r="AR28" s="35">
        <v>0</v>
      </c>
      <c r="AS28" s="35">
        <v>0</v>
      </c>
      <c r="AT28" s="35">
        <v>0</v>
      </c>
      <c r="AU28" s="35"/>
      <c r="AV28" s="35"/>
      <c r="AW28" s="35"/>
      <c r="AX28" s="35"/>
      <c r="AY28" s="35"/>
      <c r="AZ28" s="35"/>
      <c r="BA28" s="35"/>
      <c r="BB28" s="35"/>
      <c r="BC28" s="35"/>
      <c r="BD28" s="26"/>
      <c r="BE28" s="35">
        <f t="shared" ref="BE28:BE34" si="5">SUM(C28:BC28)</f>
        <v>0</v>
      </c>
      <c r="BF28" s="27"/>
    </row>
    <row r="29" spans="1:60" ht="14.1" customHeight="1" x14ac:dyDescent="0.2">
      <c r="A29" s="213"/>
      <c r="B29" s="37" t="s">
        <v>63</v>
      </c>
      <c r="C29" s="38">
        <v>0</v>
      </c>
      <c r="D29" s="38">
        <v>0</v>
      </c>
      <c r="E29" s="38">
        <v>0</v>
      </c>
      <c r="F29" s="38">
        <v>0</v>
      </c>
      <c r="G29" s="38">
        <v>0</v>
      </c>
      <c r="H29" s="38">
        <v>0</v>
      </c>
      <c r="I29" s="38">
        <v>0</v>
      </c>
      <c r="J29" s="38">
        <v>0</v>
      </c>
      <c r="K29" s="38">
        <v>0</v>
      </c>
      <c r="L29" s="38">
        <v>0</v>
      </c>
      <c r="M29" s="38">
        <v>0</v>
      </c>
      <c r="N29" s="35">
        <v>0</v>
      </c>
      <c r="O29" s="35">
        <v>0</v>
      </c>
      <c r="P29" s="35">
        <v>0</v>
      </c>
      <c r="Q29" s="35">
        <v>0</v>
      </c>
      <c r="R29" s="35">
        <v>0</v>
      </c>
      <c r="S29" s="35">
        <v>0</v>
      </c>
      <c r="T29" s="35">
        <v>0</v>
      </c>
      <c r="U29" s="35">
        <v>0</v>
      </c>
      <c r="V29" s="35">
        <v>0</v>
      </c>
      <c r="W29" s="35">
        <v>0</v>
      </c>
      <c r="X29" s="35">
        <v>0</v>
      </c>
      <c r="Y29" s="35">
        <v>0</v>
      </c>
      <c r="Z29" s="35">
        <v>0</v>
      </c>
      <c r="AA29" s="35">
        <v>0</v>
      </c>
      <c r="AB29" s="35">
        <v>0</v>
      </c>
      <c r="AC29" s="35">
        <v>0</v>
      </c>
      <c r="AD29" s="35">
        <v>0</v>
      </c>
      <c r="AE29" s="35">
        <v>0</v>
      </c>
      <c r="AF29" s="35">
        <v>0</v>
      </c>
      <c r="AG29" s="35">
        <v>0</v>
      </c>
      <c r="AH29" s="35">
        <v>0</v>
      </c>
      <c r="AI29" s="35">
        <v>0</v>
      </c>
      <c r="AJ29" s="35">
        <v>0</v>
      </c>
      <c r="AK29" s="35">
        <v>0</v>
      </c>
      <c r="AL29" s="35">
        <v>0</v>
      </c>
      <c r="AM29" s="35">
        <v>0</v>
      </c>
      <c r="AN29" s="35">
        <v>0</v>
      </c>
      <c r="AO29" s="35">
        <v>0</v>
      </c>
      <c r="AP29" s="35">
        <v>0</v>
      </c>
      <c r="AQ29" s="35">
        <v>0</v>
      </c>
      <c r="AR29" s="35">
        <v>0</v>
      </c>
      <c r="AS29" s="35">
        <v>0</v>
      </c>
      <c r="AT29" s="35">
        <v>0</v>
      </c>
      <c r="AU29" s="35"/>
      <c r="AV29" s="35"/>
      <c r="AW29" s="35"/>
      <c r="AX29" s="35"/>
      <c r="AY29" s="35"/>
      <c r="AZ29" s="35"/>
      <c r="BA29" s="35"/>
      <c r="BB29" s="35"/>
      <c r="BC29" s="35"/>
      <c r="BD29" s="26"/>
      <c r="BE29" s="35">
        <f t="shared" si="5"/>
        <v>0</v>
      </c>
      <c r="BF29" s="27"/>
    </row>
    <row r="30" spans="1:60" ht="14.1" customHeight="1" x14ac:dyDescent="0.2">
      <c r="A30" s="213"/>
      <c r="B30" s="37" t="s">
        <v>64</v>
      </c>
      <c r="C30" s="38">
        <v>0</v>
      </c>
      <c r="D30" s="38">
        <v>0</v>
      </c>
      <c r="E30" s="38">
        <v>0</v>
      </c>
      <c r="F30" s="38">
        <v>0</v>
      </c>
      <c r="G30" s="38">
        <v>0</v>
      </c>
      <c r="H30" s="38">
        <v>0</v>
      </c>
      <c r="I30" s="38">
        <v>0</v>
      </c>
      <c r="J30" s="38">
        <v>0</v>
      </c>
      <c r="K30" s="38">
        <v>0</v>
      </c>
      <c r="L30" s="38">
        <v>0</v>
      </c>
      <c r="M30" s="38">
        <v>0</v>
      </c>
      <c r="N30" s="38">
        <v>0</v>
      </c>
      <c r="O30" s="38">
        <v>0</v>
      </c>
      <c r="P30" s="35">
        <v>2</v>
      </c>
      <c r="Q30" s="35">
        <v>2</v>
      </c>
      <c r="R30" s="35">
        <v>1</v>
      </c>
      <c r="S30" s="35">
        <v>4</v>
      </c>
      <c r="T30" s="35">
        <v>0</v>
      </c>
      <c r="U30" s="35">
        <v>1</v>
      </c>
      <c r="V30" s="35">
        <v>2</v>
      </c>
      <c r="W30" s="35">
        <v>0</v>
      </c>
      <c r="X30" s="35">
        <v>0</v>
      </c>
      <c r="Y30" s="35">
        <v>2</v>
      </c>
      <c r="Z30" s="35">
        <v>0</v>
      </c>
      <c r="AA30" s="35">
        <v>0</v>
      </c>
      <c r="AB30" s="35">
        <v>0</v>
      </c>
      <c r="AC30" s="35">
        <v>0</v>
      </c>
      <c r="AD30" s="35">
        <v>0</v>
      </c>
      <c r="AE30" s="35">
        <v>0</v>
      </c>
      <c r="AF30" s="35">
        <v>0</v>
      </c>
      <c r="AG30" s="35">
        <v>0</v>
      </c>
      <c r="AH30" s="35">
        <v>0</v>
      </c>
      <c r="AI30" s="35">
        <v>0</v>
      </c>
      <c r="AJ30" s="35">
        <v>0</v>
      </c>
      <c r="AK30" s="35">
        <v>0</v>
      </c>
      <c r="AL30" s="35">
        <v>0</v>
      </c>
      <c r="AM30" s="35">
        <v>0</v>
      </c>
      <c r="AN30" s="35">
        <v>0</v>
      </c>
      <c r="AO30" s="35">
        <v>0</v>
      </c>
      <c r="AP30" s="35">
        <v>0</v>
      </c>
      <c r="AQ30" s="35">
        <v>0</v>
      </c>
      <c r="AR30" s="35">
        <v>2</v>
      </c>
      <c r="AS30" s="35">
        <v>2</v>
      </c>
      <c r="AT30" s="35">
        <v>0</v>
      </c>
      <c r="AU30" s="35"/>
      <c r="AV30" s="35"/>
      <c r="AW30" s="35"/>
      <c r="AX30" s="35"/>
      <c r="AY30" s="35"/>
      <c r="AZ30" s="35"/>
      <c r="BA30" s="35"/>
      <c r="BB30" s="35"/>
      <c r="BC30" s="35"/>
      <c r="BD30" s="26"/>
      <c r="BE30" s="35">
        <f t="shared" si="5"/>
        <v>18</v>
      </c>
      <c r="BF30" s="27"/>
    </row>
    <row r="31" spans="1:60" ht="14.1" customHeight="1" x14ac:dyDescent="0.2">
      <c r="A31" s="213"/>
      <c r="B31" s="37" t="s">
        <v>65</v>
      </c>
      <c r="C31" s="38">
        <v>0</v>
      </c>
      <c r="D31" s="38">
        <v>0</v>
      </c>
      <c r="E31" s="38">
        <v>0</v>
      </c>
      <c r="F31" s="38">
        <v>0</v>
      </c>
      <c r="G31" s="38">
        <v>0</v>
      </c>
      <c r="H31" s="38">
        <v>0</v>
      </c>
      <c r="I31" s="38">
        <v>0</v>
      </c>
      <c r="J31" s="38">
        <v>0</v>
      </c>
      <c r="K31" s="38">
        <v>0</v>
      </c>
      <c r="L31" s="38">
        <v>0</v>
      </c>
      <c r="M31" s="38">
        <v>0</v>
      </c>
      <c r="N31" s="38">
        <v>0</v>
      </c>
      <c r="O31" s="35">
        <v>9</v>
      </c>
      <c r="P31" s="35">
        <v>18</v>
      </c>
      <c r="Q31" s="35">
        <v>47</v>
      </c>
      <c r="R31" s="35">
        <v>30</v>
      </c>
      <c r="S31" s="35">
        <v>37</v>
      </c>
      <c r="T31" s="35">
        <v>26</v>
      </c>
      <c r="U31" s="35">
        <v>19</v>
      </c>
      <c r="V31" s="35">
        <v>15</v>
      </c>
      <c r="W31" s="35">
        <v>7</v>
      </c>
      <c r="X31" s="35">
        <v>4</v>
      </c>
      <c r="Y31" s="35">
        <v>7</v>
      </c>
      <c r="Z31" s="35">
        <v>2</v>
      </c>
      <c r="AA31" s="35">
        <v>1</v>
      </c>
      <c r="AB31" s="35">
        <v>3</v>
      </c>
      <c r="AC31" s="35">
        <v>2</v>
      </c>
      <c r="AD31" s="35">
        <v>0</v>
      </c>
      <c r="AE31" s="35">
        <v>0</v>
      </c>
      <c r="AF31" s="35">
        <v>0</v>
      </c>
      <c r="AG31" s="35">
        <v>1</v>
      </c>
      <c r="AH31" s="35">
        <v>0</v>
      </c>
      <c r="AI31" s="35">
        <v>0</v>
      </c>
      <c r="AJ31" s="35">
        <v>1</v>
      </c>
      <c r="AK31" s="35">
        <v>1</v>
      </c>
      <c r="AL31" s="35">
        <v>0</v>
      </c>
      <c r="AM31" s="35">
        <v>0</v>
      </c>
      <c r="AN31" s="35">
        <v>2</v>
      </c>
      <c r="AO31" s="35">
        <v>1</v>
      </c>
      <c r="AP31" s="35">
        <v>1</v>
      </c>
      <c r="AQ31" s="35">
        <v>1</v>
      </c>
      <c r="AR31" s="35">
        <v>6</v>
      </c>
      <c r="AS31" s="35">
        <v>9</v>
      </c>
      <c r="AT31" s="35">
        <v>8</v>
      </c>
      <c r="AU31" s="35"/>
      <c r="AV31" s="35"/>
      <c r="AW31" s="35"/>
      <c r="AX31" s="35"/>
      <c r="AY31" s="35"/>
      <c r="AZ31" s="35"/>
      <c r="BA31" s="35"/>
      <c r="BB31" s="35"/>
      <c r="BC31" s="35"/>
      <c r="BD31" s="26"/>
      <c r="BE31" s="35">
        <f t="shared" si="5"/>
        <v>258</v>
      </c>
      <c r="BF31" s="27"/>
    </row>
    <row r="32" spans="1:60" ht="14.1" customHeight="1" x14ac:dyDescent="0.2">
      <c r="A32" s="213"/>
      <c r="B32" s="37" t="s">
        <v>66</v>
      </c>
      <c r="C32" s="38">
        <v>0</v>
      </c>
      <c r="D32" s="38">
        <v>0</v>
      </c>
      <c r="E32" s="38">
        <v>0</v>
      </c>
      <c r="F32" s="38">
        <v>0</v>
      </c>
      <c r="G32" s="38">
        <v>0</v>
      </c>
      <c r="H32" s="38">
        <v>0</v>
      </c>
      <c r="I32" s="38">
        <v>0</v>
      </c>
      <c r="J32" s="38">
        <v>0</v>
      </c>
      <c r="K32" s="38">
        <v>0</v>
      </c>
      <c r="L32" s="38">
        <v>0</v>
      </c>
      <c r="M32" s="38">
        <v>0</v>
      </c>
      <c r="N32" s="35">
        <v>2</v>
      </c>
      <c r="O32" s="35">
        <v>8</v>
      </c>
      <c r="P32" s="35">
        <v>47</v>
      </c>
      <c r="Q32" s="35">
        <v>68</v>
      </c>
      <c r="R32" s="35">
        <v>49</v>
      </c>
      <c r="S32" s="35">
        <v>56</v>
      </c>
      <c r="T32" s="35">
        <v>48</v>
      </c>
      <c r="U32" s="35">
        <v>30</v>
      </c>
      <c r="V32" s="35">
        <v>26</v>
      </c>
      <c r="W32" s="35">
        <v>19</v>
      </c>
      <c r="X32" s="35">
        <v>8</v>
      </c>
      <c r="Y32" s="35">
        <v>4</v>
      </c>
      <c r="Z32" s="35">
        <v>4</v>
      </c>
      <c r="AA32" s="35">
        <v>0</v>
      </c>
      <c r="AB32" s="35">
        <v>4</v>
      </c>
      <c r="AC32" s="35">
        <v>0</v>
      </c>
      <c r="AD32" s="35">
        <v>0</v>
      </c>
      <c r="AE32" s="35">
        <v>0</v>
      </c>
      <c r="AF32" s="35">
        <v>0</v>
      </c>
      <c r="AG32" s="35">
        <v>1</v>
      </c>
      <c r="AH32" s="35">
        <v>0</v>
      </c>
      <c r="AI32" s="35">
        <v>1</v>
      </c>
      <c r="AJ32" s="35">
        <v>0</v>
      </c>
      <c r="AK32" s="35">
        <v>0</v>
      </c>
      <c r="AL32" s="35">
        <v>0</v>
      </c>
      <c r="AM32" s="35">
        <v>1</v>
      </c>
      <c r="AN32" s="35">
        <v>0</v>
      </c>
      <c r="AO32" s="35">
        <v>0</v>
      </c>
      <c r="AP32" s="35">
        <v>3</v>
      </c>
      <c r="AQ32" s="35">
        <v>3</v>
      </c>
      <c r="AR32" s="35">
        <v>2</v>
      </c>
      <c r="AS32" s="35">
        <v>15</v>
      </c>
      <c r="AT32" s="35">
        <v>24</v>
      </c>
      <c r="AU32" s="35"/>
      <c r="AV32" s="35"/>
      <c r="AW32" s="35"/>
      <c r="AX32" s="35"/>
      <c r="AY32" s="35"/>
      <c r="AZ32" s="35"/>
      <c r="BA32" s="35"/>
      <c r="BB32" s="35"/>
      <c r="BC32" s="35"/>
      <c r="BD32" s="26"/>
      <c r="BE32" s="35">
        <f t="shared" si="5"/>
        <v>423</v>
      </c>
      <c r="BF32" s="27"/>
    </row>
    <row r="33" spans="1:58" ht="14.1" customHeight="1" x14ac:dyDescent="0.2">
      <c r="A33" s="213"/>
      <c r="B33" s="37" t="s">
        <v>67</v>
      </c>
      <c r="C33" s="38">
        <v>0</v>
      </c>
      <c r="D33" s="38">
        <v>0</v>
      </c>
      <c r="E33" s="38">
        <v>0</v>
      </c>
      <c r="F33" s="38">
        <v>0</v>
      </c>
      <c r="G33" s="38">
        <v>0</v>
      </c>
      <c r="H33" s="38">
        <v>0</v>
      </c>
      <c r="I33" s="38">
        <v>0</v>
      </c>
      <c r="J33" s="38">
        <v>0</v>
      </c>
      <c r="K33" s="38">
        <v>0</v>
      </c>
      <c r="L33" s="38">
        <v>0</v>
      </c>
      <c r="M33" s="38">
        <v>0</v>
      </c>
      <c r="N33" s="35">
        <v>3</v>
      </c>
      <c r="O33" s="35">
        <v>15</v>
      </c>
      <c r="P33" s="35">
        <v>57</v>
      </c>
      <c r="Q33" s="35">
        <v>131</v>
      </c>
      <c r="R33" s="35">
        <v>129</v>
      </c>
      <c r="S33" s="35">
        <v>122</v>
      </c>
      <c r="T33" s="35">
        <v>78</v>
      </c>
      <c r="U33" s="35">
        <v>79</v>
      </c>
      <c r="V33" s="35">
        <v>51</v>
      </c>
      <c r="W33" s="35">
        <v>30</v>
      </c>
      <c r="X33" s="35">
        <v>25</v>
      </c>
      <c r="Y33" s="35">
        <v>14</v>
      </c>
      <c r="Z33" s="35">
        <v>12</v>
      </c>
      <c r="AA33" s="35">
        <v>7</v>
      </c>
      <c r="AB33" s="35">
        <v>5</v>
      </c>
      <c r="AC33" s="35">
        <v>5</v>
      </c>
      <c r="AD33" s="35">
        <v>3</v>
      </c>
      <c r="AE33" s="35">
        <v>2</v>
      </c>
      <c r="AF33" s="35">
        <v>3</v>
      </c>
      <c r="AG33" s="35">
        <v>0</v>
      </c>
      <c r="AH33" s="35">
        <v>0</v>
      </c>
      <c r="AI33" s="35">
        <v>0</v>
      </c>
      <c r="AJ33" s="35">
        <v>1</v>
      </c>
      <c r="AK33" s="35">
        <v>1</v>
      </c>
      <c r="AL33" s="35">
        <v>0</v>
      </c>
      <c r="AM33" s="35">
        <v>3</v>
      </c>
      <c r="AN33" s="35">
        <v>1</v>
      </c>
      <c r="AO33" s="35">
        <v>3</v>
      </c>
      <c r="AP33" s="35">
        <v>7</v>
      </c>
      <c r="AQ33" s="35">
        <v>6</v>
      </c>
      <c r="AR33" s="35">
        <v>25</v>
      </c>
      <c r="AS33" s="35">
        <v>22</v>
      </c>
      <c r="AT33" s="35">
        <v>33</v>
      </c>
      <c r="AU33" s="35"/>
      <c r="AV33" s="35"/>
      <c r="AW33" s="35"/>
      <c r="AX33" s="35"/>
      <c r="AY33" s="35"/>
      <c r="AZ33" s="35"/>
      <c r="BA33" s="35"/>
      <c r="BB33" s="35"/>
      <c r="BC33" s="35"/>
      <c r="BD33" s="26"/>
      <c r="BE33" s="35">
        <f t="shared" si="5"/>
        <v>873</v>
      </c>
      <c r="BF33" s="27"/>
    </row>
    <row r="34" spans="1:58" ht="14.1" customHeight="1" x14ac:dyDescent="0.2">
      <c r="A34" s="213"/>
      <c r="B34" s="34" t="s">
        <v>68</v>
      </c>
      <c r="C34" s="38">
        <v>0</v>
      </c>
      <c r="D34" s="38">
        <v>0</v>
      </c>
      <c r="E34" s="38">
        <v>0</v>
      </c>
      <c r="F34" s="38">
        <v>0</v>
      </c>
      <c r="G34" s="38">
        <v>0</v>
      </c>
      <c r="H34" s="38">
        <v>0</v>
      </c>
      <c r="I34" s="38">
        <v>0</v>
      </c>
      <c r="J34" s="38">
        <v>0</v>
      </c>
      <c r="K34" s="38">
        <v>0</v>
      </c>
      <c r="L34" s="38">
        <v>0</v>
      </c>
      <c r="M34" s="38">
        <v>0</v>
      </c>
      <c r="N34" s="35">
        <v>1</v>
      </c>
      <c r="O34" s="35">
        <v>4</v>
      </c>
      <c r="P34" s="35">
        <v>31</v>
      </c>
      <c r="Q34" s="35">
        <v>100</v>
      </c>
      <c r="R34" s="35">
        <v>131</v>
      </c>
      <c r="S34" s="35">
        <v>96</v>
      </c>
      <c r="T34" s="35">
        <v>96</v>
      </c>
      <c r="U34" s="35">
        <v>65</v>
      </c>
      <c r="V34" s="35">
        <v>61</v>
      </c>
      <c r="W34" s="35">
        <v>51</v>
      </c>
      <c r="X34" s="35">
        <v>25</v>
      </c>
      <c r="Y34" s="35">
        <v>16</v>
      </c>
      <c r="Z34" s="35">
        <v>8</v>
      </c>
      <c r="AA34" s="35">
        <v>11</v>
      </c>
      <c r="AB34" s="35">
        <v>4</v>
      </c>
      <c r="AC34" s="35">
        <v>1</v>
      </c>
      <c r="AD34" s="35">
        <v>2</v>
      </c>
      <c r="AE34" s="35">
        <v>0</v>
      </c>
      <c r="AF34" s="35">
        <v>0</v>
      </c>
      <c r="AG34" s="35">
        <v>0</v>
      </c>
      <c r="AH34" s="35">
        <v>0</v>
      </c>
      <c r="AI34" s="35">
        <v>0</v>
      </c>
      <c r="AJ34" s="35">
        <v>0</v>
      </c>
      <c r="AK34" s="35">
        <v>2</v>
      </c>
      <c r="AL34" s="35">
        <v>0</v>
      </c>
      <c r="AM34" s="35">
        <v>0</v>
      </c>
      <c r="AN34" s="35">
        <v>3</v>
      </c>
      <c r="AO34" s="35">
        <v>3</v>
      </c>
      <c r="AP34" s="35">
        <v>0</v>
      </c>
      <c r="AQ34" s="35">
        <v>4</v>
      </c>
      <c r="AR34" s="35">
        <v>8</v>
      </c>
      <c r="AS34" s="35">
        <v>13</v>
      </c>
      <c r="AT34" s="35">
        <v>32</v>
      </c>
      <c r="AU34" s="35"/>
      <c r="AV34" s="35"/>
      <c r="AW34" s="35"/>
      <c r="AX34" s="35"/>
      <c r="AY34" s="35"/>
      <c r="AZ34" s="35"/>
      <c r="BA34" s="35"/>
      <c r="BB34" s="35"/>
      <c r="BC34" s="35"/>
      <c r="BD34" s="26"/>
      <c r="BE34" s="35">
        <f t="shared" si="5"/>
        <v>768</v>
      </c>
      <c r="BF34" s="27"/>
    </row>
    <row r="35" spans="1:58" ht="32.25" customHeight="1" x14ac:dyDescent="0.2">
      <c r="A35" s="30"/>
      <c r="B35" s="202" t="s">
        <v>69</v>
      </c>
      <c r="C35" s="202"/>
      <c r="D35" s="177"/>
      <c r="E35" s="25"/>
      <c r="F35" s="25"/>
      <c r="G35" s="25"/>
      <c r="H35" s="25"/>
      <c r="I35" s="25"/>
      <c r="J35" s="25"/>
      <c r="K35" s="30"/>
      <c r="L35" s="30"/>
      <c r="M35" s="30"/>
      <c r="BD35" s="26"/>
      <c r="BE35" s="35"/>
    </row>
    <row r="36" spans="1:58" ht="14.1" customHeight="1" x14ac:dyDescent="0.2">
      <c r="A36" s="30"/>
      <c r="B36" s="41" t="s">
        <v>52</v>
      </c>
      <c r="C36" s="35">
        <v>0</v>
      </c>
      <c r="D36" s="35">
        <v>0</v>
      </c>
      <c r="E36" s="35">
        <v>0</v>
      </c>
      <c r="F36" s="35">
        <v>0</v>
      </c>
      <c r="G36" s="35">
        <v>0</v>
      </c>
      <c r="H36" s="35">
        <v>0</v>
      </c>
      <c r="I36" s="35">
        <v>0</v>
      </c>
      <c r="J36" s="35">
        <v>0</v>
      </c>
      <c r="K36" s="35">
        <v>0</v>
      </c>
      <c r="L36" s="35">
        <v>0</v>
      </c>
      <c r="M36" s="35">
        <v>0</v>
      </c>
      <c r="N36" s="30">
        <v>1</v>
      </c>
      <c r="O36" s="40">
        <v>9</v>
      </c>
      <c r="P36" s="25">
        <v>17</v>
      </c>
      <c r="Q36" s="25">
        <v>40</v>
      </c>
      <c r="R36" s="25">
        <v>51</v>
      </c>
      <c r="S36" s="25">
        <v>39</v>
      </c>
      <c r="T36" s="25">
        <v>35</v>
      </c>
      <c r="U36" s="25">
        <v>28</v>
      </c>
      <c r="V36" s="25">
        <v>21</v>
      </c>
      <c r="W36" s="25">
        <v>21</v>
      </c>
      <c r="X36" s="25">
        <v>14</v>
      </c>
      <c r="Y36" s="25">
        <v>6</v>
      </c>
      <c r="Z36" s="25">
        <v>6</v>
      </c>
      <c r="AA36" s="25">
        <v>4</v>
      </c>
      <c r="AB36" s="25">
        <v>1</v>
      </c>
      <c r="AC36" s="25">
        <v>0</v>
      </c>
      <c r="AD36" s="25">
        <v>0</v>
      </c>
      <c r="AE36" s="25">
        <v>0</v>
      </c>
      <c r="AF36" s="25">
        <v>1</v>
      </c>
      <c r="AG36" s="25">
        <v>0</v>
      </c>
      <c r="AH36" s="25">
        <v>0</v>
      </c>
      <c r="AI36" s="25">
        <v>0</v>
      </c>
      <c r="AJ36" s="25">
        <v>0</v>
      </c>
      <c r="AK36" s="25">
        <v>0</v>
      </c>
      <c r="AL36" s="25">
        <v>0</v>
      </c>
      <c r="AM36" s="25">
        <v>0</v>
      </c>
      <c r="AN36" s="25">
        <v>1</v>
      </c>
      <c r="AO36" s="25">
        <v>0</v>
      </c>
      <c r="AP36" s="25">
        <v>1</v>
      </c>
      <c r="AQ36" s="25">
        <v>1</v>
      </c>
      <c r="AR36" s="25">
        <v>10</v>
      </c>
      <c r="AS36" s="25">
        <v>9</v>
      </c>
      <c r="AT36" s="25">
        <v>18</v>
      </c>
      <c r="AU36" s="25"/>
      <c r="AV36" s="25"/>
      <c r="AW36" s="25"/>
      <c r="AX36" s="25"/>
      <c r="AY36" s="25"/>
      <c r="AZ36" s="25"/>
      <c r="BA36" s="25"/>
      <c r="BB36" s="25"/>
      <c r="BC36" s="25"/>
      <c r="BD36" s="26"/>
      <c r="BE36" s="35">
        <f>SUM(C36:BC36)</f>
        <v>334</v>
      </c>
      <c r="BF36" s="27"/>
    </row>
    <row r="37" spans="1:58" ht="14.1" customHeight="1" x14ac:dyDescent="0.2">
      <c r="A37" s="30"/>
      <c r="B37" s="41" t="s">
        <v>13</v>
      </c>
      <c r="C37" s="35">
        <v>0</v>
      </c>
      <c r="D37" s="35">
        <v>0</v>
      </c>
      <c r="E37" s="35">
        <v>0</v>
      </c>
      <c r="F37" s="35">
        <v>0</v>
      </c>
      <c r="G37" s="35">
        <v>0</v>
      </c>
      <c r="H37" s="35">
        <v>0</v>
      </c>
      <c r="I37" s="35">
        <v>0</v>
      </c>
      <c r="J37" s="35">
        <v>0</v>
      </c>
      <c r="K37" s="35">
        <v>0</v>
      </c>
      <c r="L37" s="35">
        <v>0</v>
      </c>
      <c r="M37" s="35">
        <v>0</v>
      </c>
      <c r="N37" s="35">
        <v>0</v>
      </c>
      <c r="O37" s="35">
        <v>3</v>
      </c>
      <c r="P37" s="35">
        <v>13</v>
      </c>
      <c r="Q37" s="35">
        <v>15</v>
      </c>
      <c r="R37" s="35">
        <v>7</v>
      </c>
      <c r="S37" s="35">
        <v>3</v>
      </c>
      <c r="T37" s="35">
        <v>4</v>
      </c>
      <c r="U37" s="35">
        <v>3</v>
      </c>
      <c r="V37" s="35">
        <v>6</v>
      </c>
      <c r="W37" s="35">
        <v>4</v>
      </c>
      <c r="X37" s="35">
        <v>4</v>
      </c>
      <c r="Y37" s="35">
        <v>6</v>
      </c>
      <c r="Z37" s="35">
        <v>3</v>
      </c>
      <c r="AA37" s="35">
        <v>1</v>
      </c>
      <c r="AB37" s="35">
        <v>0</v>
      </c>
      <c r="AC37" s="35">
        <v>1</v>
      </c>
      <c r="AD37" s="35">
        <v>1</v>
      </c>
      <c r="AE37" s="35">
        <v>0</v>
      </c>
      <c r="AF37" s="35">
        <v>0</v>
      </c>
      <c r="AG37" s="35">
        <v>0</v>
      </c>
      <c r="AH37" s="35">
        <v>0</v>
      </c>
      <c r="AI37" s="35">
        <v>0</v>
      </c>
      <c r="AJ37" s="35">
        <v>0</v>
      </c>
      <c r="AK37" s="35">
        <v>1</v>
      </c>
      <c r="AL37" s="35">
        <v>0</v>
      </c>
      <c r="AM37" s="35">
        <v>0</v>
      </c>
      <c r="AN37" s="35">
        <v>0</v>
      </c>
      <c r="AO37" s="35">
        <v>0</v>
      </c>
      <c r="AP37" s="35">
        <v>2</v>
      </c>
      <c r="AQ37" s="35">
        <v>0</v>
      </c>
      <c r="AR37" s="35">
        <v>0</v>
      </c>
      <c r="AS37" s="35">
        <v>1</v>
      </c>
      <c r="AT37" s="35">
        <v>2</v>
      </c>
      <c r="AU37" s="35"/>
      <c r="AV37" s="35"/>
      <c r="AW37" s="35"/>
      <c r="AX37" s="35"/>
      <c r="AY37" s="35"/>
      <c r="AZ37" s="35"/>
      <c r="BA37" s="35"/>
      <c r="BB37" s="35"/>
      <c r="BC37" s="35"/>
      <c r="BD37" s="26"/>
      <c r="BE37" s="35">
        <f t="shared" ref="BE37:BE87" si="6">SUM(C37:BC37)</f>
        <v>80</v>
      </c>
      <c r="BF37" s="27"/>
    </row>
    <row r="38" spans="1:58" ht="14.1" customHeight="1" x14ac:dyDescent="0.2">
      <c r="A38" s="30"/>
      <c r="B38" s="41" t="s">
        <v>50</v>
      </c>
      <c r="C38" s="35">
        <v>0</v>
      </c>
      <c r="D38" s="35">
        <v>0</v>
      </c>
      <c r="E38" s="35">
        <v>0</v>
      </c>
      <c r="F38" s="35">
        <v>0</v>
      </c>
      <c r="G38" s="35">
        <v>0</v>
      </c>
      <c r="H38" s="35">
        <v>0</v>
      </c>
      <c r="I38" s="35">
        <v>0</v>
      </c>
      <c r="J38" s="35">
        <v>0</v>
      </c>
      <c r="K38" s="35">
        <v>0</v>
      </c>
      <c r="L38" s="35">
        <v>0</v>
      </c>
      <c r="M38" s="35">
        <v>0</v>
      </c>
      <c r="N38" s="35">
        <v>0</v>
      </c>
      <c r="O38" s="35">
        <v>0</v>
      </c>
      <c r="P38" s="35">
        <v>12</v>
      </c>
      <c r="Q38" s="35">
        <v>9</v>
      </c>
      <c r="R38" s="35">
        <v>10</v>
      </c>
      <c r="S38" s="35">
        <v>3</v>
      </c>
      <c r="T38" s="35">
        <v>6</v>
      </c>
      <c r="U38" s="35">
        <v>6</v>
      </c>
      <c r="V38" s="35">
        <v>1</v>
      </c>
      <c r="W38" s="35">
        <v>0</v>
      </c>
      <c r="X38" s="35">
        <v>0</v>
      </c>
      <c r="Y38" s="35">
        <v>0</v>
      </c>
      <c r="Z38" s="35">
        <v>0</v>
      </c>
      <c r="AA38" s="35">
        <v>0</v>
      </c>
      <c r="AB38" s="35">
        <v>0</v>
      </c>
      <c r="AC38" s="35">
        <v>0</v>
      </c>
      <c r="AD38" s="35">
        <v>0</v>
      </c>
      <c r="AE38" s="35">
        <v>0</v>
      </c>
      <c r="AF38" s="35">
        <v>0</v>
      </c>
      <c r="AG38" s="35">
        <v>0</v>
      </c>
      <c r="AH38" s="35">
        <v>0</v>
      </c>
      <c r="AI38" s="35">
        <v>0</v>
      </c>
      <c r="AJ38" s="35">
        <v>0</v>
      </c>
      <c r="AK38" s="35">
        <v>1</v>
      </c>
      <c r="AL38" s="35">
        <v>0</v>
      </c>
      <c r="AM38" s="35">
        <v>0</v>
      </c>
      <c r="AN38" s="35">
        <v>0</v>
      </c>
      <c r="AO38" s="35">
        <v>0</v>
      </c>
      <c r="AP38" s="35">
        <v>1</v>
      </c>
      <c r="AQ38" s="35">
        <v>0</v>
      </c>
      <c r="AR38" s="35">
        <v>1</v>
      </c>
      <c r="AS38" s="35">
        <v>4</v>
      </c>
      <c r="AT38" s="35">
        <v>10</v>
      </c>
      <c r="AU38" s="35"/>
      <c r="AV38" s="35"/>
      <c r="AW38" s="35"/>
      <c r="AX38" s="35"/>
      <c r="AY38" s="35"/>
      <c r="AZ38" s="35"/>
      <c r="BA38" s="35"/>
      <c r="BB38" s="35"/>
      <c r="BC38" s="35"/>
      <c r="BD38" s="26"/>
      <c r="BE38" s="35">
        <f t="shared" si="6"/>
        <v>64</v>
      </c>
      <c r="BF38" s="27"/>
    </row>
    <row r="39" spans="1:58" ht="14.1" customHeight="1" x14ac:dyDescent="0.2">
      <c r="A39" s="30"/>
      <c r="B39" s="41" t="s">
        <v>32</v>
      </c>
      <c r="C39" s="35">
        <v>0</v>
      </c>
      <c r="D39" s="35">
        <v>0</v>
      </c>
      <c r="E39" s="35">
        <v>0</v>
      </c>
      <c r="F39" s="35">
        <v>0</v>
      </c>
      <c r="G39" s="35">
        <v>0</v>
      </c>
      <c r="H39" s="35">
        <v>0</v>
      </c>
      <c r="I39" s="35">
        <v>0</v>
      </c>
      <c r="J39" s="35">
        <v>0</v>
      </c>
      <c r="K39" s="35">
        <v>0</v>
      </c>
      <c r="L39" s="35">
        <v>0</v>
      </c>
      <c r="M39" s="35">
        <v>0</v>
      </c>
      <c r="N39" s="35">
        <v>2</v>
      </c>
      <c r="O39" s="35">
        <v>4</v>
      </c>
      <c r="P39" s="35">
        <v>9</v>
      </c>
      <c r="Q39" s="35">
        <v>31</v>
      </c>
      <c r="R39" s="35">
        <v>39</v>
      </c>
      <c r="S39" s="35">
        <v>33</v>
      </c>
      <c r="T39" s="35">
        <v>25</v>
      </c>
      <c r="U39" s="35">
        <v>19</v>
      </c>
      <c r="V39" s="35">
        <v>15</v>
      </c>
      <c r="W39" s="35">
        <v>4</v>
      </c>
      <c r="X39" s="35">
        <v>8</v>
      </c>
      <c r="Y39" s="35">
        <v>3</v>
      </c>
      <c r="Z39" s="35">
        <v>3</v>
      </c>
      <c r="AA39" s="35">
        <v>2</v>
      </c>
      <c r="AB39" s="35">
        <v>3</v>
      </c>
      <c r="AC39" s="35">
        <v>0</v>
      </c>
      <c r="AD39" s="35">
        <v>1</v>
      </c>
      <c r="AE39" s="35">
        <v>0</v>
      </c>
      <c r="AF39" s="35">
        <v>2</v>
      </c>
      <c r="AG39" s="35">
        <v>0</v>
      </c>
      <c r="AH39" s="35">
        <v>0</v>
      </c>
      <c r="AI39" s="35">
        <v>0</v>
      </c>
      <c r="AJ39" s="35">
        <v>0</v>
      </c>
      <c r="AK39" s="35">
        <v>0</v>
      </c>
      <c r="AL39" s="35">
        <v>0</v>
      </c>
      <c r="AM39" s="35">
        <v>1</v>
      </c>
      <c r="AN39" s="35">
        <v>1</v>
      </c>
      <c r="AO39" s="35">
        <v>1</v>
      </c>
      <c r="AP39" s="35">
        <v>0</v>
      </c>
      <c r="AQ39" s="35">
        <v>0</v>
      </c>
      <c r="AR39" s="35">
        <v>2</v>
      </c>
      <c r="AS39" s="35">
        <v>1</v>
      </c>
      <c r="AT39" s="35">
        <v>4</v>
      </c>
      <c r="AU39" s="35"/>
      <c r="AV39" s="35"/>
      <c r="AW39" s="35"/>
      <c r="AX39" s="35"/>
      <c r="AY39" s="35"/>
      <c r="AZ39" s="35"/>
      <c r="BA39" s="35"/>
      <c r="BB39" s="35"/>
      <c r="BC39" s="35"/>
      <c r="BD39" s="26"/>
      <c r="BE39" s="35">
        <f t="shared" si="6"/>
        <v>213</v>
      </c>
      <c r="BF39" s="27"/>
    </row>
    <row r="40" spans="1:58" ht="14.1" customHeight="1" x14ac:dyDescent="0.2">
      <c r="A40" s="30"/>
      <c r="B40" s="41" t="s">
        <v>14</v>
      </c>
      <c r="C40" s="35">
        <v>0</v>
      </c>
      <c r="D40" s="35">
        <v>0</v>
      </c>
      <c r="E40" s="35">
        <v>0</v>
      </c>
      <c r="F40" s="35">
        <v>0</v>
      </c>
      <c r="G40" s="35">
        <v>0</v>
      </c>
      <c r="H40" s="35">
        <v>0</v>
      </c>
      <c r="I40" s="35">
        <v>0</v>
      </c>
      <c r="J40" s="35">
        <v>0</v>
      </c>
      <c r="K40" s="35">
        <v>0</v>
      </c>
      <c r="L40" s="35">
        <v>0</v>
      </c>
      <c r="M40" s="35">
        <v>0</v>
      </c>
      <c r="N40" s="35">
        <v>0</v>
      </c>
      <c r="O40" s="35">
        <v>7</v>
      </c>
      <c r="P40" s="35">
        <v>20</v>
      </c>
      <c r="Q40" s="35">
        <v>32</v>
      </c>
      <c r="R40" s="35">
        <v>31</v>
      </c>
      <c r="S40" s="35">
        <v>34</v>
      </c>
      <c r="T40" s="35">
        <v>32</v>
      </c>
      <c r="U40" s="35">
        <v>31</v>
      </c>
      <c r="V40" s="35">
        <v>17</v>
      </c>
      <c r="W40" s="35">
        <v>12</v>
      </c>
      <c r="X40" s="35">
        <v>3</v>
      </c>
      <c r="Y40" s="35">
        <v>4</v>
      </c>
      <c r="Z40" s="35">
        <v>6</v>
      </c>
      <c r="AA40" s="35">
        <v>4</v>
      </c>
      <c r="AB40" s="35">
        <v>3</v>
      </c>
      <c r="AC40" s="35">
        <v>1</v>
      </c>
      <c r="AD40" s="35">
        <v>0</v>
      </c>
      <c r="AE40" s="35">
        <v>2</v>
      </c>
      <c r="AF40" s="35">
        <v>0</v>
      </c>
      <c r="AG40" s="35">
        <v>2</v>
      </c>
      <c r="AH40" s="35">
        <v>1</v>
      </c>
      <c r="AI40" s="35">
        <v>0</v>
      </c>
      <c r="AJ40" s="35">
        <v>2</v>
      </c>
      <c r="AK40" s="35">
        <v>0</v>
      </c>
      <c r="AL40" s="35">
        <v>0</v>
      </c>
      <c r="AM40" s="35">
        <v>0</v>
      </c>
      <c r="AN40" s="35">
        <v>0</v>
      </c>
      <c r="AO40" s="35">
        <v>1</v>
      </c>
      <c r="AP40" s="35">
        <v>1</v>
      </c>
      <c r="AQ40" s="35">
        <v>0</v>
      </c>
      <c r="AR40" s="35">
        <v>2</v>
      </c>
      <c r="AS40" s="35">
        <v>2</v>
      </c>
      <c r="AT40" s="35">
        <v>2</v>
      </c>
      <c r="AU40" s="35"/>
      <c r="AV40" s="35"/>
      <c r="AW40" s="35"/>
      <c r="AX40" s="35"/>
      <c r="AY40" s="35"/>
      <c r="AZ40" s="35"/>
      <c r="BA40" s="35"/>
      <c r="BB40" s="35"/>
      <c r="BC40" s="35"/>
      <c r="BD40" s="26"/>
      <c r="BE40" s="35">
        <f t="shared" si="6"/>
        <v>252</v>
      </c>
      <c r="BF40" s="27"/>
    </row>
    <row r="41" spans="1:58" ht="14.1" customHeight="1" x14ac:dyDescent="0.2">
      <c r="A41" s="30"/>
      <c r="B41" s="41" t="s">
        <v>15</v>
      </c>
      <c r="C41" s="35">
        <v>0</v>
      </c>
      <c r="D41" s="35">
        <v>0</v>
      </c>
      <c r="E41" s="35">
        <v>0</v>
      </c>
      <c r="F41" s="35">
        <v>0</v>
      </c>
      <c r="G41" s="35">
        <v>0</v>
      </c>
      <c r="H41" s="35">
        <v>0</v>
      </c>
      <c r="I41" s="35">
        <v>0</v>
      </c>
      <c r="J41" s="35">
        <v>0</v>
      </c>
      <c r="K41" s="35">
        <v>0</v>
      </c>
      <c r="L41" s="35">
        <v>0</v>
      </c>
      <c r="M41" s="35">
        <v>0</v>
      </c>
      <c r="N41" s="35">
        <v>2</v>
      </c>
      <c r="O41" s="35">
        <v>3</v>
      </c>
      <c r="P41" s="35">
        <v>6</v>
      </c>
      <c r="Q41" s="35">
        <v>35</v>
      </c>
      <c r="R41" s="35">
        <v>43</v>
      </c>
      <c r="S41" s="35">
        <v>40</v>
      </c>
      <c r="T41" s="35">
        <v>30</v>
      </c>
      <c r="U41" s="35">
        <v>28</v>
      </c>
      <c r="V41" s="35">
        <v>27</v>
      </c>
      <c r="W41" s="35">
        <v>17</v>
      </c>
      <c r="X41" s="35">
        <v>9</v>
      </c>
      <c r="Y41" s="35">
        <v>5</v>
      </c>
      <c r="Z41" s="35">
        <v>6</v>
      </c>
      <c r="AA41" s="35">
        <v>4</v>
      </c>
      <c r="AB41" s="35">
        <v>3</v>
      </c>
      <c r="AC41" s="35">
        <v>0</v>
      </c>
      <c r="AD41" s="35">
        <v>1</v>
      </c>
      <c r="AE41" s="35">
        <v>1</v>
      </c>
      <c r="AF41" s="35">
        <v>0</v>
      </c>
      <c r="AG41" s="35">
        <v>0</v>
      </c>
      <c r="AH41" s="35">
        <v>0</v>
      </c>
      <c r="AI41" s="35">
        <v>0</v>
      </c>
      <c r="AJ41" s="35">
        <v>1</v>
      </c>
      <c r="AK41" s="35">
        <v>1</v>
      </c>
      <c r="AL41" s="35">
        <v>0</v>
      </c>
      <c r="AM41" s="35">
        <v>1</v>
      </c>
      <c r="AN41" s="35">
        <v>1</v>
      </c>
      <c r="AO41" s="35">
        <v>0</v>
      </c>
      <c r="AP41" s="35">
        <v>0</v>
      </c>
      <c r="AQ41" s="35">
        <v>0</v>
      </c>
      <c r="AR41" s="35">
        <v>1</v>
      </c>
      <c r="AS41" s="35">
        <v>5</v>
      </c>
      <c r="AT41" s="35">
        <v>5</v>
      </c>
      <c r="AU41" s="35"/>
      <c r="AV41" s="35"/>
      <c r="AW41" s="35"/>
      <c r="AX41" s="35"/>
      <c r="AY41" s="35"/>
      <c r="AZ41" s="35"/>
      <c r="BA41" s="35"/>
      <c r="BB41" s="35"/>
      <c r="BC41" s="35"/>
      <c r="BD41" s="26"/>
      <c r="BE41" s="35">
        <f t="shared" si="6"/>
        <v>275</v>
      </c>
      <c r="BF41" s="27"/>
    </row>
    <row r="42" spans="1:58" ht="14.1" customHeight="1" x14ac:dyDescent="0.2">
      <c r="A42" s="30"/>
      <c r="B42" s="41" t="s">
        <v>53</v>
      </c>
      <c r="C42" s="35">
        <v>0</v>
      </c>
      <c r="D42" s="35">
        <v>0</v>
      </c>
      <c r="E42" s="35">
        <v>0</v>
      </c>
      <c r="F42" s="35">
        <v>0</v>
      </c>
      <c r="G42" s="35">
        <v>0</v>
      </c>
      <c r="H42" s="35">
        <v>0</v>
      </c>
      <c r="I42" s="35">
        <v>0</v>
      </c>
      <c r="J42" s="35">
        <v>0</v>
      </c>
      <c r="K42" s="35">
        <v>0</v>
      </c>
      <c r="L42" s="35">
        <v>0</v>
      </c>
      <c r="M42" s="35">
        <v>0</v>
      </c>
      <c r="N42" s="35">
        <v>3</v>
      </c>
      <c r="O42" s="35">
        <v>13</v>
      </c>
      <c r="P42" s="35">
        <v>107</v>
      </c>
      <c r="Q42" s="35">
        <v>193</v>
      </c>
      <c r="R42" s="35">
        <v>197</v>
      </c>
      <c r="S42" s="35">
        <v>231</v>
      </c>
      <c r="T42" s="35">
        <v>171</v>
      </c>
      <c r="U42" s="35">
        <v>126</v>
      </c>
      <c r="V42" s="35">
        <v>118</v>
      </c>
      <c r="W42" s="35">
        <v>75</v>
      </c>
      <c r="X42" s="35">
        <v>30</v>
      </c>
      <c r="Y42" s="35">
        <v>21</v>
      </c>
      <c r="Z42" s="35">
        <v>17</v>
      </c>
      <c r="AA42" s="35">
        <v>15</v>
      </c>
      <c r="AB42" s="35">
        <v>8</v>
      </c>
      <c r="AC42" s="35">
        <v>4</v>
      </c>
      <c r="AD42" s="35">
        <v>1</v>
      </c>
      <c r="AE42" s="35">
        <v>0</v>
      </c>
      <c r="AF42" s="35">
        <v>3</v>
      </c>
      <c r="AG42" s="35">
        <v>2</v>
      </c>
      <c r="AH42" s="35">
        <v>3</v>
      </c>
      <c r="AI42" s="35">
        <v>1</v>
      </c>
      <c r="AJ42" s="35">
        <v>1</v>
      </c>
      <c r="AK42" s="35">
        <v>2</v>
      </c>
      <c r="AL42" s="35">
        <v>1</v>
      </c>
      <c r="AM42" s="35">
        <v>3</v>
      </c>
      <c r="AN42" s="35">
        <v>3</v>
      </c>
      <c r="AO42" s="35">
        <v>3</v>
      </c>
      <c r="AP42" s="35">
        <v>6</v>
      </c>
      <c r="AQ42" s="35">
        <v>7</v>
      </c>
      <c r="AR42" s="35">
        <v>30</v>
      </c>
      <c r="AS42" s="35">
        <v>44</v>
      </c>
      <c r="AT42" s="35">
        <v>51</v>
      </c>
      <c r="AU42" s="35"/>
      <c r="AV42" s="35"/>
      <c r="AW42" s="35"/>
      <c r="AX42" s="35"/>
      <c r="AY42" s="35"/>
      <c r="AZ42" s="35"/>
      <c r="BA42" s="35"/>
      <c r="BB42" s="35"/>
      <c r="BC42" s="35"/>
      <c r="BD42" s="26"/>
      <c r="BE42" s="35">
        <f t="shared" si="6"/>
        <v>1490</v>
      </c>
      <c r="BF42" s="27"/>
    </row>
    <row r="43" spans="1:58" ht="14.1" customHeight="1" x14ac:dyDescent="0.2">
      <c r="A43" s="30"/>
      <c r="B43" s="41" t="s">
        <v>19</v>
      </c>
      <c r="C43" s="35">
        <v>0</v>
      </c>
      <c r="D43" s="35">
        <v>0</v>
      </c>
      <c r="E43" s="35">
        <v>0</v>
      </c>
      <c r="F43" s="35">
        <v>0</v>
      </c>
      <c r="G43" s="35">
        <v>0</v>
      </c>
      <c r="H43" s="35">
        <v>0</v>
      </c>
      <c r="I43" s="35">
        <v>0</v>
      </c>
      <c r="J43" s="35">
        <v>0</v>
      </c>
      <c r="K43" s="35">
        <v>0</v>
      </c>
      <c r="L43" s="35">
        <v>0</v>
      </c>
      <c r="M43" s="35">
        <v>0</v>
      </c>
      <c r="N43" s="35">
        <v>1</v>
      </c>
      <c r="O43" s="35">
        <v>5</v>
      </c>
      <c r="P43" s="35">
        <v>11</v>
      </c>
      <c r="Q43" s="35">
        <v>13</v>
      </c>
      <c r="R43" s="35">
        <v>21</v>
      </c>
      <c r="S43" s="35">
        <v>22</v>
      </c>
      <c r="T43" s="35">
        <v>16</v>
      </c>
      <c r="U43" s="35">
        <v>9</v>
      </c>
      <c r="V43" s="35">
        <v>6</v>
      </c>
      <c r="W43" s="35">
        <v>4</v>
      </c>
      <c r="X43" s="35">
        <v>4</v>
      </c>
      <c r="Y43" s="35">
        <v>2</v>
      </c>
      <c r="Z43" s="35">
        <v>0</v>
      </c>
      <c r="AA43" s="35">
        <v>0</v>
      </c>
      <c r="AB43" s="35">
        <v>0</v>
      </c>
      <c r="AC43" s="35">
        <v>0</v>
      </c>
      <c r="AD43" s="35">
        <v>1</v>
      </c>
      <c r="AE43" s="35">
        <v>0</v>
      </c>
      <c r="AF43" s="35">
        <v>0</v>
      </c>
      <c r="AG43" s="35">
        <v>0</v>
      </c>
      <c r="AH43" s="35">
        <v>0</v>
      </c>
      <c r="AI43" s="35">
        <v>0</v>
      </c>
      <c r="AJ43" s="35">
        <v>0</v>
      </c>
      <c r="AK43" s="35">
        <v>0</v>
      </c>
      <c r="AL43" s="35">
        <v>0</v>
      </c>
      <c r="AM43" s="35">
        <v>0</v>
      </c>
      <c r="AN43" s="35">
        <v>1</v>
      </c>
      <c r="AO43" s="35">
        <v>1</v>
      </c>
      <c r="AP43" s="35">
        <v>1</v>
      </c>
      <c r="AQ43" s="35">
        <v>0</v>
      </c>
      <c r="AR43" s="35">
        <v>1</v>
      </c>
      <c r="AS43" s="35">
        <v>3</v>
      </c>
      <c r="AT43" s="35">
        <v>0</v>
      </c>
      <c r="AU43" s="35"/>
      <c r="AV43" s="35"/>
      <c r="AW43" s="35"/>
      <c r="AX43" s="35"/>
      <c r="AY43" s="35"/>
      <c r="AZ43" s="35"/>
      <c r="BA43" s="35"/>
      <c r="BB43" s="35"/>
      <c r="BC43" s="35"/>
      <c r="BD43" s="26"/>
      <c r="BE43" s="35">
        <f t="shared" si="6"/>
        <v>122</v>
      </c>
      <c r="BF43" s="27"/>
    </row>
    <row r="44" spans="1:58" ht="14.1" customHeight="1" x14ac:dyDescent="0.2">
      <c r="A44" s="30"/>
      <c r="B44" s="41" t="s">
        <v>16</v>
      </c>
      <c r="C44" s="35">
        <v>0</v>
      </c>
      <c r="D44" s="35">
        <v>0</v>
      </c>
      <c r="E44" s="35">
        <v>0</v>
      </c>
      <c r="F44" s="35">
        <v>0</v>
      </c>
      <c r="G44" s="35">
        <v>0</v>
      </c>
      <c r="H44" s="35">
        <v>0</v>
      </c>
      <c r="I44" s="35">
        <v>0</v>
      </c>
      <c r="J44" s="35">
        <v>0</v>
      </c>
      <c r="K44" s="35">
        <v>0</v>
      </c>
      <c r="L44" s="35">
        <v>0</v>
      </c>
      <c r="M44" s="35">
        <v>0</v>
      </c>
      <c r="N44" s="35">
        <v>0</v>
      </c>
      <c r="O44" s="35">
        <v>8</v>
      </c>
      <c r="P44" s="35">
        <v>40</v>
      </c>
      <c r="Q44" s="35">
        <v>90</v>
      </c>
      <c r="R44" s="35">
        <v>90</v>
      </c>
      <c r="S44" s="35">
        <v>83</v>
      </c>
      <c r="T44" s="35">
        <v>74</v>
      </c>
      <c r="U44" s="35">
        <v>51</v>
      </c>
      <c r="V44" s="35">
        <v>46</v>
      </c>
      <c r="W44" s="35">
        <v>30</v>
      </c>
      <c r="X44" s="35">
        <v>22</v>
      </c>
      <c r="Y44" s="35">
        <v>18</v>
      </c>
      <c r="Z44" s="35">
        <v>8</v>
      </c>
      <c r="AA44" s="35">
        <v>8</v>
      </c>
      <c r="AB44" s="35">
        <v>11</v>
      </c>
      <c r="AC44" s="35">
        <v>2</v>
      </c>
      <c r="AD44" s="35">
        <v>1</v>
      </c>
      <c r="AE44" s="35">
        <v>1</v>
      </c>
      <c r="AF44" s="35">
        <v>2</v>
      </c>
      <c r="AG44" s="35">
        <v>1</v>
      </c>
      <c r="AH44" s="35">
        <v>0</v>
      </c>
      <c r="AI44" s="35">
        <v>0</v>
      </c>
      <c r="AJ44" s="35">
        <v>1</v>
      </c>
      <c r="AK44" s="35">
        <v>1</v>
      </c>
      <c r="AL44" s="35">
        <v>0</v>
      </c>
      <c r="AM44" s="35">
        <v>0</v>
      </c>
      <c r="AN44" s="35">
        <v>4</v>
      </c>
      <c r="AO44" s="35">
        <v>3</v>
      </c>
      <c r="AP44" s="35">
        <v>5</v>
      </c>
      <c r="AQ44" s="35">
        <v>9</v>
      </c>
      <c r="AR44" s="35">
        <v>8</v>
      </c>
      <c r="AS44" s="35">
        <v>20</v>
      </c>
      <c r="AT44" s="35">
        <v>51</v>
      </c>
      <c r="AU44" s="35"/>
      <c r="AV44" s="35"/>
      <c r="AW44" s="35"/>
      <c r="AX44" s="35"/>
      <c r="AY44" s="35"/>
      <c r="AZ44" s="35"/>
      <c r="BA44" s="35"/>
      <c r="BB44" s="35"/>
      <c r="BC44" s="35"/>
      <c r="BD44" s="26"/>
      <c r="BE44" s="35">
        <f t="shared" si="6"/>
        <v>688</v>
      </c>
      <c r="BF44" s="27"/>
    </row>
    <row r="45" spans="1:58" ht="14.1" customHeight="1" x14ac:dyDescent="0.2">
      <c r="A45" s="30"/>
      <c r="B45" s="41" t="s">
        <v>17</v>
      </c>
      <c r="C45" s="35">
        <v>0</v>
      </c>
      <c r="D45" s="35">
        <v>0</v>
      </c>
      <c r="E45" s="35">
        <v>0</v>
      </c>
      <c r="F45" s="35">
        <v>0</v>
      </c>
      <c r="G45" s="35">
        <v>0</v>
      </c>
      <c r="H45" s="35">
        <v>0</v>
      </c>
      <c r="I45" s="35">
        <v>0</v>
      </c>
      <c r="J45" s="35">
        <v>0</v>
      </c>
      <c r="K45" s="35">
        <v>0</v>
      </c>
      <c r="L45" s="35">
        <v>0</v>
      </c>
      <c r="M45" s="35">
        <v>0</v>
      </c>
      <c r="N45" s="35">
        <v>2</v>
      </c>
      <c r="O45" s="35">
        <v>7</v>
      </c>
      <c r="P45" s="35">
        <v>32</v>
      </c>
      <c r="Q45" s="35">
        <v>108</v>
      </c>
      <c r="R45" s="35">
        <v>109</v>
      </c>
      <c r="S45" s="35">
        <v>114</v>
      </c>
      <c r="T45" s="35">
        <v>99</v>
      </c>
      <c r="U45" s="35">
        <v>81</v>
      </c>
      <c r="V45" s="35">
        <v>54</v>
      </c>
      <c r="W45" s="35">
        <v>44</v>
      </c>
      <c r="X45" s="35">
        <v>24</v>
      </c>
      <c r="Y45" s="35">
        <v>15</v>
      </c>
      <c r="Z45" s="35">
        <v>11</v>
      </c>
      <c r="AA45" s="35">
        <v>9</v>
      </c>
      <c r="AB45" s="35">
        <v>4</v>
      </c>
      <c r="AC45" s="35">
        <v>7</v>
      </c>
      <c r="AD45" s="35">
        <v>5</v>
      </c>
      <c r="AE45" s="35">
        <v>2</v>
      </c>
      <c r="AF45" s="35">
        <v>0</v>
      </c>
      <c r="AG45" s="35">
        <v>1</v>
      </c>
      <c r="AH45" s="35">
        <v>0</v>
      </c>
      <c r="AI45" s="35">
        <v>2</v>
      </c>
      <c r="AJ45" s="35">
        <v>1</v>
      </c>
      <c r="AK45" s="35">
        <v>1</v>
      </c>
      <c r="AL45" s="35">
        <v>0</v>
      </c>
      <c r="AM45" s="35">
        <v>0</v>
      </c>
      <c r="AN45" s="35">
        <v>0</v>
      </c>
      <c r="AO45" s="35">
        <v>0</v>
      </c>
      <c r="AP45" s="35">
        <v>3</v>
      </c>
      <c r="AQ45" s="35">
        <v>8</v>
      </c>
      <c r="AR45" s="35">
        <v>17</v>
      </c>
      <c r="AS45" s="35">
        <v>14</v>
      </c>
      <c r="AT45" s="35">
        <v>16</v>
      </c>
      <c r="AU45" s="35"/>
      <c r="AV45" s="35"/>
      <c r="AW45" s="35"/>
      <c r="AX45" s="35"/>
      <c r="AY45" s="35"/>
      <c r="AZ45" s="35"/>
      <c r="BA45" s="35"/>
      <c r="BB45" s="35"/>
      <c r="BC45" s="35"/>
      <c r="BD45" s="26"/>
      <c r="BE45" s="35">
        <f t="shared" si="6"/>
        <v>790</v>
      </c>
      <c r="BF45" s="27"/>
    </row>
    <row r="46" spans="1:58" ht="14.1" customHeight="1" x14ac:dyDescent="0.2">
      <c r="A46" s="30"/>
      <c r="B46" s="41" t="s">
        <v>70</v>
      </c>
      <c r="C46" s="35">
        <v>0</v>
      </c>
      <c r="D46" s="35">
        <v>0</v>
      </c>
      <c r="E46" s="35">
        <v>0</v>
      </c>
      <c r="F46" s="35">
        <v>0</v>
      </c>
      <c r="G46" s="35">
        <v>0</v>
      </c>
      <c r="H46" s="35">
        <v>0</v>
      </c>
      <c r="I46" s="35">
        <v>0</v>
      </c>
      <c r="J46" s="35">
        <v>0</v>
      </c>
      <c r="K46" s="35">
        <v>0</v>
      </c>
      <c r="L46" s="35">
        <v>0</v>
      </c>
      <c r="M46" s="35">
        <v>0</v>
      </c>
      <c r="N46" s="35">
        <v>0</v>
      </c>
      <c r="O46" s="35">
        <v>0</v>
      </c>
      <c r="P46" s="35">
        <v>0</v>
      </c>
      <c r="Q46" s="35">
        <v>2</v>
      </c>
      <c r="R46" s="35">
        <v>0</v>
      </c>
      <c r="S46" s="35">
        <v>0</v>
      </c>
      <c r="T46" s="35">
        <v>0</v>
      </c>
      <c r="U46" s="35">
        <v>0</v>
      </c>
      <c r="V46" s="35">
        <v>0</v>
      </c>
      <c r="W46" s="35">
        <v>0</v>
      </c>
      <c r="X46" s="35">
        <v>0</v>
      </c>
      <c r="Y46" s="35">
        <v>0</v>
      </c>
      <c r="Z46" s="35">
        <v>0</v>
      </c>
      <c r="AA46" s="35">
        <v>0</v>
      </c>
      <c r="AB46" s="35">
        <v>0</v>
      </c>
      <c r="AC46" s="35">
        <v>0</v>
      </c>
      <c r="AD46" s="35">
        <v>0</v>
      </c>
      <c r="AE46" s="35">
        <v>0</v>
      </c>
      <c r="AF46" s="35">
        <v>0</v>
      </c>
      <c r="AG46" s="35">
        <v>0</v>
      </c>
      <c r="AH46" s="35">
        <v>0</v>
      </c>
      <c r="AI46" s="35">
        <v>0</v>
      </c>
      <c r="AJ46" s="35">
        <v>0</v>
      </c>
      <c r="AK46" s="35">
        <v>0</v>
      </c>
      <c r="AL46" s="35">
        <v>0</v>
      </c>
      <c r="AM46" s="35">
        <v>0</v>
      </c>
      <c r="AN46" s="35">
        <v>0</v>
      </c>
      <c r="AO46" s="35">
        <v>0</v>
      </c>
      <c r="AP46" s="35">
        <v>0</v>
      </c>
      <c r="AQ46" s="35">
        <v>0</v>
      </c>
      <c r="AR46" s="35">
        <v>0</v>
      </c>
      <c r="AS46" s="35">
        <v>0</v>
      </c>
      <c r="AT46" s="35">
        <v>0</v>
      </c>
      <c r="AU46" s="35"/>
      <c r="AV46" s="35"/>
      <c r="AW46" s="35"/>
      <c r="AX46" s="35"/>
      <c r="AY46" s="35"/>
      <c r="AZ46" s="35"/>
      <c r="BA46" s="35"/>
      <c r="BB46" s="35"/>
      <c r="BC46" s="35"/>
      <c r="BD46" s="26"/>
      <c r="BE46" s="35">
        <f t="shared" si="6"/>
        <v>2</v>
      </c>
      <c r="BF46" s="27"/>
    </row>
    <row r="47" spans="1:58" ht="14.1" customHeight="1" x14ac:dyDescent="0.2">
      <c r="A47" s="30"/>
      <c r="B47" s="41" t="s">
        <v>71</v>
      </c>
      <c r="C47" s="35">
        <v>0</v>
      </c>
      <c r="D47" s="35">
        <v>0</v>
      </c>
      <c r="E47" s="35">
        <v>0</v>
      </c>
      <c r="F47" s="35">
        <v>0</v>
      </c>
      <c r="G47" s="35">
        <v>0</v>
      </c>
      <c r="H47" s="35">
        <v>0</v>
      </c>
      <c r="I47" s="35">
        <v>0</v>
      </c>
      <c r="J47" s="35">
        <v>0</v>
      </c>
      <c r="K47" s="35">
        <v>0</v>
      </c>
      <c r="L47" s="35">
        <v>0</v>
      </c>
      <c r="M47" s="35">
        <v>0</v>
      </c>
      <c r="N47" s="35">
        <v>0</v>
      </c>
      <c r="O47" s="35">
        <v>0</v>
      </c>
      <c r="P47" s="35">
        <v>1</v>
      </c>
      <c r="Q47" s="35">
        <v>4</v>
      </c>
      <c r="R47" s="35">
        <v>1</v>
      </c>
      <c r="S47" s="35">
        <v>0</v>
      </c>
      <c r="T47" s="35">
        <v>1</v>
      </c>
      <c r="U47" s="35">
        <v>0</v>
      </c>
      <c r="V47" s="35">
        <v>0</v>
      </c>
      <c r="W47" s="35">
        <v>0</v>
      </c>
      <c r="X47" s="35">
        <v>0</v>
      </c>
      <c r="Y47" s="35">
        <v>0</v>
      </c>
      <c r="Z47" s="35">
        <v>0</v>
      </c>
      <c r="AA47" s="35">
        <v>0</v>
      </c>
      <c r="AB47" s="35">
        <v>0</v>
      </c>
      <c r="AC47" s="35">
        <v>0</v>
      </c>
      <c r="AD47" s="35">
        <v>0</v>
      </c>
      <c r="AE47" s="35">
        <v>0</v>
      </c>
      <c r="AF47" s="35">
        <v>0</v>
      </c>
      <c r="AG47" s="35">
        <v>0</v>
      </c>
      <c r="AH47" s="35">
        <v>0</v>
      </c>
      <c r="AI47" s="35">
        <v>0</v>
      </c>
      <c r="AJ47" s="35">
        <v>0</v>
      </c>
      <c r="AK47" s="35">
        <v>0</v>
      </c>
      <c r="AL47" s="35">
        <v>0</v>
      </c>
      <c r="AM47" s="35">
        <v>0</v>
      </c>
      <c r="AN47" s="35">
        <v>0</v>
      </c>
      <c r="AO47" s="35">
        <v>0</v>
      </c>
      <c r="AP47" s="35">
        <v>0</v>
      </c>
      <c r="AQ47" s="35">
        <v>0</v>
      </c>
      <c r="AR47" s="35">
        <v>0</v>
      </c>
      <c r="AS47" s="35">
        <v>0</v>
      </c>
      <c r="AT47" s="35">
        <v>0</v>
      </c>
      <c r="AU47" s="35"/>
      <c r="AV47" s="35"/>
      <c r="AW47" s="35"/>
      <c r="AX47" s="35"/>
      <c r="AY47" s="35"/>
      <c r="AZ47" s="35"/>
      <c r="BA47" s="35"/>
      <c r="BB47" s="35"/>
      <c r="BC47" s="35"/>
      <c r="BD47" s="26"/>
      <c r="BE47" s="35">
        <f t="shared" si="6"/>
        <v>7</v>
      </c>
      <c r="BF47" s="27"/>
    </row>
    <row r="48" spans="1:58" ht="14.1" customHeight="1" x14ac:dyDescent="0.2">
      <c r="A48" s="42"/>
      <c r="B48" s="41" t="s">
        <v>18</v>
      </c>
      <c r="C48" s="35">
        <v>0</v>
      </c>
      <c r="D48" s="35">
        <v>0</v>
      </c>
      <c r="E48" s="35">
        <v>0</v>
      </c>
      <c r="F48" s="35">
        <v>0</v>
      </c>
      <c r="G48" s="35">
        <v>0</v>
      </c>
      <c r="H48" s="35">
        <v>0</v>
      </c>
      <c r="I48" s="35">
        <v>0</v>
      </c>
      <c r="J48" s="35">
        <v>0</v>
      </c>
      <c r="K48" s="35">
        <v>0</v>
      </c>
      <c r="L48" s="35">
        <v>0</v>
      </c>
      <c r="M48" s="35">
        <v>0</v>
      </c>
      <c r="N48" s="35">
        <v>0</v>
      </c>
      <c r="O48" s="35">
        <v>3</v>
      </c>
      <c r="P48" s="35">
        <v>14</v>
      </c>
      <c r="Q48" s="35">
        <v>37</v>
      </c>
      <c r="R48" s="35">
        <v>51</v>
      </c>
      <c r="S48" s="35">
        <v>59</v>
      </c>
      <c r="T48" s="35">
        <v>34</v>
      </c>
      <c r="U48" s="35">
        <v>33</v>
      </c>
      <c r="V48" s="35">
        <v>25</v>
      </c>
      <c r="W48" s="35">
        <v>19</v>
      </c>
      <c r="X48" s="35">
        <v>13</v>
      </c>
      <c r="Y48" s="35">
        <v>9</v>
      </c>
      <c r="Z48" s="35">
        <v>9</v>
      </c>
      <c r="AA48" s="35">
        <v>2</v>
      </c>
      <c r="AB48" s="35">
        <v>2</v>
      </c>
      <c r="AC48" s="35">
        <v>3</v>
      </c>
      <c r="AD48" s="35">
        <v>2</v>
      </c>
      <c r="AE48" s="35">
        <v>0</v>
      </c>
      <c r="AF48" s="35">
        <v>0</v>
      </c>
      <c r="AG48" s="35">
        <v>0</v>
      </c>
      <c r="AH48" s="35">
        <v>1</v>
      </c>
      <c r="AI48" s="35">
        <v>0</v>
      </c>
      <c r="AJ48" s="35">
        <v>0</v>
      </c>
      <c r="AK48" s="35">
        <v>0</v>
      </c>
      <c r="AL48" s="35">
        <v>1</v>
      </c>
      <c r="AM48" s="35">
        <v>0</v>
      </c>
      <c r="AN48" s="35">
        <v>0</v>
      </c>
      <c r="AO48" s="35">
        <v>1</v>
      </c>
      <c r="AP48" s="35">
        <v>0</v>
      </c>
      <c r="AQ48" s="35">
        <v>0</v>
      </c>
      <c r="AR48" s="35">
        <v>2</v>
      </c>
      <c r="AS48" s="35">
        <v>3</v>
      </c>
      <c r="AT48" s="35">
        <v>8</v>
      </c>
      <c r="AU48" s="35"/>
      <c r="AV48" s="35"/>
      <c r="AW48" s="35"/>
      <c r="AX48" s="35"/>
      <c r="AY48" s="35"/>
      <c r="AZ48" s="35"/>
      <c r="BA48" s="35"/>
      <c r="BB48" s="35"/>
      <c r="BC48" s="35"/>
      <c r="BD48" s="26"/>
      <c r="BE48" s="35">
        <f t="shared" si="6"/>
        <v>331</v>
      </c>
      <c r="BF48" s="27"/>
    </row>
    <row r="49" spans="1:71" ht="14.1" customHeight="1" x14ac:dyDescent="0.2">
      <c r="A49" s="42"/>
      <c r="B49" s="41" t="s">
        <v>20</v>
      </c>
      <c r="C49" s="35">
        <v>0</v>
      </c>
      <c r="D49" s="35">
        <v>0</v>
      </c>
      <c r="E49" s="35">
        <v>0</v>
      </c>
      <c r="F49" s="35">
        <v>0</v>
      </c>
      <c r="G49" s="35">
        <v>0</v>
      </c>
      <c r="H49" s="35">
        <v>0</v>
      </c>
      <c r="I49" s="35">
        <v>0</v>
      </c>
      <c r="J49" s="35">
        <v>0</v>
      </c>
      <c r="K49" s="35">
        <v>0</v>
      </c>
      <c r="L49" s="35">
        <v>0</v>
      </c>
      <c r="M49" s="35">
        <v>0</v>
      </c>
      <c r="N49" s="35">
        <v>0</v>
      </c>
      <c r="O49" s="35">
        <v>0</v>
      </c>
      <c r="P49" s="35">
        <v>0</v>
      </c>
      <c r="Q49" s="35">
        <v>0</v>
      </c>
      <c r="R49" s="35">
        <v>0</v>
      </c>
      <c r="S49" s="35">
        <v>0</v>
      </c>
      <c r="T49" s="35">
        <v>0</v>
      </c>
      <c r="U49" s="35">
        <v>0</v>
      </c>
      <c r="V49" s="35">
        <v>0</v>
      </c>
      <c r="W49" s="35">
        <v>0</v>
      </c>
      <c r="X49" s="35">
        <v>0</v>
      </c>
      <c r="Y49" s="35">
        <v>0</v>
      </c>
      <c r="Z49" s="35">
        <v>0</v>
      </c>
      <c r="AA49" s="35">
        <v>0</v>
      </c>
      <c r="AB49" s="35">
        <v>0</v>
      </c>
      <c r="AC49" s="35">
        <v>0</v>
      </c>
      <c r="AD49" s="35">
        <v>0</v>
      </c>
      <c r="AE49" s="35">
        <v>0</v>
      </c>
      <c r="AF49" s="35">
        <v>0</v>
      </c>
      <c r="AG49" s="35">
        <v>0</v>
      </c>
      <c r="AH49" s="35">
        <v>0</v>
      </c>
      <c r="AI49" s="35">
        <v>0</v>
      </c>
      <c r="AJ49" s="35">
        <v>0</v>
      </c>
      <c r="AK49" s="35">
        <v>0</v>
      </c>
      <c r="AL49" s="35">
        <v>0</v>
      </c>
      <c r="AM49" s="35">
        <v>0</v>
      </c>
      <c r="AN49" s="35">
        <v>0</v>
      </c>
      <c r="AO49" s="35">
        <v>0</v>
      </c>
      <c r="AP49" s="35">
        <v>0</v>
      </c>
      <c r="AQ49" s="35">
        <v>0</v>
      </c>
      <c r="AR49" s="35">
        <v>1</v>
      </c>
      <c r="AS49" s="35">
        <v>0</v>
      </c>
      <c r="AT49" s="35">
        <v>0</v>
      </c>
      <c r="AU49" s="35"/>
      <c r="AV49" s="35"/>
      <c r="AW49" s="35"/>
      <c r="AX49" s="35"/>
      <c r="AY49" s="35"/>
      <c r="AZ49" s="35"/>
      <c r="BA49" s="35"/>
      <c r="BB49" s="35"/>
      <c r="BC49" s="35"/>
      <c r="BD49" s="43"/>
      <c r="BE49" s="35">
        <f t="shared" si="6"/>
        <v>1</v>
      </c>
      <c r="BF49" s="27"/>
    </row>
    <row r="50" spans="1:71" ht="32.25" customHeight="1" x14ac:dyDescent="0.2">
      <c r="A50" s="42"/>
      <c r="B50" s="202" t="s">
        <v>72</v>
      </c>
      <c r="C50" s="202"/>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43"/>
      <c r="BE50" s="35"/>
      <c r="BF50" s="27"/>
    </row>
    <row r="51" spans="1:71" ht="14.1" customHeight="1" x14ac:dyDescent="0.2">
      <c r="A51" s="42"/>
      <c r="B51" s="44" t="s">
        <v>21</v>
      </c>
      <c r="C51" s="180">
        <v>0</v>
      </c>
      <c r="D51" s="180">
        <v>0</v>
      </c>
      <c r="E51" s="35">
        <v>0</v>
      </c>
      <c r="F51" s="35">
        <v>0</v>
      </c>
      <c r="G51" s="35">
        <v>0</v>
      </c>
      <c r="H51" s="35">
        <v>0</v>
      </c>
      <c r="I51" s="35">
        <v>0</v>
      </c>
      <c r="J51" s="35">
        <v>0</v>
      </c>
      <c r="K51" s="35">
        <v>0</v>
      </c>
      <c r="L51" s="35">
        <v>0</v>
      </c>
      <c r="M51" s="35">
        <v>0</v>
      </c>
      <c r="N51" s="9">
        <v>1</v>
      </c>
      <c r="O51" s="9">
        <v>0</v>
      </c>
      <c r="P51" s="9">
        <v>2</v>
      </c>
      <c r="Q51" s="9">
        <v>12</v>
      </c>
      <c r="R51" s="9">
        <v>18</v>
      </c>
      <c r="S51" s="9">
        <v>15</v>
      </c>
      <c r="T51" s="9">
        <v>15</v>
      </c>
      <c r="U51" s="9">
        <v>15</v>
      </c>
      <c r="V51" s="9">
        <v>16</v>
      </c>
      <c r="W51" s="9">
        <v>13</v>
      </c>
      <c r="X51" s="9">
        <v>3</v>
      </c>
      <c r="Y51" s="9">
        <v>5</v>
      </c>
      <c r="Z51" s="9">
        <v>5</v>
      </c>
      <c r="AA51" s="9">
        <v>1</v>
      </c>
      <c r="AB51" s="9">
        <v>1</v>
      </c>
      <c r="AC51" s="9">
        <v>0</v>
      </c>
      <c r="AD51" s="9">
        <v>0</v>
      </c>
      <c r="AE51" s="9">
        <v>1</v>
      </c>
      <c r="AF51" s="9">
        <v>0</v>
      </c>
      <c r="AG51" s="9">
        <v>0</v>
      </c>
      <c r="AH51" s="9">
        <v>0</v>
      </c>
      <c r="AI51" s="9">
        <v>0</v>
      </c>
      <c r="AJ51" s="9">
        <v>0</v>
      </c>
      <c r="AK51" s="9">
        <v>0</v>
      </c>
      <c r="AL51" s="9">
        <v>0</v>
      </c>
      <c r="AM51" s="9">
        <v>1</v>
      </c>
      <c r="AN51" s="9">
        <v>1</v>
      </c>
      <c r="AO51" s="9">
        <v>0</v>
      </c>
      <c r="AP51" s="9">
        <v>0</v>
      </c>
      <c r="AQ51" s="9">
        <v>0</v>
      </c>
      <c r="AR51" s="9">
        <v>1</v>
      </c>
      <c r="AS51" s="9">
        <v>3</v>
      </c>
      <c r="AT51" s="9">
        <v>4</v>
      </c>
      <c r="BD51" s="43"/>
      <c r="BE51" s="35">
        <f t="shared" si="6"/>
        <v>133</v>
      </c>
      <c r="BF51" s="27"/>
    </row>
    <row r="52" spans="1:71" ht="14.1" customHeight="1" x14ac:dyDescent="0.2">
      <c r="A52" s="42"/>
      <c r="B52" s="44" t="s">
        <v>22</v>
      </c>
      <c r="C52" s="35">
        <v>0</v>
      </c>
      <c r="D52" s="35">
        <v>0</v>
      </c>
      <c r="E52" s="35">
        <v>0</v>
      </c>
      <c r="F52" s="35">
        <v>0</v>
      </c>
      <c r="G52" s="35">
        <v>0</v>
      </c>
      <c r="H52" s="35">
        <v>0</v>
      </c>
      <c r="I52" s="35">
        <v>0</v>
      </c>
      <c r="J52" s="35">
        <v>0</v>
      </c>
      <c r="K52" s="35">
        <v>0</v>
      </c>
      <c r="L52" s="35">
        <v>0</v>
      </c>
      <c r="M52" s="35">
        <v>0</v>
      </c>
      <c r="N52" s="35">
        <v>1</v>
      </c>
      <c r="O52" s="35">
        <v>1</v>
      </c>
      <c r="P52" s="35">
        <v>4</v>
      </c>
      <c r="Q52" s="35">
        <v>21</v>
      </c>
      <c r="R52" s="35">
        <v>25</v>
      </c>
      <c r="S52" s="35">
        <v>23</v>
      </c>
      <c r="T52" s="35">
        <v>13</v>
      </c>
      <c r="U52" s="35">
        <v>11</v>
      </c>
      <c r="V52" s="35">
        <v>8</v>
      </c>
      <c r="W52" s="35">
        <v>3</v>
      </c>
      <c r="X52" s="35">
        <v>1</v>
      </c>
      <c r="Y52" s="35">
        <v>0</v>
      </c>
      <c r="Z52" s="35">
        <v>0</v>
      </c>
      <c r="AA52" s="35">
        <v>3</v>
      </c>
      <c r="AB52" s="35">
        <v>2</v>
      </c>
      <c r="AC52" s="35">
        <v>0</v>
      </c>
      <c r="AD52" s="35">
        <v>1</v>
      </c>
      <c r="AE52" s="35">
        <v>0</v>
      </c>
      <c r="AF52" s="35">
        <v>0</v>
      </c>
      <c r="AG52" s="35">
        <v>0</v>
      </c>
      <c r="AH52" s="35">
        <v>0</v>
      </c>
      <c r="AI52" s="35">
        <v>0</v>
      </c>
      <c r="AJ52" s="35">
        <v>0</v>
      </c>
      <c r="AK52" s="35">
        <v>1</v>
      </c>
      <c r="AL52" s="35">
        <v>0</v>
      </c>
      <c r="AM52" s="35">
        <v>0</v>
      </c>
      <c r="AN52" s="35">
        <v>0</v>
      </c>
      <c r="AO52" s="35">
        <v>0</v>
      </c>
      <c r="AP52" s="35">
        <v>0</v>
      </c>
      <c r="AQ52" s="35">
        <v>0</v>
      </c>
      <c r="AR52" s="35">
        <v>0</v>
      </c>
      <c r="AS52" s="35">
        <v>1</v>
      </c>
      <c r="AT52" s="35">
        <v>1</v>
      </c>
      <c r="AU52" s="35"/>
      <c r="AV52" s="35"/>
      <c r="AW52" s="35"/>
      <c r="AX52" s="35"/>
      <c r="AY52" s="35"/>
      <c r="AZ52" s="35"/>
      <c r="BA52" s="35"/>
      <c r="BB52" s="35"/>
      <c r="BC52" s="35"/>
      <c r="BD52" s="35"/>
      <c r="BE52" s="35">
        <f t="shared" si="6"/>
        <v>120</v>
      </c>
      <c r="BF52" s="27"/>
    </row>
    <row r="53" spans="1:71" ht="14.1" customHeight="1" x14ac:dyDescent="0.2">
      <c r="A53" s="42"/>
      <c r="B53" s="44" t="s">
        <v>23</v>
      </c>
      <c r="C53" s="35">
        <v>0</v>
      </c>
      <c r="D53" s="35">
        <v>0</v>
      </c>
      <c r="E53" s="35">
        <v>0</v>
      </c>
      <c r="F53" s="35">
        <v>0</v>
      </c>
      <c r="G53" s="35">
        <v>0</v>
      </c>
      <c r="H53" s="35">
        <v>0</v>
      </c>
      <c r="I53" s="35">
        <v>0</v>
      </c>
      <c r="J53" s="35">
        <v>0</v>
      </c>
      <c r="K53" s="35">
        <v>0</v>
      </c>
      <c r="L53" s="35">
        <v>0</v>
      </c>
      <c r="M53" s="35">
        <v>0</v>
      </c>
      <c r="N53" s="35">
        <v>0</v>
      </c>
      <c r="O53" s="35">
        <v>1</v>
      </c>
      <c r="P53" s="35">
        <v>2</v>
      </c>
      <c r="Q53" s="35">
        <v>7</v>
      </c>
      <c r="R53" s="35">
        <v>12</v>
      </c>
      <c r="S53" s="35">
        <v>19</v>
      </c>
      <c r="T53" s="35">
        <v>7</v>
      </c>
      <c r="U53" s="35">
        <v>5</v>
      </c>
      <c r="V53" s="35">
        <v>5</v>
      </c>
      <c r="W53" s="35">
        <v>3</v>
      </c>
      <c r="X53" s="35">
        <v>4</v>
      </c>
      <c r="Y53" s="35">
        <v>6</v>
      </c>
      <c r="Z53" s="35">
        <v>3</v>
      </c>
      <c r="AA53" s="35">
        <v>1</v>
      </c>
      <c r="AB53" s="35">
        <v>0</v>
      </c>
      <c r="AC53" s="35">
        <v>1</v>
      </c>
      <c r="AD53" s="35">
        <v>0</v>
      </c>
      <c r="AE53" s="35">
        <v>0</v>
      </c>
      <c r="AF53" s="35">
        <v>0</v>
      </c>
      <c r="AG53" s="35">
        <v>0</v>
      </c>
      <c r="AH53" s="35">
        <v>0</v>
      </c>
      <c r="AI53" s="35">
        <v>0</v>
      </c>
      <c r="AJ53" s="35">
        <v>0</v>
      </c>
      <c r="AK53" s="35">
        <v>0</v>
      </c>
      <c r="AL53" s="35">
        <v>0</v>
      </c>
      <c r="AM53" s="35">
        <v>0</v>
      </c>
      <c r="AN53" s="35">
        <v>0</v>
      </c>
      <c r="AO53" s="35">
        <v>1</v>
      </c>
      <c r="AP53" s="35">
        <v>0</v>
      </c>
      <c r="AQ53" s="35">
        <v>0</v>
      </c>
      <c r="AR53" s="35">
        <v>0</v>
      </c>
      <c r="AS53" s="35">
        <v>2</v>
      </c>
      <c r="AT53" s="35">
        <v>0</v>
      </c>
      <c r="AU53" s="35"/>
      <c r="AV53" s="35"/>
      <c r="AW53" s="35"/>
      <c r="AX53" s="35"/>
      <c r="AY53" s="35"/>
      <c r="AZ53" s="35"/>
      <c r="BA53" s="35"/>
      <c r="BB53" s="35"/>
      <c r="BC53" s="35"/>
      <c r="BD53" s="35"/>
      <c r="BE53" s="35">
        <f t="shared" si="6"/>
        <v>79</v>
      </c>
      <c r="BF53" s="27"/>
      <c r="BG53" s="45"/>
      <c r="BH53" s="45"/>
      <c r="BI53" s="45"/>
      <c r="BJ53" s="45"/>
      <c r="BK53" s="45"/>
      <c r="BL53" s="45"/>
      <c r="BN53" s="46"/>
      <c r="BO53" s="46"/>
      <c r="BP53" s="46"/>
      <c r="BQ53" s="46"/>
      <c r="BR53" s="46"/>
      <c r="BS53" s="46"/>
    </row>
    <row r="54" spans="1:71" ht="14.1" customHeight="1" x14ac:dyDescent="0.2">
      <c r="A54" s="42"/>
      <c r="B54" s="44" t="s">
        <v>49</v>
      </c>
      <c r="C54" s="35">
        <v>0</v>
      </c>
      <c r="D54" s="35">
        <v>0</v>
      </c>
      <c r="E54" s="35">
        <v>0</v>
      </c>
      <c r="F54" s="35">
        <v>0</v>
      </c>
      <c r="G54" s="35">
        <v>0</v>
      </c>
      <c r="H54" s="35">
        <v>0</v>
      </c>
      <c r="I54" s="35">
        <v>0</v>
      </c>
      <c r="J54" s="35">
        <v>0</v>
      </c>
      <c r="K54" s="35">
        <v>0</v>
      </c>
      <c r="L54" s="35">
        <v>0</v>
      </c>
      <c r="M54" s="35">
        <v>0</v>
      </c>
      <c r="N54" s="35">
        <v>0</v>
      </c>
      <c r="O54" s="35">
        <v>5</v>
      </c>
      <c r="P54" s="35">
        <v>4</v>
      </c>
      <c r="Q54" s="35">
        <v>7</v>
      </c>
      <c r="R54" s="35">
        <v>12</v>
      </c>
      <c r="S54" s="35">
        <v>14</v>
      </c>
      <c r="T54" s="35">
        <v>13</v>
      </c>
      <c r="U54" s="35">
        <v>3</v>
      </c>
      <c r="V54" s="35">
        <v>1</v>
      </c>
      <c r="W54" s="35">
        <v>2</v>
      </c>
      <c r="X54" s="35">
        <v>3</v>
      </c>
      <c r="Y54" s="35">
        <v>0</v>
      </c>
      <c r="Z54" s="35">
        <v>0</v>
      </c>
      <c r="AA54" s="35">
        <v>0</v>
      </c>
      <c r="AB54" s="35">
        <v>0</v>
      </c>
      <c r="AC54" s="35">
        <v>0</v>
      </c>
      <c r="AD54" s="35">
        <v>0</v>
      </c>
      <c r="AE54" s="35">
        <v>0</v>
      </c>
      <c r="AF54" s="35">
        <v>0</v>
      </c>
      <c r="AG54" s="35">
        <v>0</v>
      </c>
      <c r="AH54" s="35">
        <v>0</v>
      </c>
      <c r="AI54" s="35">
        <v>0</v>
      </c>
      <c r="AJ54" s="35">
        <v>0</v>
      </c>
      <c r="AK54" s="35">
        <v>0</v>
      </c>
      <c r="AL54" s="35">
        <v>0</v>
      </c>
      <c r="AM54" s="35">
        <v>0</v>
      </c>
      <c r="AN54" s="35">
        <v>1</v>
      </c>
      <c r="AO54" s="35">
        <v>1</v>
      </c>
      <c r="AP54" s="35">
        <v>1</v>
      </c>
      <c r="AQ54" s="35">
        <v>0</v>
      </c>
      <c r="AR54" s="35">
        <v>1</v>
      </c>
      <c r="AS54" s="35">
        <v>2</v>
      </c>
      <c r="AT54" s="35">
        <v>0</v>
      </c>
      <c r="AU54" s="35"/>
      <c r="AV54" s="35"/>
      <c r="AW54" s="35"/>
      <c r="AX54" s="35"/>
      <c r="AY54" s="35"/>
      <c r="AZ54" s="35"/>
      <c r="BA54" s="35"/>
      <c r="BB54" s="35"/>
      <c r="BC54" s="35"/>
      <c r="BD54" s="35"/>
      <c r="BE54" s="35">
        <f t="shared" si="6"/>
        <v>70</v>
      </c>
      <c r="BF54" s="27"/>
      <c r="BG54" s="45"/>
      <c r="BH54" s="45"/>
      <c r="BI54" s="45"/>
      <c r="BJ54" s="45"/>
      <c r="BK54" s="45"/>
      <c r="BL54" s="45"/>
      <c r="BN54" s="46"/>
      <c r="BO54" s="46"/>
      <c r="BP54" s="46"/>
      <c r="BQ54" s="46"/>
      <c r="BR54" s="46"/>
      <c r="BS54" s="46"/>
    </row>
    <row r="55" spans="1:71" ht="14.1" customHeight="1" x14ac:dyDescent="0.2">
      <c r="A55" s="42"/>
      <c r="B55" s="44" t="s">
        <v>24</v>
      </c>
      <c r="C55" s="35">
        <v>0</v>
      </c>
      <c r="D55" s="35">
        <v>0</v>
      </c>
      <c r="E55" s="35">
        <v>0</v>
      </c>
      <c r="F55" s="35">
        <v>0</v>
      </c>
      <c r="G55" s="35">
        <v>0</v>
      </c>
      <c r="H55" s="35">
        <v>0</v>
      </c>
      <c r="I55" s="35">
        <v>0</v>
      </c>
      <c r="J55" s="35">
        <v>0</v>
      </c>
      <c r="K55" s="35">
        <v>0</v>
      </c>
      <c r="L55" s="35">
        <v>0</v>
      </c>
      <c r="M55" s="35">
        <v>0</v>
      </c>
      <c r="N55" s="35">
        <v>1</v>
      </c>
      <c r="O55" s="35">
        <v>3</v>
      </c>
      <c r="P55" s="35">
        <v>17</v>
      </c>
      <c r="Q55" s="35">
        <v>61</v>
      </c>
      <c r="R55" s="35">
        <v>64</v>
      </c>
      <c r="S55" s="35">
        <v>72</v>
      </c>
      <c r="T55" s="35">
        <v>61</v>
      </c>
      <c r="U55" s="35">
        <v>43</v>
      </c>
      <c r="V55" s="35">
        <v>39</v>
      </c>
      <c r="W55" s="35">
        <v>26</v>
      </c>
      <c r="X55" s="35">
        <v>13</v>
      </c>
      <c r="Y55" s="35">
        <v>8</v>
      </c>
      <c r="Z55" s="35">
        <v>6</v>
      </c>
      <c r="AA55" s="35">
        <v>6</v>
      </c>
      <c r="AB55" s="35">
        <v>2</v>
      </c>
      <c r="AC55" s="35">
        <v>1</v>
      </c>
      <c r="AD55" s="35">
        <v>3</v>
      </c>
      <c r="AE55" s="35">
        <v>1</v>
      </c>
      <c r="AF55" s="35">
        <v>0</v>
      </c>
      <c r="AG55" s="35">
        <v>1</v>
      </c>
      <c r="AH55" s="35">
        <v>0</v>
      </c>
      <c r="AI55" s="35">
        <v>0</v>
      </c>
      <c r="AJ55" s="35">
        <v>1</v>
      </c>
      <c r="AK55" s="35">
        <v>0</v>
      </c>
      <c r="AL55" s="35">
        <v>0</v>
      </c>
      <c r="AM55" s="35">
        <v>0</v>
      </c>
      <c r="AN55" s="35">
        <v>0</v>
      </c>
      <c r="AO55" s="35">
        <v>0</v>
      </c>
      <c r="AP55" s="35">
        <v>0</v>
      </c>
      <c r="AQ55" s="35">
        <v>3</v>
      </c>
      <c r="AR55" s="35">
        <v>5</v>
      </c>
      <c r="AS55" s="35">
        <v>6</v>
      </c>
      <c r="AT55" s="35">
        <v>4</v>
      </c>
      <c r="AU55" s="35"/>
      <c r="AV55" s="35"/>
      <c r="AW55" s="35"/>
      <c r="AX55" s="35"/>
      <c r="AY55" s="35"/>
      <c r="AZ55" s="35"/>
      <c r="BA55" s="35"/>
      <c r="BB55" s="35"/>
      <c r="BC55" s="35"/>
      <c r="BD55" s="35"/>
      <c r="BE55" s="35">
        <f t="shared" si="6"/>
        <v>447</v>
      </c>
      <c r="BF55" s="27"/>
      <c r="BG55" s="45"/>
      <c r="BH55" s="45"/>
      <c r="BI55" s="45"/>
      <c r="BJ55" s="45"/>
      <c r="BK55" s="45"/>
      <c r="BL55" s="45"/>
      <c r="BN55" s="46"/>
      <c r="BO55" s="46"/>
      <c r="BP55" s="46"/>
      <c r="BQ55" s="46"/>
      <c r="BR55" s="46"/>
      <c r="BS55" s="46"/>
    </row>
    <row r="56" spans="1:71" ht="14.1" customHeight="1" x14ac:dyDescent="0.2">
      <c r="A56" s="42"/>
      <c r="B56" s="44" t="s">
        <v>25</v>
      </c>
      <c r="C56" s="35">
        <v>0</v>
      </c>
      <c r="D56" s="35">
        <v>0</v>
      </c>
      <c r="E56" s="35">
        <v>0</v>
      </c>
      <c r="F56" s="35">
        <v>0</v>
      </c>
      <c r="G56" s="35">
        <v>0</v>
      </c>
      <c r="H56" s="35">
        <v>0</v>
      </c>
      <c r="I56" s="35">
        <v>0</v>
      </c>
      <c r="J56" s="35">
        <v>0</v>
      </c>
      <c r="K56" s="35">
        <v>0</v>
      </c>
      <c r="L56" s="35">
        <v>0</v>
      </c>
      <c r="M56" s="35">
        <v>0</v>
      </c>
      <c r="N56" s="35">
        <v>0</v>
      </c>
      <c r="O56" s="35">
        <v>1</v>
      </c>
      <c r="P56" s="35">
        <v>3</v>
      </c>
      <c r="Q56" s="35">
        <v>3</v>
      </c>
      <c r="R56" s="35">
        <v>4</v>
      </c>
      <c r="S56" s="35">
        <v>4</v>
      </c>
      <c r="T56" s="35">
        <v>11</v>
      </c>
      <c r="U56" s="35">
        <v>9</v>
      </c>
      <c r="V56" s="35">
        <v>6</v>
      </c>
      <c r="W56" s="35">
        <v>2</v>
      </c>
      <c r="X56" s="35">
        <v>0</v>
      </c>
      <c r="Y56" s="35">
        <v>0</v>
      </c>
      <c r="Z56" s="35">
        <v>2</v>
      </c>
      <c r="AA56" s="35">
        <v>2</v>
      </c>
      <c r="AB56" s="35">
        <v>0</v>
      </c>
      <c r="AC56" s="35">
        <v>1</v>
      </c>
      <c r="AD56" s="35">
        <v>0</v>
      </c>
      <c r="AE56" s="35">
        <v>0</v>
      </c>
      <c r="AF56" s="35">
        <v>0</v>
      </c>
      <c r="AG56" s="35">
        <v>0</v>
      </c>
      <c r="AH56" s="35">
        <v>0</v>
      </c>
      <c r="AI56" s="35">
        <v>0</v>
      </c>
      <c r="AJ56" s="35">
        <v>0</v>
      </c>
      <c r="AK56" s="35">
        <v>0</v>
      </c>
      <c r="AL56" s="35">
        <v>0</v>
      </c>
      <c r="AM56" s="35">
        <v>0</v>
      </c>
      <c r="AN56" s="35">
        <v>0</v>
      </c>
      <c r="AO56" s="35">
        <v>0</v>
      </c>
      <c r="AP56" s="35">
        <v>0</v>
      </c>
      <c r="AQ56" s="35">
        <v>0</v>
      </c>
      <c r="AR56" s="35">
        <v>0</v>
      </c>
      <c r="AS56" s="35">
        <v>0</v>
      </c>
      <c r="AT56" s="35">
        <v>0</v>
      </c>
      <c r="AU56" s="35"/>
      <c r="AV56" s="35"/>
      <c r="AW56" s="35"/>
      <c r="AX56" s="35"/>
      <c r="AY56" s="35"/>
      <c r="AZ56" s="35"/>
      <c r="BA56" s="35"/>
      <c r="BB56" s="35"/>
      <c r="BC56" s="35"/>
      <c r="BD56" s="35"/>
      <c r="BE56" s="35">
        <f t="shared" si="6"/>
        <v>48</v>
      </c>
      <c r="BF56" s="27"/>
      <c r="BG56" s="45"/>
      <c r="BH56" s="45"/>
      <c r="BI56" s="45"/>
      <c r="BJ56" s="45"/>
      <c r="BK56" s="45"/>
      <c r="BL56" s="45"/>
      <c r="BN56" s="46"/>
      <c r="BO56" s="46"/>
      <c r="BP56" s="46"/>
      <c r="BQ56" s="46"/>
      <c r="BR56" s="46"/>
      <c r="BS56" s="46"/>
    </row>
    <row r="57" spans="1:71" ht="14.1" customHeight="1" x14ac:dyDescent="0.2">
      <c r="A57" s="42"/>
      <c r="B57" s="44" t="s">
        <v>50</v>
      </c>
      <c r="C57" s="35">
        <v>0</v>
      </c>
      <c r="D57" s="35">
        <v>0</v>
      </c>
      <c r="E57" s="35">
        <v>0</v>
      </c>
      <c r="F57" s="35">
        <v>0</v>
      </c>
      <c r="G57" s="35">
        <v>0</v>
      </c>
      <c r="H57" s="35">
        <v>0</v>
      </c>
      <c r="I57" s="35">
        <v>0</v>
      </c>
      <c r="J57" s="35">
        <v>0</v>
      </c>
      <c r="K57" s="35">
        <v>0</v>
      </c>
      <c r="L57" s="35">
        <v>0</v>
      </c>
      <c r="M57" s="35">
        <v>0</v>
      </c>
      <c r="N57" s="35">
        <v>0</v>
      </c>
      <c r="O57" s="35">
        <v>0</v>
      </c>
      <c r="P57" s="35">
        <v>12</v>
      </c>
      <c r="Q57" s="35">
        <v>9</v>
      </c>
      <c r="R57" s="35">
        <v>10</v>
      </c>
      <c r="S57" s="35">
        <v>3</v>
      </c>
      <c r="T57" s="35">
        <v>6</v>
      </c>
      <c r="U57" s="35">
        <v>6</v>
      </c>
      <c r="V57" s="35">
        <v>1</v>
      </c>
      <c r="W57" s="35">
        <v>0</v>
      </c>
      <c r="X57" s="35">
        <v>0</v>
      </c>
      <c r="Y57" s="35">
        <v>0</v>
      </c>
      <c r="Z57" s="35">
        <v>0</v>
      </c>
      <c r="AA57" s="35">
        <v>0</v>
      </c>
      <c r="AB57" s="35">
        <v>0</v>
      </c>
      <c r="AC57" s="35">
        <v>0</v>
      </c>
      <c r="AD57" s="35">
        <v>0</v>
      </c>
      <c r="AE57" s="35">
        <v>0</v>
      </c>
      <c r="AF57" s="35">
        <v>0</v>
      </c>
      <c r="AG57" s="35">
        <v>0</v>
      </c>
      <c r="AH57" s="35">
        <v>0</v>
      </c>
      <c r="AI57" s="35">
        <v>0</v>
      </c>
      <c r="AJ57" s="35">
        <v>0</v>
      </c>
      <c r="AK57" s="35">
        <v>1</v>
      </c>
      <c r="AL57" s="35">
        <v>0</v>
      </c>
      <c r="AM57" s="35">
        <v>0</v>
      </c>
      <c r="AN57" s="35">
        <v>0</v>
      </c>
      <c r="AO57" s="35">
        <v>0</v>
      </c>
      <c r="AP57" s="35">
        <v>1</v>
      </c>
      <c r="AQ57" s="35">
        <v>0</v>
      </c>
      <c r="AR57" s="35">
        <v>1</v>
      </c>
      <c r="AS57" s="35">
        <v>4</v>
      </c>
      <c r="AT57" s="35">
        <v>10</v>
      </c>
      <c r="AU57" s="35"/>
      <c r="AV57" s="35"/>
      <c r="AW57" s="35"/>
      <c r="AX57" s="35"/>
      <c r="AY57" s="35"/>
      <c r="AZ57" s="35"/>
      <c r="BA57" s="35"/>
      <c r="BB57" s="35"/>
      <c r="BC57" s="35"/>
      <c r="BD57" s="35"/>
      <c r="BE57" s="35">
        <f t="shared" si="6"/>
        <v>64</v>
      </c>
      <c r="BF57" s="27"/>
      <c r="BG57" s="45"/>
      <c r="BH57" s="45"/>
      <c r="BI57" s="45"/>
      <c r="BJ57" s="45"/>
      <c r="BK57" s="45"/>
      <c r="BL57" s="45"/>
      <c r="BN57" s="46"/>
      <c r="BO57" s="46"/>
      <c r="BP57" s="46"/>
      <c r="BQ57" s="46"/>
      <c r="BR57" s="46"/>
      <c r="BS57" s="46"/>
    </row>
    <row r="58" spans="1:71" ht="14.1" customHeight="1" x14ac:dyDescent="0.2">
      <c r="A58" s="42"/>
      <c r="B58" s="44" t="s">
        <v>26</v>
      </c>
      <c r="C58" s="35">
        <v>0</v>
      </c>
      <c r="D58" s="35">
        <v>0</v>
      </c>
      <c r="E58" s="35">
        <v>0</v>
      </c>
      <c r="F58" s="35">
        <v>0</v>
      </c>
      <c r="G58" s="35">
        <v>0</v>
      </c>
      <c r="H58" s="35">
        <v>0</v>
      </c>
      <c r="I58" s="35">
        <v>0</v>
      </c>
      <c r="J58" s="35">
        <v>0</v>
      </c>
      <c r="K58" s="35">
        <v>0</v>
      </c>
      <c r="L58" s="35">
        <v>0</v>
      </c>
      <c r="M58" s="35">
        <v>0</v>
      </c>
      <c r="N58" s="35">
        <v>0</v>
      </c>
      <c r="O58" s="35">
        <v>0</v>
      </c>
      <c r="P58" s="35">
        <v>8</v>
      </c>
      <c r="Q58" s="35">
        <v>21</v>
      </c>
      <c r="R58" s="35">
        <v>29</v>
      </c>
      <c r="S58" s="35">
        <v>27</v>
      </c>
      <c r="T58" s="35">
        <v>22</v>
      </c>
      <c r="U58" s="35">
        <v>17</v>
      </c>
      <c r="V58" s="35">
        <v>12</v>
      </c>
      <c r="W58" s="35">
        <v>13</v>
      </c>
      <c r="X58" s="35">
        <v>8</v>
      </c>
      <c r="Y58" s="35">
        <v>3</v>
      </c>
      <c r="Z58" s="35">
        <v>4</v>
      </c>
      <c r="AA58" s="35">
        <v>1</v>
      </c>
      <c r="AB58" s="35">
        <v>1</v>
      </c>
      <c r="AC58" s="35">
        <v>2</v>
      </c>
      <c r="AD58" s="35">
        <v>1</v>
      </c>
      <c r="AE58" s="35">
        <v>0</v>
      </c>
      <c r="AF58" s="35">
        <v>0</v>
      </c>
      <c r="AG58" s="35">
        <v>0</v>
      </c>
      <c r="AH58" s="35">
        <v>1</v>
      </c>
      <c r="AI58" s="35">
        <v>0</v>
      </c>
      <c r="AJ58" s="35">
        <v>0</v>
      </c>
      <c r="AK58" s="35">
        <v>0</v>
      </c>
      <c r="AL58" s="35">
        <v>0</v>
      </c>
      <c r="AM58" s="35">
        <v>0</v>
      </c>
      <c r="AN58" s="35">
        <v>0</v>
      </c>
      <c r="AO58" s="35">
        <v>0</v>
      </c>
      <c r="AP58" s="35">
        <v>0</v>
      </c>
      <c r="AQ58" s="35">
        <v>0</v>
      </c>
      <c r="AR58" s="35">
        <v>1</v>
      </c>
      <c r="AS58" s="35">
        <v>1</v>
      </c>
      <c r="AT58" s="35">
        <v>4</v>
      </c>
      <c r="AU58" s="35"/>
      <c r="AV58" s="35"/>
      <c r="AW58" s="35"/>
      <c r="AX58" s="35"/>
      <c r="AY58" s="35"/>
      <c r="AZ58" s="35"/>
      <c r="BA58" s="35"/>
      <c r="BB58" s="35"/>
      <c r="BC58" s="35"/>
      <c r="BD58" s="35"/>
      <c r="BE58" s="35">
        <f t="shared" si="6"/>
        <v>176</v>
      </c>
      <c r="BF58" s="27"/>
      <c r="BG58" s="45"/>
      <c r="BH58" s="45"/>
      <c r="BI58" s="45"/>
      <c r="BJ58" s="45"/>
      <c r="BK58" s="45"/>
      <c r="BL58" s="45"/>
      <c r="BN58" s="46"/>
      <c r="BO58" s="46"/>
      <c r="BP58" s="46"/>
      <c r="BQ58" s="46"/>
      <c r="BR58" s="46"/>
      <c r="BS58" s="46"/>
    </row>
    <row r="59" spans="1:71" ht="14.1" customHeight="1" x14ac:dyDescent="0.2">
      <c r="A59" s="42"/>
      <c r="B59" s="44" t="s">
        <v>27</v>
      </c>
      <c r="C59" s="35">
        <v>0</v>
      </c>
      <c r="D59" s="35">
        <v>0</v>
      </c>
      <c r="E59" s="35">
        <v>0</v>
      </c>
      <c r="F59" s="35">
        <v>0</v>
      </c>
      <c r="G59" s="35">
        <v>0</v>
      </c>
      <c r="H59" s="35">
        <v>0</v>
      </c>
      <c r="I59" s="35">
        <v>0</v>
      </c>
      <c r="J59" s="35">
        <v>0</v>
      </c>
      <c r="K59" s="35">
        <v>0</v>
      </c>
      <c r="L59" s="35">
        <v>0</v>
      </c>
      <c r="M59" s="35">
        <v>0</v>
      </c>
      <c r="N59" s="35">
        <v>0</v>
      </c>
      <c r="O59" s="35">
        <v>3</v>
      </c>
      <c r="P59" s="35">
        <v>3</v>
      </c>
      <c r="Q59" s="35">
        <v>10</v>
      </c>
      <c r="R59" s="35">
        <v>12</v>
      </c>
      <c r="S59" s="35">
        <v>11</v>
      </c>
      <c r="T59" s="35">
        <v>10</v>
      </c>
      <c r="U59" s="35">
        <v>12</v>
      </c>
      <c r="V59" s="35">
        <v>4</v>
      </c>
      <c r="W59" s="35">
        <v>3</v>
      </c>
      <c r="X59" s="35">
        <v>2</v>
      </c>
      <c r="Y59" s="35">
        <v>2</v>
      </c>
      <c r="Z59" s="35">
        <v>3</v>
      </c>
      <c r="AA59" s="35">
        <v>0</v>
      </c>
      <c r="AB59" s="35">
        <v>0</v>
      </c>
      <c r="AC59" s="35">
        <v>0</v>
      </c>
      <c r="AD59" s="35">
        <v>0</v>
      </c>
      <c r="AE59" s="35">
        <v>0</v>
      </c>
      <c r="AF59" s="35">
        <v>0</v>
      </c>
      <c r="AG59" s="35">
        <v>0</v>
      </c>
      <c r="AH59" s="35">
        <v>0</v>
      </c>
      <c r="AI59" s="35">
        <v>0</v>
      </c>
      <c r="AJ59" s="35">
        <v>0</v>
      </c>
      <c r="AK59" s="35">
        <v>0</v>
      </c>
      <c r="AL59" s="35">
        <v>0</v>
      </c>
      <c r="AM59" s="35">
        <v>0</v>
      </c>
      <c r="AN59" s="35">
        <v>0</v>
      </c>
      <c r="AO59" s="35">
        <v>0</v>
      </c>
      <c r="AP59" s="35">
        <v>1</v>
      </c>
      <c r="AQ59" s="35">
        <v>1</v>
      </c>
      <c r="AR59" s="35">
        <v>6</v>
      </c>
      <c r="AS59" s="35">
        <v>4</v>
      </c>
      <c r="AT59" s="35">
        <v>8</v>
      </c>
      <c r="AU59" s="35"/>
      <c r="AV59" s="35"/>
      <c r="AW59" s="35"/>
      <c r="AX59" s="35"/>
      <c r="AY59" s="35"/>
      <c r="AZ59" s="35"/>
      <c r="BA59" s="35"/>
      <c r="BB59" s="35"/>
      <c r="BC59" s="35"/>
      <c r="BD59" s="35"/>
      <c r="BE59" s="35">
        <f t="shared" si="6"/>
        <v>95</v>
      </c>
      <c r="BF59" s="27"/>
      <c r="BG59" s="45"/>
      <c r="BH59" s="45"/>
      <c r="BI59" s="45"/>
      <c r="BJ59" s="45"/>
      <c r="BK59" s="45"/>
      <c r="BL59" s="45"/>
      <c r="BN59" s="46"/>
      <c r="BO59" s="46"/>
      <c r="BP59" s="46"/>
      <c r="BQ59" s="46"/>
      <c r="BR59" s="46"/>
      <c r="BS59" s="46"/>
    </row>
    <row r="60" spans="1:71" ht="14.1" customHeight="1" x14ac:dyDescent="0.2">
      <c r="A60" s="42"/>
      <c r="B60" s="44" t="s">
        <v>28</v>
      </c>
      <c r="C60" s="35">
        <v>0</v>
      </c>
      <c r="D60" s="35">
        <v>0</v>
      </c>
      <c r="E60" s="35">
        <v>0</v>
      </c>
      <c r="F60" s="35">
        <v>0</v>
      </c>
      <c r="G60" s="35">
        <v>0</v>
      </c>
      <c r="H60" s="35">
        <v>0</v>
      </c>
      <c r="I60" s="35">
        <v>0</v>
      </c>
      <c r="J60" s="35">
        <v>0</v>
      </c>
      <c r="K60" s="35">
        <v>0</v>
      </c>
      <c r="L60" s="35">
        <v>0</v>
      </c>
      <c r="M60" s="35">
        <v>0</v>
      </c>
      <c r="N60" s="35">
        <v>0</v>
      </c>
      <c r="O60" s="35">
        <v>0</v>
      </c>
      <c r="P60" s="35">
        <v>7</v>
      </c>
      <c r="Q60" s="35">
        <v>9</v>
      </c>
      <c r="R60" s="35">
        <v>12</v>
      </c>
      <c r="S60" s="35">
        <v>18</v>
      </c>
      <c r="T60" s="35">
        <v>20</v>
      </c>
      <c r="U60" s="35">
        <v>22</v>
      </c>
      <c r="V60" s="35">
        <v>16</v>
      </c>
      <c r="W60" s="35">
        <v>18</v>
      </c>
      <c r="X60" s="35">
        <v>6</v>
      </c>
      <c r="Y60" s="35">
        <v>6</v>
      </c>
      <c r="Z60" s="35">
        <v>2</v>
      </c>
      <c r="AA60" s="35">
        <v>0</v>
      </c>
      <c r="AB60" s="35">
        <v>1</v>
      </c>
      <c r="AC60" s="35">
        <v>0</v>
      </c>
      <c r="AD60" s="35">
        <v>0</v>
      </c>
      <c r="AE60" s="35">
        <v>0</v>
      </c>
      <c r="AF60" s="35">
        <v>0</v>
      </c>
      <c r="AG60" s="35">
        <v>0</v>
      </c>
      <c r="AH60" s="35">
        <v>0</v>
      </c>
      <c r="AI60" s="35">
        <v>0</v>
      </c>
      <c r="AJ60" s="35">
        <v>0</v>
      </c>
      <c r="AK60" s="35">
        <v>1</v>
      </c>
      <c r="AL60" s="35">
        <v>0</v>
      </c>
      <c r="AM60" s="35">
        <v>0</v>
      </c>
      <c r="AN60" s="35">
        <v>0</v>
      </c>
      <c r="AO60" s="35">
        <v>1</v>
      </c>
      <c r="AP60" s="35">
        <v>0</v>
      </c>
      <c r="AQ60" s="35">
        <v>0</v>
      </c>
      <c r="AR60" s="35">
        <v>3</v>
      </c>
      <c r="AS60" s="35">
        <v>4</v>
      </c>
      <c r="AT60" s="35">
        <v>5</v>
      </c>
      <c r="AU60" s="35"/>
      <c r="AV60" s="35"/>
      <c r="AW60" s="35"/>
      <c r="AX60" s="35"/>
      <c r="AY60" s="35"/>
      <c r="AZ60" s="35"/>
      <c r="BA60" s="35"/>
      <c r="BB60" s="35"/>
      <c r="BC60" s="35"/>
      <c r="BD60" s="35"/>
      <c r="BE60" s="35">
        <f t="shared" si="6"/>
        <v>151</v>
      </c>
      <c r="BF60" s="27"/>
      <c r="BG60" s="45"/>
      <c r="BH60" s="45"/>
      <c r="BI60" s="45"/>
      <c r="BJ60" s="45"/>
      <c r="BK60" s="45"/>
      <c r="BL60" s="45"/>
      <c r="BN60" s="46"/>
      <c r="BO60" s="46"/>
      <c r="BP60" s="46"/>
      <c r="BQ60" s="46"/>
      <c r="BR60" s="46"/>
      <c r="BS60" s="46"/>
    </row>
    <row r="61" spans="1:71" ht="14.1" customHeight="1" x14ac:dyDescent="0.2">
      <c r="A61" s="42"/>
      <c r="B61" s="44" t="s">
        <v>29</v>
      </c>
      <c r="C61" s="35">
        <v>0</v>
      </c>
      <c r="D61" s="35">
        <v>0</v>
      </c>
      <c r="E61" s="35">
        <v>0</v>
      </c>
      <c r="F61" s="35">
        <v>0</v>
      </c>
      <c r="G61" s="35">
        <v>0</v>
      </c>
      <c r="H61" s="35">
        <v>0</v>
      </c>
      <c r="I61" s="35">
        <v>0</v>
      </c>
      <c r="J61" s="35">
        <v>0</v>
      </c>
      <c r="K61" s="35">
        <v>0</v>
      </c>
      <c r="L61" s="35">
        <v>0</v>
      </c>
      <c r="M61" s="35">
        <v>0</v>
      </c>
      <c r="N61" s="35">
        <v>0</v>
      </c>
      <c r="O61" s="35">
        <v>0</v>
      </c>
      <c r="P61" s="35">
        <v>2</v>
      </c>
      <c r="Q61" s="35">
        <v>21</v>
      </c>
      <c r="R61" s="35">
        <v>21</v>
      </c>
      <c r="S61" s="35">
        <v>15</v>
      </c>
      <c r="T61" s="35">
        <v>5</v>
      </c>
      <c r="U61" s="35">
        <v>7</v>
      </c>
      <c r="V61" s="35">
        <v>3</v>
      </c>
      <c r="W61" s="35">
        <v>2</v>
      </c>
      <c r="X61" s="35">
        <v>1</v>
      </c>
      <c r="Y61" s="35">
        <v>1</v>
      </c>
      <c r="Z61" s="35">
        <v>2</v>
      </c>
      <c r="AA61" s="35">
        <v>0</v>
      </c>
      <c r="AB61" s="35">
        <v>0</v>
      </c>
      <c r="AC61" s="35">
        <v>1</v>
      </c>
      <c r="AD61" s="35">
        <v>0</v>
      </c>
      <c r="AE61" s="35">
        <v>1</v>
      </c>
      <c r="AF61" s="35">
        <v>0</v>
      </c>
      <c r="AG61" s="35">
        <v>0</v>
      </c>
      <c r="AH61" s="35">
        <v>0</v>
      </c>
      <c r="AI61" s="35">
        <v>0</v>
      </c>
      <c r="AJ61" s="35">
        <v>0</v>
      </c>
      <c r="AK61" s="35">
        <v>0</v>
      </c>
      <c r="AL61" s="35">
        <v>0</v>
      </c>
      <c r="AM61" s="35">
        <v>0</v>
      </c>
      <c r="AN61" s="35">
        <v>0</v>
      </c>
      <c r="AO61" s="35">
        <v>0</v>
      </c>
      <c r="AP61" s="35">
        <v>0</v>
      </c>
      <c r="AQ61" s="35">
        <v>0</v>
      </c>
      <c r="AR61" s="35">
        <v>1</v>
      </c>
      <c r="AS61" s="35">
        <v>1</v>
      </c>
      <c r="AT61" s="35">
        <v>2</v>
      </c>
      <c r="AU61" s="35"/>
      <c r="AV61" s="35"/>
      <c r="AW61" s="35"/>
      <c r="AX61" s="35"/>
      <c r="AY61" s="35"/>
      <c r="AZ61" s="35"/>
      <c r="BA61" s="35"/>
      <c r="BB61" s="35"/>
      <c r="BC61" s="35"/>
      <c r="BD61" s="35"/>
      <c r="BE61" s="35">
        <f t="shared" si="6"/>
        <v>86</v>
      </c>
      <c r="BF61" s="27"/>
      <c r="BG61" s="45"/>
      <c r="BH61" s="45"/>
      <c r="BI61" s="45"/>
      <c r="BJ61" s="45"/>
      <c r="BK61" s="45"/>
      <c r="BL61" s="45"/>
      <c r="BN61" s="46"/>
      <c r="BO61" s="46"/>
      <c r="BP61" s="46"/>
      <c r="BQ61" s="46"/>
      <c r="BR61" s="46"/>
      <c r="BS61" s="46"/>
    </row>
    <row r="62" spans="1:71" ht="14.1" customHeight="1" x14ac:dyDescent="0.2">
      <c r="A62" s="42"/>
      <c r="B62" s="44" t="s">
        <v>30</v>
      </c>
      <c r="C62" s="35">
        <v>0</v>
      </c>
      <c r="D62" s="35">
        <v>0</v>
      </c>
      <c r="E62" s="35">
        <v>0</v>
      </c>
      <c r="F62" s="35">
        <v>0</v>
      </c>
      <c r="G62" s="35">
        <v>0</v>
      </c>
      <c r="H62" s="35">
        <v>0</v>
      </c>
      <c r="I62" s="35">
        <v>0</v>
      </c>
      <c r="J62" s="35">
        <v>0</v>
      </c>
      <c r="K62" s="35">
        <v>0</v>
      </c>
      <c r="L62" s="35">
        <v>0</v>
      </c>
      <c r="M62" s="35">
        <v>0</v>
      </c>
      <c r="N62" s="35">
        <v>0</v>
      </c>
      <c r="O62" s="35">
        <v>1</v>
      </c>
      <c r="P62" s="35">
        <v>5</v>
      </c>
      <c r="Q62" s="35">
        <v>15</v>
      </c>
      <c r="R62" s="35">
        <v>14</v>
      </c>
      <c r="S62" s="35">
        <v>13</v>
      </c>
      <c r="T62" s="35">
        <v>10</v>
      </c>
      <c r="U62" s="35">
        <v>20</v>
      </c>
      <c r="V62" s="35">
        <v>11</v>
      </c>
      <c r="W62" s="35">
        <v>5</v>
      </c>
      <c r="X62" s="35">
        <v>1</v>
      </c>
      <c r="Y62" s="35">
        <v>3</v>
      </c>
      <c r="Z62" s="35">
        <v>1</v>
      </c>
      <c r="AA62" s="35">
        <v>1</v>
      </c>
      <c r="AB62" s="35">
        <v>0</v>
      </c>
      <c r="AC62" s="35">
        <v>0</v>
      </c>
      <c r="AD62" s="35">
        <v>0</v>
      </c>
      <c r="AE62" s="35">
        <v>0</v>
      </c>
      <c r="AF62" s="35">
        <v>0</v>
      </c>
      <c r="AG62" s="35">
        <v>1</v>
      </c>
      <c r="AH62" s="35">
        <v>0</v>
      </c>
      <c r="AI62" s="35">
        <v>0</v>
      </c>
      <c r="AJ62" s="35">
        <v>0</v>
      </c>
      <c r="AK62" s="35">
        <v>0</v>
      </c>
      <c r="AL62" s="35">
        <v>0</v>
      </c>
      <c r="AM62" s="35">
        <v>0</v>
      </c>
      <c r="AN62" s="35">
        <v>2</v>
      </c>
      <c r="AO62" s="35">
        <v>1</v>
      </c>
      <c r="AP62" s="35">
        <v>0</v>
      </c>
      <c r="AQ62" s="35">
        <v>1</v>
      </c>
      <c r="AR62" s="35">
        <v>2</v>
      </c>
      <c r="AS62" s="35">
        <v>3</v>
      </c>
      <c r="AT62" s="35">
        <v>2</v>
      </c>
      <c r="AU62" s="35"/>
      <c r="AV62" s="35"/>
      <c r="AW62" s="35"/>
      <c r="AX62" s="35"/>
      <c r="AY62" s="35"/>
      <c r="AZ62" s="35"/>
      <c r="BA62" s="35"/>
      <c r="BB62" s="35"/>
      <c r="BC62" s="35"/>
      <c r="BD62" s="35"/>
      <c r="BE62" s="35">
        <f t="shared" si="6"/>
        <v>112</v>
      </c>
      <c r="BF62" s="27"/>
      <c r="BG62" s="45"/>
      <c r="BH62" s="45"/>
      <c r="BI62" s="45"/>
      <c r="BJ62" s="45"/>
      <c r="BK62" s="45"/>
      <c r="BL62" s="45"/>
      <c r="BN62" s="46"/>
      <c r="BO62" s="46"/>
      <c r="BP62" s="46"/>
      <c r="BQ62" s="46"/>
      <c r="BR62" s="46"/>
      <c r="BS62" s="46"/>
    </row>
    <row r="63" spans="1:71" ht="14.1" customHeight="1" x14ac:dyDescent="0.2">
      <c r="A63" s="42"/>
      <c r="B63" s="44" t="s">
        <v>31</v>
      </c>
      <c r="C63" s="35">
        <v>0</v>
      </c>
      <c r="D63" s="35">
        <v>0</v>
      </c>
      <c r="E63" s="35">
        <v>0</v>
      </c>
      <c r="F63" s="35">
        <v>0</v>
      </c>
      <c r="G63" s="35">
        <v>0</v>
      </c>
      <c r="H63" s="35">
        <v>0</v>
      </c>
      <c r="I63" s="35">
        <v>0</v>
      </c>
      <c r="J63" s="35">
        <v>0</v>
      </c>
      <c r="K63" s="35">
        <v>0</v>
      </c>
      <c r="L63" s="35">
        <v>0</v>
      </c>
      <c r="M63" s="35">
        <v>0</v>
      </c>
      <c r="N63" s="35">
        <v>0</v>
      </c>
      <c r="O63" s="35">
        <v>6</v>
      </c>
      <c r="P63" s="35">
        <v>6</v>
      </c>
      <c r="Q63" s="35">
        <v>17</v>
      </c>
      <c r="R63" s="35">
        <v>16</v>
      </c>
      <c r="S63" s="35">
        <v>25</v>
      </c>
      <c r="T63" s="35">
        <v>16</v>
      </c>
      <c r="U63" s="35">
        <v>17</v>
      </c>
      <c r="V63" s="35">
        <v>9</v>
      </c>
      <c r="W63" s="35">
        <v>8</v>
      </c>
      <c r="X63" s="35">
        <v>3</v>
      </c>
      <c r="Y63" s="35">
        <v>3</v>
      </c>
      <c r="Z63" s="35">
        <v>3</v>
      </c>
      <c r="AA63" s="35">
        <v>2</v>
      </c>
      <c r="AB63" s="35">
        <v>3</v>
      </c>
      <c r="AC63" s="35">
        <v>0</v>
      </c>
      <c r="AD63" s="35">
        <v>0</v>
      </c>
      <c r="AE63" s="35">
        <v>2</v>
      </c>
      <c r="AF63" s="35">
        <v>0</v>
      </c>
      <c r="AG63" s="35">
        <v>2</v>
      </c>
      <c r="AH63" s="35">
        <v>1</v>
      </c>
      <c r="AI63" s="35">
        <v>0</v>
      </c>
      <c r="AJ63" s="35">
        <v>2</v>
      </c>
      <c r="AK63" s="35">
        <v>0</v>
      </c>
      <c r="AL63" s="35">
        <v>0</v>
      </c>
      <c r="AM63" s="35">
        <v>0</v>
      </c>
      <c r="AN63" s="35">
        <v>0</v>
      </c>
      <c r="AO63" s="35">
        <v>1</v>
      </c>
      <c r="AP63" s="35">
        <v>1</v>
      </c>
      <c r="AQ63" s="35">
        <v>0</v>
      </c>
      <c r="AR63" s="35">
        <v>2</v>
      </c>
      <c r="AS63" s="35">
        <v>1</v>
      </c>
      <c r="AT63" s="35">
        <v>2</v>
      </c>
      <c r="AU63" s="35"/>
      <c r="AV63" s="35"/>
      <c r="AW63" s="35"/>
      <c r="AX63" s="35"/>
      <c r="AY63" s="35"/>
      <c r="AZ63" s="35"/>
      <c r="BA63" s="35"/>
      <c r="BB63" s="35"/>
      <c r="BC63" s="35"/>
      <c r="BD63" s="35"/>
      <c r="BE63" s="35">
        <f t="shared" si="6"/>
        <v>148</v>
      </c>
      <c r="BF63" s="27"/>
      <c r="BG63" s="45"/>
      <c r="BH63" s="45"/>
      <c r="BI63" s="45"/>
      <c r="BJ63" s="45"/>
      <c r="BK63" s="45"/>
      <c r="BL63" s="45"/>
      <c r="BN63" s="46"/>
      <c r="BO63" s="46"/>
      <c r="BP63" s="46"/>
      <c r="BQ63" s="46"/>
      <c r="BR63" s="46"/>
      <c r="BS63" s="46"/>
    </row>
    <row r="64" spans="1:71" ht="14.1" customHeight="1" x14ac:dyDescent="0.2">
      <c r="A64" s="42"/>
      <c r="B64" s="44" t="s">
        <v>32</v>
      </c>
      <c r="C64" s="35">
        <v>0</v>
      </c>
      <c r="D64" s="35">
        <v>0</v>
      </c>
      <c r="E64" s="35">
        <v>0</v>
      </c>
      <c r="F64" s="35">
        <v>0</v>
      </c>
      <c r="G64" s="35">
        <v>0</v>
      </c>
      <c r="H64" s="35">
        <v>0</v>
      </c>
      <c r="I64" s="35">
        <v>0</v>
      </c>
      <c r="J64" s="35">
        <v>0</v>
      </c>
      <c r="K64" s="35">
        <v>0</v>
      </c>
      <c r="L64" s="35">
        <v>0</v>
      </c>
      <c r="M64" s="35">
        <v>0</v>
      </c>
      <c r="N64" s="35">
        <v>2</v>
      </c>
      <c r="O64" s="35">
        <v>4</v>
      </c>
      <c r="P64" s="35">
        <v>9</v>
      </c>
      <c r="Q64" s="35">
        <v>31</v>
      </c>
      <c r="R64" s="35">
        <v>39</v>
      </c>
      <c r="S64" s="35">
        <v>33</v>
      </c>
      <c r="T64" s="35">
        <v>25</v>
      </c>
      <c r="U64" s="35">
        <v>19</v>
      </c>
      <c r="V64" s="35">
        <v>15</v>
      </c>
      <c r="W64" s="35">
        <v>4</v>
      </c>
      <c r="X64" s="35">
        <v>8</v>
      </c>
      <c r="Y64" s="35">
        <v>3</v>
      </c>
      <c r="Z64" s="35">
        <v>3</v>
      </c>
      <c r="AA64" s="35">
        <v>2</v>
      </c>
      <c r="AB64" s="35">
        <v>3</v>
      </c>
      <c r="AC64" s="35">
        <v>0</v>
      </c>
      <c r="AD64" s="35">
        <v>1</v>
      </c>
      <c r="AE64" s="35">
        <v>0</v>
      </c>
      <c r="AF64" s="35">
        <v>2</v>
      </c>
      <c r="AG64" s="35">
        <v>0</v>
      </c>
      <c r="AH64" s="35">
        <v>0</v>
      </c>
      <c r="AI64" s="35">
        <v>0</v>
      </c>
      <c r="AJ64" s="35">
        <v>0</v>
      </c>
      <c r="AK64" s="35">
        <v>0</v>
      </c>
      <c r="AL64" s="35">
        <v>0</v>
      </c>
      <c r="AM64" s="35">
        <v>1</v>
      </c>
      <c r="AN64" s="35">
        <v>1</v>
      </c>
      <c r="AO64" s="35">
        <v>1</v>
      </c>
      <c r="AP64" s="35">
        <v>0</v>
      </c>
      <c r="AQ64" s="35">
        <v>0</v>
      </c>
      <c r="AR64" s="35">
        <v>2</v>
      </c>
      <c r="AS64" s="35">
        <v>1</v>
      </c>
      <c r="AT64" s="35">
        <v>4</v>
      </c>
      <c r="AU64" s="35"/>
      <c r="AV64" s="35"/>
      <c r="AW64" s="35"/>
      <c r="AX64" s="35"/>
      <c r="AY64" s="35"/>
      <c r="AZ64" s="35"/>
      <c r="BA64" s="35"/>
      <c r="BB64" s="35"/>
      <c r="BC64" s="35"/>
      <c r="BD64" s="35"/>
      <c r="BE64" s="35">
        <f t="shared" si="6"/>
        <v>213</v>
      </c>
      <c r="BF64" s="27"/>
      <c r="BG64" s="45"/>
      <c r="BH64" s="45"/>
      <c r="BI64" s="45"/>
      <c r="BJ64" s="45"/>
      <c r="BK64" s="45"/>
      <c r="BL64" s="45"/>
      <c r="BN64" s="46"/>
      <c r="BO64" s="46"/>
      <c r="BP64" s="46"/>
      <c r="BQ64" s="46"/>
      <c r="BR64" s="46"/>
      <c r="BS64" s="46"/>
    </row>
    <row r="65" spans="1:71" ht="14.1" customHeight="1" x14ac:dyDescent="0.2">
      <c r="A65" s="42"/>
      <c r="B65" s="44" t="s">
        <v>33</v>
      </c>
      <c r="C65" s="35">
        <v>0</v>
      </c>
      <c r="D65" s="35">
        <v>0</v>
      </c>
      <c r="E65" s="35">
        <v>0</v>
      </c>
      <c r="F65" s="35">
        <v>0</v>
      </c>
      <c r="G65" s="35">
        <v>0</v>
      </c>
      <c r="H65" s="35">
        <v>0</v>
      </c>
      <c r="I65" s="35">
        <v>0</v>
      </c>
      <c r="J65" s="35">
        <v>0</v>
      </c>
      <c r="K65" s="35">
        <v>0</v>
      </c>
      <c r="L65" s="35">
        <v>0</v>
      </c>
      <c r="M65" s="35">
        <v>0</v>
      </c>
      <c r="N65" s="35">
        <v>1</v>
      </c>
      <c r="O65" s="35">
        <v>7</v>
      </c>
      <c r="P65" s="35">
        <v>46</v>
      </c>
      <c r="Q65" s="35">
        <v>97</v>
      </c>
      <c r="R65" s="35">
        <v>95</v>
      </c>
      <c r="S65" s="35">
        <v>124</v>
      </c>
      <c r="T65" s="35">
        <v>85</v>
      </c>
      <c r="U65" s="35">
        <v>58</v>
      </c>
      <c r="V65" s="35">
        <v>59</v>
      </c>
      <c r="W65" s="35">
        <v>32</v>
      </c>
      <c r="X65" s="35">
        <v>13</v>
      </c>
      <c r="Y65" s="35">
        <v>5</v>
      </c>
      <c r="Z65" s="35">
        <v>10</v>
      </c>
      <c r="AA65" s="35">
        <v>9</v>
      </c>
      <c r="AB65" s="35">
        <v>3</v>
      </c>
      <c r="AC65" s="35">
        <v>2</v>
      </c>
      <c r="AD65" s="35">
        <v>1</v>
      </c>
      <c r="AE65" s="35">
        <v>0</v>
      </c>
      <c r="AF65" s="35">
        <v>1</v>
      </c>
      <c r="AG65" s="35">
        <v>0</v>
      </c>
      <c r="AH65" s="35">
        <v>2</v>
      </c>
      <c r="AI65" s="35">
        <v>0</v>
      </c>
      <c r="AJ65" s="35">
        <v>0</v>
      </c>
      <c r="AK65" s="35">
        <v>1</v>
      </c>
      <c r="AL65" s="35">
        <v>1</v>
      </c>
      <c r="AM65" s="35">
        <v>2</v>
      </c>
      <c r="AN65" s="35">
        <v>1</v>
      </c>
      <c r="AO65" s="35">
        <v>0</v>
      </c>
      <c r="AP65" s="35">
        <v>5</v>
      </c>
      <c r="AQ65" s="35">
        <v>6</v>
      </c>
      <c r="AR65" s="35">
        <v>17</v>
      </c>
      <c r="AS65" s="35">
        <v>29</v>
      </c>
      <c r="AT65" s="35">
        <v>34</v>
      </c>
      <c r="AU65" s="35"/>
      <c r="AV65" s="35"/>
      <c r="AW65" s="35"/>
      <c r="AX65" s="35"/>
      <c r="AY65" s="35"/>
      <c r="AZ65" s="35"/>
      <c r="BA65" s="35"/>
      <c r="BB65" s="35"/>
      <c r="BC65" s="35"/>
      <c r="BD65" s="35"/>
      <c r="BE65" s="35">
        <f t="shared" si="6"/>
        <v>746</v>
      </c>
      <c r="BF65" s="27"/>
      <c r="BG65" s="45"/>
      <c r="BH65" s="45"/>
      <c r="BI65" s="45"/>
      <c r="BJ65" s="45"/>
      <c r="BK65" s="45"/>
      <c r="BL65" s="45"/>
      <c r="BN65" s="46"/>
      <c r="BO65" s="46"/>
      <c r="BP65" s="46"/>
      <c r="BQ65" s="46"/>
      <c r="BR65" s="46"/>
      <c r="BS65" s="46"/>
    </row>
    <row r="66" spans="1:71" ht="14.1" customHeight="1" x14ac:dyDescent="0.2">
      <c r="A66" s="42"/>
      <c r="B66" s="44" t="s">
        <v>19</v>
      </c>
      <c r="C66" s="35">
        <v>0</v>
      </c>
      <c r="D66" s="35">
        <v>0</v>
      </c>
      <c r="E66" s="35">
        <v>0</v>
      </c>
      <c r="F66" s="35">
        <v>0</v>
      </c>
      <c r="G66" s="35">
        <v>0</v>
      </c>
      <c r="H66" s="35">
        <v>0</v>
      </c>
      <c r="I66" s="35">
        <v>0</v>
      </c>
      <c r="J66" s="35">
        <v>0</v>
      </c>
      <c r="K66" s="35">
        <v>0</v>
      </c>
      <c r="L66" s="35">
        <v>0</v>
      </c>
      <c r="M66" s="35">
        <v>0</v>
      </c>
      <c r="N66" s="35">
        <v>1</v>
      </c>
      <c r="O66" s="35">
        <v>0</v>
      </c>
      <c r="P66" s="35">
        <v>7</v>
      </c>
      <c r="Q66" s="35">
        <v>6</v>
      </c>
      <c r="R66" s="35">
        <v>9</v>
      </c>
      <c r="S66" s="35">
        <v>8</v>
      </c>
      <c r="T66" s="35">
        <v>3</v>
      </c>
      <c r="U66" s="35">
        <v>6</v>
      </c>
      <c r="V66" s="35">
        <v>5</v>
      </c>
      <c r="W66" s="35">
        <v>2</v>
      </c>
      <c r="X66" s="35">
        <v>1</v>
      </c>
      <c r="Y66" s="35">
        <v>2</v>
      </c>
      <c r="Z66" s="35">
        <v>0</v>
      </c>
      <c r="AA66" s="35">
        <v>0</v>
      </c>
      <c r="AB66" s="35">
        <v>0</v>
      </c>
      <c r="AC66" s="35">
        <v>0</v>
      </c>
      <c r="AD66" s="35">
        <v>1</v>
      </c>
      <c r="AE66" s="35">
        <v>0</v>
      </c>
      <c r="AF66" s="35">
        <v>0</v>
      </c>
      <c r="AG66" s="35">
        <v>0</v>
      </c>
      <c r="AH66" s="35">
        <v>0</v>
      </c>
      <c r="AI66" s="35">
        <v>0</v>
      </c>
      <c r="AJ66" s="35">
        <v>0</v>
      </c>
      <c r="AK66" s="35">
        <v>0</v>
      </c>
      <c r="AL66" s="35">
        <v>0</v>
      </c>
      <c r="AM66" s="35">
        <v>0</v>
      </c>
      <c r="AN66" s="35">
        <v>0</v>
      </c>
      <c r="AO66" s="35">
        <v>0</v>
      </c>
      <c r="AP66" s="35">
        <v>0</v>
      </c>
      <c r="AQ66" s="35">
        <v>0</v>
      </c>
      <c r="AR66" s="35">
        <v>0</v>
      </c>
      <c r="AS66" s="35">
        <v>1</v>
      </c>
      <c r="AT66" s="35">
        <v>0</v>
      </c>
      <c r="AU66" s="35"/>
      <c r="AV66" s="35"/>
      <c r="AW66" s="35"/>
      <c r="AX66" s="35"/>
      <c r="AY66" s="35"/>
      <c r="AZ66" s="35"/>
      <c r="BA66" s="35"/>
      <c r="BB66" s="35"/>
      <c r="BC66" s="35"/>
      <c r="BD66" s="35"/>
      <c r="BE66" s="35">
        <f t="shared" si="6"/>
        <v>52</v>
      </c>
      <c r="BF66" s="47"/>
      <c r="BG66" s="48"/>
      <c r="BH66" s="45"/>
      <c r="BI66" s="48"/>
      <c r="BJ66" s="45"/>
      <c r="BK66" s="45"/>
      <c r="BL66" s="45"/>
      <c r="BN66" s="46"/>
      <c r="BO66" s="46"/>
      <c r="BP66" s="46"/>
      <c r="BQ66" s="46"/>
      <c r="BR66" s="46"/>
      <c r="BS66" s="46"/>
    </row>
    <row r="67" spans="1:71" ht="14.1" customHeight="1" x14ac:dyDescent="0.2">
      <c r="A67" s="42"/>
      <c r="B67" s="44" t="s">
        <v>34</v>
      </c>
      <c r="C67" s="35">
        <v>0</v>
      </c>
      <c r="D67" s="35">
        <v>0</v>
      </c>
      <c r="E67" s="35">
        <v>0</v>
      </c>
      <c r="F67" s="35">
        <v>0</v>
      </c>
      <c r="G67" s="35">
        <v>0</v>
      </c>
      <c r="H67" s="35">
        <v>0</v>
      </c>
      <c r="I67" s="35">
        <v>0</v>
      </c>
      <c r="J67" s="35">
        <v>0</v>
      </c>
      <c r="K67" s="35">
        <v>0</v>
      </c>
      <c r="L67" s="35">
        <v>0</v>
      </c>
      <c r="M67" s="35">
        <v>0</v>
      </c>
      <c r="N67" s="35">
        <v>0</v>
      </c>
      <c r="O67" s="35">
        <v>3</v>
      </c>
      <c r="P67" s="35">
        <v>18</v>
      </c>
      <c r="Q67" s="35">
        <v>29</v>
      </c>
      <c r="R67" s="35">
        <v>26</v>
      </c>
      <c r="S67" s="35">
        <v>17</v>
      </c>
      <c r="T67" s="35">
        <v>6</v>
      </c>
      <c r="U67" s="35">
        <v>4</v>
      </c>
      <c r="V67" s="35">
        <v>3</v>
      </c>
      <c r="W67" s="35">
        <v>3</v>
      </c>
      <c r="X67" s="35">
        <v>1</v>
      </c>
      <c r="Y67" s="35">
        <v>2</v>
      </c>
      <c r="Z67" s="35">
        <v>0</v>
      </c>
      <c r="AA67" s="35">
        <v>2</v>
      </c>
      <c r="AB67" s="35">
        <v>2</v>
      </c>
      <c r="AC67" s="35">
        <v>0</v>
      </c>
      <c r="AD67" s="35">
        <v>0</v>
      </c>
      <c r="AE67" s="35">
        <v>0</v>
      </c>
      <c r="AF67" s="35">
        <v>2</v>
      </c>
      <c r="AG67" s="35">
        <v>1</v>
      </c>
      <c r="AH67" s="35">
        <v>1</v>
      </c>
      <c r="AI67" s="35">
        <v>1</v>
      </c>
      <c r="AJ67" s="35">
        <v>0</v>
      </c>
      <c r="AK67" s="35">
        <v>0</v>
      </c>
      <c r="AL67" s="35">
        <v>0</v>
      </c>
      <c r="AM67" s="35">
        <v>0</v>
      </c>
      <c r="AN67" s="35">
        <v>0</v>
      </c>
      <c r="AO67" s="35">
        <v>0</v>
      </c>
      <c r="AP67" s="35">
        <v>0</v>
      </c>
      <c r="AQ67" s="35">
        <v>0</v>
      </c>
      <c r="AR67" s="35">
        <v>0</v>
      </c>
      <c r="AS67" s="35">
        <v>0</v>
      </c>
      <c r="AT67" s="35">
        <v>0</v>
      </c>
      <c r="AU67" s="35"/>
      <c r="AV67" s="35"/>
      <c r="AW67" s="35"/>
      <c r="AX67" s="35"/>
      <c r="AY67" s="35"/>
      <c r="AZ67" s="35"/>
      <c r="BA67" s="35"/>
      <c r="BB67" s="35"/>
      <c r="BC67" s="35"/>
      <c r="BD67" s="35"/>
      <c r="BE67" s="35">
        <f t="shared" si="6"/>
        <v>121</v>
      </c>
      <c r="BF67" s="27"/>
      <c r="BG67" s="48"/>
      <c r="BH67" s="45"/>
      <c r="BI67" s="45"/>
      <c r="BJ67" s="45"/>
      <c r="BK67" s="45"/>
      <c r="BL67" s="45"/>
      <c r="BN67" s="46"/>
      <c r="BO67" s="46"/>
      <c r="BP67" s="46"/>
      <c r="BQ67" s="46"/>
      <c r="BR67" s="46"/>
      <c r="BS67" s="46"/>
    </row>
    <row r="68" spans="1:71" ht="14.1" customHeight="1" x14ac:dyDescent="0.2">
      <c r="A68" s="42"/>
      <c r="B68" s="44" t="s">
        <v>35</v>
      </c>
      <c r="C68" s="35">
        <v>0</v>
      </c>
      <c r="D68" s="35">
        <v>0</v>
      </c>
      <c r="E68" s="35">
        <v>0</v>
      </c>
      <c r="F68" s="35">
        <v>0</v>
      </c>
      <c r="G68" s="35">
        <v>0</v>
      </c>
      <c r="H68" s="35">
        <v>0</v>
      </c>
      <c r="I68" s="35">
        <v>0</v>
      </c>
      <c r="J68" s="35">
        <v>0</v>
      </c>
      <c r="K68" s="35">
        <v>0</v>
      </c>
      <c r="L68" s="35">
        <v>0</v>
      </c>
      <c r="M68" s="35">
        <v>0</v>
      </c>
      <c r="N68" s="35">
        <v>0</v>
      </c>
      <c r="O68" s="35">
        <v>2</v>
      </c>
      <c r="P68" s="35">
        <v>5</v>
      </c>
      <c r="Q68" s="35">
        <v>11</v>
      </c>
      <c r="R68" s="35">
        <v>16</v>
      </c>
      <c r="S68" s="35">
        <v>15</v>
      </c>
      <c r="T68" s="35">
        <v>27</v>
      </c>
      <c r="U68" s="35">
        <v>18</v>
      </c>
      <c r="V68" s="35">
        <v>9</v>
      </c>
      <c r="W68" s="35">
        <v>7</v>
      </c>
      <c r="X68" s="35">
        <v>4</v>
      </c>
      <c r="Y68" s="35">
        <v>2</v>
      </c>
      <c r="Z68" s="35">
        <v>0</v>
      </c>
      <c r="AA68" s="35">
        <v>1</v>
      </c>
      <c r="AB68" s="35">
        <v>0</v>
      </c>
      <c r="AC68" s="35">
        <v>1</v>
      </c>
      <c r="AD68" s="35">
        <v>0</v>
      </c>
      <c r="AE68" s="35">
        <v>0</v>
      </c>
      <c r="AF68" s="35">
        <v>0</v>
      </c>
      <c r="AG68" s="35">
        <v>0</v>
      </c>
      <c r="AH68" s="35">
        <v>0</v>
      </c>
      <c r="AI68" s="35">
        <v>2</v>
      </c>
      <c r="AJ68" s="35">
        <v>0</v>
      </c>
      <c r="AK68" s="35">
        <v>1</v>
      </c>
      <c r="AL68" s="35">
        <v>0</v>
      </c>
      <c r="AM68" s="35">
        <v>0</v>
      </c>
      <c r="AN68" s="35">
        <v>0</v>
      </c>
      <c r="AO68" s="35">
        <v>0</v>
      </c>
      <c r="AP68" s="35">
        <v>0</v>
      </c>
      <c r="AQ68" s="35">
        <v>1</v>
      </c>
      <c r="AR68" s="35">
        <v>0</v>
      </c>
      <c r="AS68" s="35">
        <v>1</v>
      </c>
      <c r="AT68" s="35">
        <v>1</v>
      </c>
      <c r="AU68" s="35"/>
      <c r="AV68" s="35"/>
      <c r="AW68" s="35"/>
      <c r="AX68" s="35"/>
      <c r="AY68" s="35"/>
      <c r="AZ68" s="35"/>
      <c r="BA68" s="35"/>
      <c r="BB68" s="35"/>
      <c r="BC68" s="35"/>
      <c r="BD68" s="35"/>
      <c r="BE68" s="35">
        <f t="shared" si="6"/>
        <v>124</v>
      </c>
      <c r="BF68" s="47"/>
      <c r="BG68" s="48"/>
      <c r="BH68" s="45"/>
      <c r="BI68" s="48"/>
      <c r="BJ68" s="45"/>
      <c r="BK68" s="45"/>
      <c r="BL68" s="45"/>
      <c r="BN68" s="46"/>
      <c r="BO68" s="46"/>
      <c r="BP68" s="46"/>
      <c r="BQ68" s="46"/>
      <c r="BR68" s="46"/>
      <c r="BS68" s="46"/>
    </row>
    <row r="69" spans="1:71" ht="14.1" customHeight="1" x14ac:dyDescent="0.2">
      <c r="A69" s="42"/>
      <c r="B69" s="44" t="s">
        <v>36</v>
      </c>
      <c r="C69" s="35">
        <v>0</v>
      </c>
      <c r="D69" s="35">
        <v>0</v>
      </c>
      <c r="E69" s="35">
        <v>0</v>
      </c>
      <c r="F69" s="35">
        <v>0</v>
      </c>
      <c r="G69" s="35">
        <v>0</v>
      </c>
      <c r="H69" s="35">
        <v>0</v>
      </c>
      <c r="I69" s="35">
        <v>0</v>
      </c>
      <c r="J69" s="35">
        <v>0</v>
      </c>
      <c r="K69" s="35">
        <v>0</v>
      </c>
      <c r="L69" s="35">
        <v>0</v>
      </c>
      <c r="M69" s="35">
        <v>0</v>
      </c>
      <c r="N69" s="35">
        <v>0</v>
      </c>
      <c r="O69" s="35">
        <v>2</v>
      </c>
      <c r="P69" s="35">
        <v>0</v>
      </c>
      <c r="Q69" s="35">
        <v>2</v>
      </c>
      <c r="R69" s="35">
        <v>0</v>
      </c>
      <c r="S69" s="35">
        <v>2</v>
      </c>
      <c r="T69" s="35">
        <v>2</v>
      </c>
      <c r="U69" s="35">
        <v>2</v>
      </c>
      <c r="V69" s="35">
        <v>3</v>
      </c>
      <c r="W69" s="35">
        <v>1</v>
      </c>
      <c r="X69" s="35">
        <v>5</v>
      </c>
      <c r="Y69" s="35">
        <v>0</v>
      </c>
      <c r="Z69" s="35">
        <v>1</v>
      </c>
      <c r="AA69" s="35">
        <v>0</v>
      </c>
      <c r="AB69" s="35">
        <v>0</v>
      </c>
      <c r="AC69" s="35">
        <v>0</v>
      </c>
      <c r="AD69" s="35">
        <v>0</v>
      </c>
      <c r="AE69" s="35">
        <v>0</v>
      </c>
      <c r="AF69" s="35">
        <v>0</v>
      </c>
      <c r="AG69" s="35">
        <v>0</v>
      </c>
      <c r="AH69" s="35">
        <v>0</v>
      </c>
      <c r="AI69" s="35">
        <v>0</v>
      </c>
      <c r="AJ69" s="35">
        <v>1</v>
      </c>
      <c r="AK69" s="35">
        <v>0</v>
      </c>
      <c r="AL69" s="35">
        <v>0</v>
      </c>
      <c r="AM69" s="35">
        <v>0</v>
      </c>
      <c r="AN69" s="35">
        <v>0</v>
      </c>
      <c r="AO69" s="35">
        <v>0</v>
      </c>
      <c r="AP69" s="35">
        <v>0</v>
      </c>
      <c r="AQ69" s="35">
        <v>0</v>
      </c>
      <c r="AR69" s="35">
        <v>0</v>
      </c>
      <c r="AS69" s="35">
        <v>1</v>
      </c>
      <c r="AT69" s="35">
        <v>0</v>
      </c>
      <c r="AU69" s="35"/>
      <c r="AV69" s="35"/>
      <c r="AW69" s="35"/>
      <c r="AX69" s="35"/>
      <c r="AY69" s="35"/>
      <c r="AZ69" s="35"/>
      <c r="BA69" s="35"/>
      <c r="BB69" s="35"/>
      <c r="BC69" s="35"/>
      <c r="BD69" s="35"/>
      <c r="BE69" s="35">
        <f t="shared" si="6"/>
        <v>22</v>
      </c>
      <c r="BF69" s="27"/>
      <c r="BG69" s="45"/>
      <c r="BH69" s="45"/>
      <c r="BI69" s="45"/>
      <c r="BJ69" s="45"/>
      <c r="BK69" s="45"/>
      <c r="BL69" s="45"/>
      <c r="BN69" s="46"/>
      <c r="BO69" s="46"/>
      <c r="BP69" s="46"/>
      <c r="BQ69" s="46"/>
      <c r="BR69" s="46"/>
      <c r="BS69" s="46"/>
    </row>
    <row r="70" spans="1:71" ht="14.1" customHeight="1" x14ac:dyDescent="0.2">
      <c r="A70" s="42"/>
      <c r="B70" s="44" t="s">
        <v>48</v>
      </c>
      <c r="C70" s="35">
        <v>0</v>
      </c>
      <c r="D70" s="35">
        <v>0</v>
      </c>
      <c r="E70" s="35">
        <v>0</v>
      </c>
      <c r="F70" s="35">
        <v>0</v>
      </c>
      <c r="G70" s="35">
        <v>0</v>
      </c>
      <c r="H70" s="35">
        <v>0</v>
      </c>
      <c r="I70" s="35">
        <v>0</v>
      </c>
      <c r="J70" s="35">
        <v>0</v>
      </c>
      <c r="K70" s="35">
        <v>0</v>
      </c>
      <c r="L70" s="35">
        <v>0</v>
      </c>
      <c r="M70" s="35">
        <v>0</v>
      </c>
      <c r="N70" s="35">
        <v>0</v>
      </c>
      <c r="O70" s="35">
        <v>0</v>
      </c>
      <c r="P70" s="35">
        <v>0</v>
      </c>
      <c r="Q70" s="35">
        <v>0</v>
      </c>
      <c r="R70" s="35">
        <v>0</v>
      </c>
      <c r="S70" s="35">
        <v>0</v>
      </c>
      <c r="T70" s="35">
        <v>0</v>
      </c>
      <c r="U70" s="35">
        <v>0</v>
      </c>
      <c r="V70" s="35">
        <v>0</v>
      </c>
      <c r="W70" s="35">
        <v>0</v>
      </c>
      <c r="X70" s="35">
        <v>0</v>
      </c>
      <c r="Y70" s="35">
        <v>0</v>
      </c>
      <c r="Z70" s="35">
        <v>0</v>
      </c>
      <c r="AA70" s="35">
        <v>0</v>
      </c>
      <c r="AB70" s="35">
        <v>0</v>
      </c>
      <c r="AC70" s="35">
        <v>0</v>
      </c>
      <c r="AD70" s="35">
        <v>0</v>
      </c>
      <c r="AE70" s="35">
        <v>0</v>
      </c>
      <c r="AF70" s="35">
        <v>0</v>
      </c>
      <c r="AG70" s="35">
        <v>0</v>
      </c>
      <c r="AH70" s="35">
        <v>0</v>
      </c>
      <c r="AI70" s="35">
        <v>0</v>
      </c>
      <c r="AJ70" s="35">
        <v>0</v>
      </c>
      <c r="AK70" s="35">
        <v>0</v>
      </c>
      <c r="AL70" s="35">
        <v>0</v>
      </c>
      <c r="AM70" s="35">
        <v>0</v>
      </c>
      <c r="AN70" s="35">
        <v>0</v>
      </c>
      <c r="AO70" s="35">
        <v>0</v>
      </c>
      <c r="AP70" s="35">
        <v>0</v>
      </c>
      <c r="AQ70" s="35">
        <v>0</v>
      </c>
      <c r="AR70" s="35">
        <v>1</v>
      </c>
      <c r="AS70" s="35">
        <v>0</v>
      </c>
      <c r="AT70" s="35">
        <v>0</v>
      </c>
      <c r="AU70" s="35"/>
      <c r="AV70" s="35"/>
      <c r="AW70" s="35"/>
      <c r="AX70" s="35"/>
      <c r="AY70" s="35"/>
      <c r="AZ70" s="35"/>
      <c r="BA70" s="35"/>
      <c r="BB70" s="35"/>
      <c r="BC70" s="35"/>
      <c r="BD70" s="35"/>
      <c r="BE70" s="35">
        <f t="shared" si="6"/>
        <v>1</v>
      </c>
      <c r="BF70" s="27"/>
      <c r="BG70" s="45"/>
      <c r="BH70" s="45"/>
      <c r="BI70" s="45"/>
      <c r="BJ70" s="45"/>
      <c r="BK70" s="45"/>
      <c r="BL70" s="45"/>
      <c r="BN70" s="46"/>
      <c r="BO70" s="46"/>
      <c r="BP70" s="46"/>
      <c r="BQ70" s="46"/>
      <c r="BR70" s="46"/>
      <c r="BS70" s="46"/>
    </row>
    <row r="71" spans="1:71" ht="14.1" customHeight="1" x14ac:dyDescent="0.2">
      <c r="A71" s="42"/>
      <c r="B71" s="44" t="s">
        <v>37</v>
      </c>
      <c r="C71" s="35">
        <v>0</v>
      </c>
      <c r="D71" s="35">
        <v>0</v>
      </c>
      <c r="E71" s="35">
        <v>0</v>
      </c>
      <c r="F71" s="35">
        <v>0</v>
      </c>
      <c r="G71" s="35">
        <v>0</v>
      </c>
      <c r="H71" s="35">
        <v>0</v>
      </c>
      <c r="I71" s="35">
        <v>0</v>
      </c>
      <c r="J71" s="35">
        <v>0</v>
      </c>
      <c r="K71" s="35">
        <v>0</v>
      </c>
      <c r="L71" s="35">
        <v>0</v>
      </c>
      <c r="M71" s="35">
        <v>0</v>
      </c>
      <c r="N71" s="35">
        <v>1</v>
      </c>
      <c r="O71" s="35">
        <v>5</v>
      </c>
      <c r="P71" s="35">
        <v>10</v>
      </c>
      <c r="Q71" s="35">
        <v>15</v>
      </c>
      <c r="R71" s="35">
        <v>13</v>
      </c>
      <c r="S71" s="35">
        <v>11</v>
      </c>
      <c r="T71" s="35">
        <v>13</v>
      </c>
      <c r="U71" s="35">
        <v>7</v>
      </c>
      <c r="V71" s="35">
        <v>8</v>
      </c>
      <c r="W71" s="35">
        <v>12</v>
      </c>
      <c r="X71" s="35">
        <v>6</v>
      </c>
      <c r="Y71" s="35">
        <v>3</v>
      </c>
      <c r="Z71" s="35">
        <v>1</v>
      </c>
      <c r="AA71" s="35">
        <v>0</v>
      </c>
      <c r="AB71" s="35">
        <v>1</v>
      </c>
      <c r="AC71" s="35">
        <v>0</v>
      </c>
      <c r="AD71" s="35">
        <v>0</v>
      </c>
      <c r="AE71" s="35">
        <v>0</v>
      </c>
      <c r="AF71" s="35">
        <v>1</v>
      </c>
      <c r="AG71" s="35">
        <v>0</v>
      </c>
      <c r="AH71" s="35">
        <v>0</v>
      </c>
      <c r="AI71" s="35">
        <v>0</v>
      </c>
      <c r="AJ71" s="35">
        <v>0</v>
      </c>
      <c r="AK71" s="35">
        <v>0</v>
      </c>
      <c r="AL71" s="35">
        <v>0</v>
      </c>
      <c r="AM71" s="35">
        <v>0</v>
      </c>
      <c r="AN71" s="35">
        <v>1</v>
      </c>
      <c r="AO71" s="35">
        <v>0</v>
      </c>
      <c r="AP71" s="35">
        <v>0</v>
      </c>
      <c r="AQ71" s="35">
        <v>0</v>
      </c>
      <c r="AR71" s="35">
        <v>1</v>
      </c>
      <c r="AS71" s="35">
        <v>4</v>
      </c>
      <c r="AT71" s="35">
        <v>7</v>
      </c>
      <c r="AU71" s="35"/>
      <c r="AV71" s="35"/>
      <c r="AW71" s="35"/>
      <c r="AX71" s="35"/>
      <c r="AY71" s="35"/>
      <c r="AZ71" s="35"/>
      <c r="BA71" s="35"/>
      <c r="BB71" s="35"/>
      <c r="BC71" s="35"/>
      <c r="BD71" s="35"/>
      <c r="BE71" s="35">
        <f t="shared" si="6"/>
        <v>120</v>
      </c>
      <c r="BF71" s="27"/>
      <c r="BG71" s="45"/>
      <c r="BH71" s="45"/>
      <c r="BI71" s="45"/>
      <c r="BJ71" s="45"/>
      <c r="BK71" s="45"/>
      <c r="BL71" s="45"/>
      <c r="BN71" s="46"/>
      <c r="BO71" s="46"/>
      <c r="BP71" s="46"/>
      <c r="BQ71" s="46"/>
      <c r="BR71" s="46"/>
      <c r="BS71" s="46"/>
    </row>
    <row r="72" spans="1:71" ht="14.1" customHeight="1" x14ac:dyDescent="0.2">
      <c r="A72" s="42"/>
      <c r="B72" s="44" t="s">
        <v>38</v>
      </c>
      <c r="C72" s="35">
        <v>0</v>
      </c>
      <c r="D72" s="35">
        <v>0</v>
      </c>
      <c r="E72" s="35">
        <v>0</v>
      </c>
      <c r="F72" s="35">
        <v>0</v>
      </c>
      <c r="G72" s="35">
        <v>0</v>
      </c>
      <c r="H72" s="35">
        <v>0</v>
      </c>
      <c r="I72" s="35">
        <v>0</v>
      </c>
      <c r="J72" s="35">
        <v>0</v>
      </c>
      <c r="K72" s="35">
        <v>0</v>
      </c>
      <c r="L72" s="35">
        <v>0</v>
      </c>
      <c r="M72" s="35">
        <v>0</v>
      </c>
      <c r="N72" s="35">
        <v>0</v>
      </c>
      <c r="O72" s="35">
        <v>5</v>
      </c>
      <c r="P72" s="35">
        <v>28</v>
      </c>
      <c r="Q72" s="35">
        <v>46</v>
      </c>
      <c r="R72" s="35">
        <v>46</v>
      </c>
      <c r="S72" s="35">
        <v>33</v>
      </c>
      <c r="T72" s="35">
        <v>37</v>
      </c>
      <c r="U72" s="35">
        <v>15</v>
      </c>
      <c r="V72" s="35">
        <v>20</v>
      </c>
      <c r="W72" s="35">
        <v>8</v>
      </c>
      <c r="X72" s="35">
        <v>14</v>
      </c>
      <c r="Y72" s="35">
        <v>5</v>
      </c>
      <c r="Z72" s="35">
        <v>3</v>
      </c>
      <c r="AA72" s="35">
        <v>3</v>
      </c>
      <c r="AB72" s="35">
        <v>4</v>
      </c>
      <c r="AC72" s="35">
        <v>0</v>
      </c>
      <c r="AD72" s="35">
        <v>1</v>
      </c>
      <c r="AE72" s="35">
        <v>1</v>
      </c>
      <c r="AF72" s="35">
        <v>1</v>
      </c>
      <c r="AG72" s="35">
        <v>0</v>
      </c>
      <c r="AH72" s="35">
        <v>0</v>
      </c>
      <c r="AI72" s="35">
        <v>0</v>
      </c>
      <c r="AJ72" s="35">
        <v>1</v>
      </c>
      <c r="AK72" s="35">
        <v>1</v>
      </c>
      <c r="AL72" s="35">
        <v>0</v>
      </c>
      <c r="AM72" s="35">
        <v>0</v>
      </c>
      <c r="AN72" s="35">
        <v>4</v>
      </c>
      <c r="AO72" s="35">
        <v>2</v>
      </c>
      <c r="AP72" s="35">
        <v>5</v>
      </c>
      <c r="AQ72" s="35">
        <v>8</v>
      </c>
      <c r="AR72" s="35">
        <v>5</v>
      </c>
      <c r="AS72" s="35">
        <v>6</v>
      </c>
      <c r="AT72" s="35">
        <v>29</v>
      </c>
      <c r="AU72" s="35"/>
      <c r="AV72" s="35"/>
      <c r="AW72" s="35"/>
      <c r="AX72" s="35"/>
      <c r="AY72" s="35"/>
      <c r="AZ72" s="35"/>
      <c r="BA72" s="35"/>
      <c r="BB72" s="35"/>
      <c r="BC72" s="35"/>
      <c r="BD72" s="35"/>
      <c r="BE72" s="35">
        <f t="shared" si="6"/>
        <v>331</v>
      </c>
      <c r="BF72" s="27"/>
      <c r="BG72" s="45"/>
      <c r="BH72" s="45"/>
      <c r="BI72" s="45"/>
      <c r="BJ72" s="45"/>
      <c r="BK72" s="45"/>
      <c r="BL72" s="45"/>
      <c r="BN72" s="46"/>
      <c r="BO72" s="46"/>
      <c r="BP72" s="46"/>
      <c r="BQ72" s="46"/>
      <c r="BR72" s="46"/>
      <c r="BS72" s="46"/>
    </row>
    <row r="73" spans="1:71" ht="14.1" customHeight="1" x14ac:dyDescent="0.2">
      <c r="A73" s="42"/>
      <c r="B73" s="44" t="s">
        <v>39</v>
      </c>
      <c r="C73" s="35">
        <v>0</v>
      </c>
      <c r="D73" s="35">
        <v>0</v>
      </c>
      <c r="E73" s="35">
        <v>0</v>
      </c>
      <c r="F73" s="35">
        <v>0</v>
      </c>
      <c r="G73" s="35">
        <v>0</v>
      </c>
      <c r="H73" s="35">
        <v>0</v>
      </c>
      <c r="I73" s="35">
        <v>0</v>
      </c>
      <c r="J73" s="35">
        <v>0</v>
      </c>
      <c r="K73" s="35">
        <v>0</v>
      </c>
      <c r="L73" s="35">
        <v>0</v>
      </c>
      <c r="M73" s="35">
        <v>0</v>
      </c>
      <c r="N73" s="35">
        <v>0</v>
      </c>
      <c r="O73" s="35">
        <v>0</v>
      </c>
      <c r="P73" s="35">
        <v>0</v>
      </c>
      <c r="Q73" s="35">
        <v>2</v>
      </c>
      <c r="R73" s="35">
        <v>0</v>
      </c>
      <c r="S73" s="35">
        <v>0</v>
      </c>
      <c r="T73" s="35">
        <v>0</v>
      </c>
      <c r="U73" s="35">
        <v>0</v>
      </c>
      <c r="V73" s="35">
        <v>0</v>
      </c>
      <c r="W73" s="35">
        <v>0</v>
      </c>
      <c r="X73" s="35">
        <v>0</v>
      </c>
      <c r="Y73" s="35">
        <v>0</v>
      </c>
      <c r="Z73" s="35">
        <v>0</v>
      </c>
      <c r="AA73" s="35">
        <v>0</v>
      </c>
      <c r="AB73" s="35">
        <v>0</v>
      </c>
      <c r="AC73" s="35">
        <v>0</v>
      </c>
      <c r="AD73" s="35">
        <v>0</v>
      </c>
      <c r="AE73" s="35">
        <v>0</v>
      </c>
      <c r="AF73" s="35">
        <v>0</v>
      </c>
      <c r="AG73" s="35">
        <v>0</v>
      </c>
      <c r="AH73" s="35">
        <v>0</v>
      </c>
      <c r="AI73" s="35">
        <v>0</v>
      </c>
      <c r="AJ73" s="35">
        <v>0</v>
      </c>
      <c r="AK73" s="35">
        <v>0</v>
      </c>
      <c r="AL73" s="35">
        <v>0</v>
      </c>
      <c r="AM73" s="35">
        <v>0</v>
      </c>
      <c r="AN73" s="35">
        <v>0</v>
      </c>
      <c r="AO73" s="35">
        <v>0</v>
      </c>
      <c r="AP73" s="35">
        <v>0</v>
      </c>
      <c r="AQ73" s="35">
        <v>0</v>
      </c>
      <c r="AR73" s="35">
        <v>0</v>
      </c>
      <c r="AS73" s="35">
        <v>0</v>
      </c>
      <c r="AT73" s="35">
        <v>0</v>
      </c>
      <c r="AU73" s="35"/>
      <c r="AV73" s="35"/>
      <c r="AW73" s="35"/>
      <c r="AX73" s="35"/>
      <c r="AY73" s="35"/>
      <c r="AZ73" s="35"/>
      <c r="BA73" s="35"/>
      <c r="BB73" s="35"/>
      <c r="BC73" s="35"/>
      <c r="BD73" s="35"/>
      <c r="BE73" s="35">
        <f t="shared" si="6"/>
        <v>2</v>
      </c>
      <c r="BF73" s="27"/>
      <c r="BG73" s="45"/>
      <c r="BH73" s="45"/>
      <c r="BI73" s="45"/>
      <c r="BJ73" s="45"/>
      <c r="BK73" s="45"/>
      <c r="BL73" s="45"/>
      <c r="BN73" s="46"/>
      <c r="BO73" s="46"/>
      <c r="BP73" s="46"/>
      <c r="BQ73" s="46"/>
      <c r="BR73" s="46"/>
      <c r="BS73" s="46"/>
    </row>
    <row r="74" spans="1:71" ht="14.1" customHeight="1" x14ac:dyDescent="0.2">
      <c r="A74" s="42"/>
      <c r="B74" s="44" t="s">
        <v>51</v>
      </c>
      <c r="C74" s="35">
        <v>0</v>
      </c>
      <c r="D74" s="35">
        <v>0</v>
      </c>
      <c r="E74" s="35">
        <v>0</v>
      </c>
      <c r="F74" s="35">
        <v>0</v>
      </c>
      <c r="G74" s="35">
        <v>0</v>
      </c>
      <c r="H74" s="35">
        <v>0</v>
      </c>
      <c r="I74" s="35">
        <v>0</v>
      </c>
      <c r="J74" s="35">
        <v>0</v>
      </c>
      <c r="K74" s="35">
        <v>0</v>
      </c>
      <c r="L74" s="35">
        <v>0</v>
      </c>
      <c r="M74" s="35">
        <v>0</v>
      </c>
      <c r="N74" s="35">
        <v>0</v>
      </c>
      <c r="O74" s="35">
        <v>2</v>
      </c>
      <c r="P74" s="35">
        <v>4</v>
      </c>
      <c r="Q74" s="35">
        <v>9</v>
      </c>
      <c r="R74" s="35">
        <v>10</v>
      </c>
      <c r="S74" s="35">
        <v>13</v>
      </c>
      <c r="T74" s="35">
        <v>5</v>
      </c>
      <c r="U74" s="35">
        <v>11</v>
      </c>
      <c r="V74" s="35">
        <v>8</v>
      </c>
      <c r="W74" s="35">
        <v>3</v>
      </c>
      <c r="X74" s="35">
        <v>1</v>
      </c>
      <c r="Y74" s="35">
        <v>0</v>
      </c>
      <c r="Z74" s="35">
        <v>2</v>
      </c>
      <c r="AA74" s="35">
        <v>0</v>
      </c>
      <c r="AB74" s="35">
        <v>1</v>
      </c>
      <c r="AC74" s="35">
        <v>0</v>
      </c>
      <c r="AD74" s="35">
        <v>1</v>
      </c>
      <c r="AE74" s="35">
        <v>0</v>
      </c>
      <c r="AF74" s="35">
        <v>0</v>
      </c>
      <c r="AG74" s="35">
        <v>0</v>
      </c>
      <c r="AH74" s="35">
        <v>0</v>
      </c>
      <c r="AI74" s="35">
        <v>0</v>
      </c>
      <c r="AJ74" s="35">
        <v>0</v>
      </c>
      <c r="AK74" s="35">
        <v>0</v>
      </c>
      <c r="AL74" s="35">
        <v>1</v>
      </c>
      <c r="AM74" s="35">
        <v>0</v>
      </c>
      <c r="AN74" s="35">
        <v>0</v>
      </c>
      <c r="AO74" s="35">
        <v>0</v>
      </c>
      <c r="AP74" s="35">
        <v>0</v>
      </c>
      <c r="AQ74" s="35">
        <v>0</v>
      </c>
      <c r="AR74" s="35">
        <v>1</v>
      </c>
      <c r="AS74" s="35">
        <v>0</v>
      </c>
      <c r="AT74" s="35">
        <v>4</v>
      </c>
      <c r="AU74" s="35"/>
      <c r="AV74" s="35"/>
      <c r="AW74" s="35"/>
      <c r="AX74" s="35"/>
      <c r="AY74" s="35"/>
      <c r="AZ74" s="35"/>
      <c r="BA74" s="35"/>
      <c r="BB74" s="35"/>
      <c r="BC74" s="35"/>
      <c r="BD74" s="35"/>
      <c r="BE74" s="35">
        <f t="shared" si="6"/>
        <v>76</v>
      </c>
      <c r="BF74" s="27"/>
      <c r="BG74" s="45"/>
      <c r="BH74" s="45"/>
      <c r="BI74" s="45"/>
      <c r="BJ74" s="45"/>
      <c r="BK74" s="45"/>
      <c r="BL74" s="45"/>
      <c r="BN74" s="46"/>
      <c r="BO74" s="46"/>
      <c r="BP74" s="46"/>
      <c r="BQ74" s="46"/>
      <c r="BR74" s="46"/>
      <c r="BS74" s="46"/>
    </row>
    <row r="75" spans="1:71" ht="14.1" customHeight="1" x14ac:dyDescent="0.2">
      <c r="A75" s="42"/>
      <c r="B75" s="44" t="s">
        <v>40</v>
      </c>
      <c r="C75" s="35">
        <v>0</v>
      </c>
      <c r="D75" s="35">
        <v>0</v>
      </c>
      <c r="E75" s="35">
        <v>0</v>
      </c>
      <c r="F75" s="35">
        <v>0</v>
      </c>
      <c r="G75" s="35">
        <v>0</v>
      </c>
      <c r="H75" s="35">
        <v>0</v>
      </c>
      <c r="I75" s="35">
        <v>0</v>
      </c>
      <c r="J75" s="35">
        <v>0</v>
      </c>
      <c r="K75" s="35">
        <v>0</v>
      </c>
      <c r="L75" s="35">
        <v>0</v>
      </c>
      <c r="M75" s="35">
        <v>0</v>
      </c>
      <c r="N75" s="35">
        <v>2</v>
      </c>
      <c r="O75" s="35">
        <v>0</v>
      </c>
      <c r="P75" s="35">
        <v>15</v>
      </c>
      <c r="Q75" s="35">
        <v>26</v>
      </c>
      <c r="R75" s="35">
        <v>33</v>
      </c>
      <c r="S75" s="35">
        <v>40</v>
      </c>
      <c r="T75" s="35">
        <v>33</v>
      </c>
      <c r="U75" s="35">
        <v>11</v>
      </c>
      <c r="V75" s="35">
        <v>17</v>
      </c>
      <c r="W75" s="35">
        <v>13</v>
      </c>
      <c r="X75" s="35">
        <v>4</v>
      </c>
      <c r="Y75" s="35">
        <v>4</v>
      </c>
      <c r="Z75" s="35">
        <v>3</v>
      </c>
      <c r="AA75" s="35">
        <v>3</v>
      </c>
      <c r="AB75" s="35">
        <v>1</v>
      </c>
      <c r="AC75" s="35">
        <v>1</v>
      </c>
      <c r="AD75" s="35">
        <v>0</v>
      </c>
      <c r="AE75" s="35">
        <v>0</v>
      </c>
      <c r="AF75" s="35">
        <v>0</v>
      </c>
      <c r="AG75" s="35">
        <v>0</v>
      </c>
      <c r="AH75" s="35">
        <v>0</v>
      </c>
      <c r="AI75" s="35">
        <v>0</v>
      </c>
      <c r="AJ75" s="35">
        <v>0</v>
      </c>
      <c r="AK75" s="35">
        <v>0</v>
      </c>
      <c r="AL75" s="35">
        <v>0</v>
      </c>
      <c r="AM75" s="35">
        <v>0</v>
      </c>
      <c r="AN75" s="35">
        <v>0</v>
      </c>
      <c r="AO75" s="35">
        <v>1</v>
      </c>
      <c r="AP75" s="35">
        <v>0</v>
      </c>
      <c r="AQ75" s="35">
        <v>0</v>
      </c>
      <c r="AR75" s="35">
        <v>3</v>
      </c>
      <c r="AS75" s="35">
        <v>6</v>
      </c>
      <c r="AT75" s="35">
        <v>7</v>
      </c>
      <c r="AU75" s="35"/>
      <c r="AV75" s="35"/>
      <c r="AW75" s="35"/>
      <c r="AX75" s="35"/>
      <c r="AY75" s="35"/>
      <c r="AZ75" s="35"/>
      <c r="BA75" s="35"/>
      <c r="BB75" s="35"/>
      <c r="BC75" s="35"/>
      <c r="BD75" s="35"/>
      <c r="BE75" s="35">
        <f t="shared" si="6"/>
        <v>223</v>
      </c>
      <c r="BF75" s="27"/>
      <c r="BG75" s="45"/>
      <c r="BH75" s="45"/>
      <c r="BI75" s="45"/>
      <c r="BJ75" s="45"/>
      <c r="BK75" s="45"/>
      <c r="BL75" s="45"/>
      <c r="BN75" s="46"/>
      <c r="BO75" s="46"/>
      <c r="BP75" s="46"/>
      <c r="BQ75" s="46"/>
      <c r="BR75" s="46"/>
      <c r="BS75" s="46"/>
    </row>
    <row r="76" spans="1:71" ht="14.1" customHeight="1" x14ac:dyDescent="0.2">
      <c r="A76" s="42"/>
      <c r="B76" s="44" t="s">
        <v>41</v>
      </c>
      <c r="C76" s="35">
        <v>0</v>
      </c>
      <c r="D76" s="35">
        <v>0</v>
      </c>
      <c r="E76" s="35">
        <v>0</v>
      </c>
      <c r="F76" s="35">
        <v>0</v>
      </c>
      <c r="G76" s="35">
        <v>0</v>
      </c>
      <c r="H76" s="35">
        <v>0</v>
      </c>
      <c r="I76" s="35">
        <v>0</v>
      </c>
      <c r="J76" s="35">
        <v>0</v>
      </c>
      <c r="K76" s="35">
        <v>0</v>
      </c>
      <c r="L76" s="35">
        <v>0</v>
      </c>
      <c r="M76" s="35">
        <v>0</v>
      </c>
      <c r="N76" s="35">
        <v>0</v>
      </c>
      <c r="O76" s="35">
        <v>3</v>
      </c>
      <c r="P76" s="35">
        <v>13</v>
      </c>
      <c r="Q76" s="35">
        <v>15</v>
      </c>
      <c r="R76" s="35">
        <v>7</v>
      </c>
      <c r="S76" s="35">
        <v>3</v>
      </c>
      <c r="T76" s="35">
        <v>4</v>
      </c>
      <c r="U76" s="35">
        <v>3</v>
      </c>
      <c r="V76" s="35">
        <v>6</v>
      </c>
      <c r="W76" s="35">
        <v>4</v>
      </c>
      <c r="X76" s="35">
        <v>4</v>
      </c>
      <c r="Y76" s="35">
        <v>6</v>
      </c>
      <c r="Z76" s="35">
        <v>3</v>
      </c>
      <c r="AA76" s="35">
        <v>1</v>
      </c>
      <c r="AB76" s="35">
        <v>0</v>
      </c>
      <c r="AC76" s="35">
        <v>1</v>
      </c>
      <c r="AD76" s="35">
        <v>1</v>
      </c>
      <c r="AE76" s="35">
        <v>0</v>
      </c>
      <c r="AF76" s="35">
        <v>0</v>
      </c>
      <c r="AG76" s="35">
        <v>0</v>
      </c>
      <c r="AH76" s="35">
        <v>0</v>
      </c>
      <c r="AI76" s="35">
        <v>0</v>
      </c>
      <c r="AJ76" s="35">
        <v>0</v>
      </c>
      <c r="AK76" s="35">
        <v>1</v>
      </c>
      <c r="AL76" s="35">
        <v>0</v>
      </c>
      <c r="AM76" s="35">
        <v>0</v>
      </c>
      <c r="AN76" s="35">
        <v>0</v>
      </c>
      <c r="AO76" s="35">
        <v>0</v>
      </c>
      <c r="AP76" s="35">
        <v>2</v>
      </c>
      <c r="AQ76" s="35">
        <v>0</v>
      </c>
      <c r="AR76" s="35">
        <v>0</v>
      </c>
      <c r="AS76" s="35">
        <v>1</v>
      </c>
      <c r="AT76" s="35">
        <v>2</v>
      </c>
      <c r="AU76" s="35"/>
      <c r="AV76" s="35"/>
      <c r="AW76" s="35"/>
      <c r="AX76" s="35"/>
      <c r="AY76" s="35"/>
      <c r="AZ76" s="35"/>
      <c r="BA76" s="35"/>
      <c r="BB76" s="35"/>
      <c r="BC76" s="35"/>
      <c r="BD76" s="35"/>
      <c r="BE76" s="35">
        <f t="shared" si="6"/>
        <v>80</v>
      </c>
      <c r="BF76" s="27"/>
      <c r="BG76" s="45"/>
      <c r="BH76" s="45"/>
      <c r="BI76" s="45"/>
      <c r="BJ76" s="45"/>
      <c r="BK76" s="45"/>
      <c r="BL76" s="45"/>
      <c r="BN76" s="46"/>
      <c r="BO76" s="46"/>
      <c r="BP76" s="46"/>
      <c r="BQ76" s="46"/>
      <c r="BR76" s="46"/>
      <c r="BS76" s="46"/>
    </row>
    <row r="77" spans="1:71" ht="14.1" customHeight="1" x14ac:dyDescent="0.2">
      <c r="A77" s="42"/>
      <c r="B77" s="44" t="s">
        <v>42</v>
      </c>
      <c r="C77" s="35">
        <v>0</v>
      </c>
      <c r="D77" s="35">
        <v>0</v>
      </c>
      <c r="E77" s="35">
        <v>0</v>
      </c>
      <c r="F77" s="35">
        <v>0</v>
      </c>
      <c r="G77" s="35">
        <v>0</v>
      </c>
      <c r="H77" s="35">
        <v>0</v>
      </c>
      <c r="I77" s="35">
        <v>0</v>
      </c>
      <c r="J77" s="35">
        <v>0</v>
      </c>
      <c r="K77" s="35">
        <v>0</v>
      </c>
      <c r="L77" s="35">
        <v>0</v>
      </c>
      <c r="M77" s="35">
        <v>0</v>
      </c>
      <c r="N77" s="35">
        <v>0</v>
      </c>
      <c r="O77" s="35">
        <v>0</v>
      </c>
      <c r="P77" s="35">
        <v>1</v>
      </c>
      <c r="Q77" s="35">
        <v>4</v>
      </c>
      <c r="R77" s="35">
        <v>1</v>
      </c>
      <c r="S77" s="35">
        <v>0</v>
      </c>
      <c r="T77" s="35">
        <v>1</v>
      </c>
      <c r="U77" s="35">
        <v>0</v>
      </c>
      <c r="V77" s="35">
        <v>0</v>
      </c>
      <c r="W77" s="35">
        <v>0</v>
      </c>
      <c r="X77" s="35">
        <v>0</v>
      </c>
      <c r="Y77" s="35">
        <v>0</v>
      </c>
      <c r="Z77" s="35">
        <v>0</v>
      </c>
      <c r="AA77" s="35">
        <v>0</v>
      </c>
      <c r="AB77" s="35">
        <v>0</v>
      </c>
      <c r="AC77" s="35">
        <v>0</v>
      </c>
      <c r="AD77" s="35">
        <v>0</v>
      </c>
      <c r="AE77" s="35">
        <v>0</v>
      </c>
      <c r="AF77" s="35">
        <v>0</v>
      </c>
      <c r="AG77" s="35">
        <v>0</v>
      </c>
      <c r="AH77" s="35">
        <v>0</v>
      </c>
      <c r="AI77" s="35">
        <v>0</v>
      </c>
      <c r="AJ77" s="35">
        <v>0</v>
      </c>
      <c r="AK77" s="35">
        <v>0</v>
      </c>
      <c r="AL77" s="35">
        <v>0</v>
      </c>
      <c r="AM77" s="35">
        <v>0</v>
      </c>
      <c r="AN77" s="35">
        <v>0</v>
      </c>
      <c r="AO77" s="35">
        <v>0</v>
      </c>
      <c r="AP77" s="35">
        <v>0</v>
      </c>
      <c r="AQ77" s="35">
        <v>0</v>
      </c>
      <c r="AR77" s="35">
        <v>0</v>
      </c>
      <c r="AS77" s="35">
        <v>0</v>
      </c>
      <c r="AT77" s="35">
        <v>0</v>
      </c>
      <c r="AU77" s="35"/>
      <c r="AV77" s="35"/>
      <c r="AW77" s="35"/>
      <c r="AX77" s="35"/>
      <c r="AY77" s="35"/>
      <c r="AZ77" s="35"/>
      <c r="BA77" s="35"/>
      <c r="BB77" s="35"/>
      <c r="BC77" s="35"/>
      <c r="BD77" s="35"/>
      <c r="BE77" s="35">
        <f t="shared" si="6"/>
        <v>7</v>
      </c>
      <c r="BF77" s="27"/>
      <c r="BG77" s="45"/>
      <c r="BH77" s="45"/>
      <c r="BI77" s="45"/>
      <c r="BJ77" s="45"/>
      <c r="BK77" s="45"/>
      <c r="BL77" s="45"/>
      <c r="BN77" s="46"/>
      <c r="BO77" s="46"/>
      <c r="BP77" s="46"/>
      <c r="BQ77" s="46"/>
      <c r="BR77" s="46"/>
      <c r="BS77" s="46"/>
    </row>
    <row r="78" spans="1:71" ht="14.1" customHeight="1" x14ac:dyDescent="0.2">
      <c r="A78" s="42"/>
      <c r="B78" s="44" t="s">
        <v>43</v>
      </c>
      <c r="C78" s="35">
        <v>0</v>
      </c>
      <c r="D78" s="35">
        <v>0</v>
      </c>
      <c r="E78" s="35">
        <v>0</v>
      </c>
      <c r="F78" s="35">
        <v>0</v>
      </c>
      <c r="G78" s="35">
        <v>0</v>
      </c>
      <c r="H78" s="35">
        <v>0</v>
      </c>
      <c r="I78" s="35">
        <v>0</v>
      </c>
      <c r="J78" s="35">
        <v>0</v>
      </c>
      <c r="K78" s="35">
        <v>0</v>
      </c>
      <c r="L78" s="35">
        <v>0</v>
      </c>
      <c r="M78" s="35">
        <v>0</v>
      </c>
      <c r="N78" s="35">
        <v>0</v>
      </c>
      <c r="O78" s="35">
        <v>1</v>
      </c>
      <c r="P78" s="35">
        <v>4</v>
      </c>
      <c r="Q78" s="35">
        <v>15</v>
      </c>
      <c r="R78" s="35">
        <v>26</v>
      </c>
      <c r="S78" s="35">
        <v>17</v>
      </c>
      <c r="T78" s="35">
        <v>12</v>
      </c>
      <c r="U78" s="35">
        <v>9</v>
      </c>
      <c r="V78" s="35">
        <v>9</v>
      </c>
      <c r="W78" s="35">
        <v>6</v>
      </c>
      <c r="X78" s="35">
        <v>6</v>
      </c>
      <c r="Y78" s="35">
        <v>1</v>
      </c>
      <c r="Z78" s="35">
        <v>2</v>
      </c>
      <c r="AA78" s="35">
        <v>4</v>
      </c>
      <c r="AB78" s="35">
        <v>0</v>
      </c>
      <c r="AC78" s="35">
        <v>0</v>
      </c>
      <c r="AD78" s="35">
        <v>0</v>
      </c>
      <c r="AE78" s="35">
        <v>0</v>
      </c>
      <c r="AF78" s="35">
        <v>0</v>
      </c>
      <c r="AG78" s="35">
        <v>0</v>
      </c>
      <c r="AH78" s="35">
        <v>0</v>
      </c>
      <c r="AI78" s="35">
        <v>0</v>
      </c>
      <c r="AJ78" s="35">
        <v>0</v>
      </c>
      <c r="AK78" s="35">
        <v>0</v>
      </c>
      <c r="AL78" s="35">
        <v>0</v>
      </c>
      <c r="AM78" s="35">
        <v>0</v>
      </c>
      <c r="AN78" s="35">
        <v>0</v>
      </c>
      <c r="AO78" s="35">
        <v>0</v>
      </c>
      <c r="AP78" s="35">
        <v>0</v>
      </c>
      <c r="AQ78" s="35">
        <v>0</v>
      </c>
      <c r="AR78" s="35">
        <v>3</v>
      </c>
      <c r="AS78" s="35">
        <v>1</v>
      </c>
      <c r="AT78" s="35">
        <v>3</v>
      </c>
      <c r="AU78" s="35"/>
      <c r="AV78" s="35"/>
      <c r="AW78" s="35"/>
      <c r="AX78" s="35"/>
      <c r="AY78" s="35"/>
      <c r="AZ78" s="35"/>
      <c r="BA78" s="35"/>
      <c r="BB78" s="35"/>
      <c r="BC78" s="35"/>
      <c r="BD78" s="35"/>
      <c r="BE78" s="35">
        <f t="shared" si="6"/>
        <v>119</v>
      </c>
      <c r="BF78" s="27"/>
      <c r="BG78" s="45"/>
      <c r="BH78" s="45"/>
      <c r="BI78" s="45"/>
      <c r="BJ78" s="45"/>
      <c r="BK78" s="45"/>
      <c r="BL78" s="45"/>
      <c r="BN78" s="46"/>
      <c r="BO78" s="46"/>
      <c r="BP78" s="46"/>
      <c r="BQ78" s="46"/>
      <c r="BR78" s="46"/>
      <c r="BS78" s="46"/>
    </row>
    <row r="79" spans="1:71" ht="14.1" customHeight="1" x14ac:dyDescent="0.2">
      <c r="A79" s="42"/>
      <c r="B79" s="44" t="s">
        <v>44</v>
      </c>
      <c r="C79" s="35">
        <v>0</v>
      </c>
      <c r="D79" s="35">
        <v>0</v>
      </c>
      <c r="E79" s="35">
        <v>0</v>
      </c>
      <c r="F79" s="35">
        <v>0</v>
      </c>
      <c r="G79" s="35">
        <v>0</v>
      </c>
      <c r="H79" s="35">
        <v>0</v>
      </c>
      <c r="I79" s="35">
        <v>0</v>
      </c>
      <c r="J79" s="35">
        <v>0</v>
      </c>
      <c r="K79" s="35">
        <v>0</v>
      </c>
      <c r="L79" s="35">
        <v>0</v>
      </c>
      <c r="M79" s="35">
        <v>0</v>
      </c>
      <c r="N79" s="35">
        <v>0</v>
      </c>
      <c r="O79" s="35">
        <v>3</v>
      </c>
      <c r="P79" s="35">
        <v>12</v>
      </c>
      <c r="Q79" s="35">
        <v>44</v>
      </c>
      <c r="R79" s="35">
        <v>44</v>
      </c>
      <c r="S79" s="35">
        <v>50</v>
      </c>
      <c r="T79" s="35">
        <v>37</v>
      </c>
      <c r="U79" s="35">
        <v>36</v>
      </c>
      <c r="V79" s="35">
        <v>26</v>
      </c>
      <c r="W79" s="35">
        <v>22</v>
      </c>
      <c r="X79" s="35">
        <v>8</v>
      </c>
      <c r="Y79" s="35">
        <v>13</v>
      </c>
      <c r="Z79" s="35">
        <v>5</v>
      </c>
      <c r="AA79" s="35">
        <v>5</v>
      </c>
      <c r="AB79" s="35">
        <v>7</v>
      </c>
      <c r="AC79" s="35">
        <v>2</v>
      </c>
      <c r="AD79" s="35">
        <v>0</v>
      </c>
      <c r="AE79" s="35">
        <v>0</v>
      </c>
      <c r="AF79" s="35">
        <v>1</v>
      </c>
      <c r="AG79" s="35">
        <v>1</v>
      </c>
      <c r="AH79" s="35">
        <v>0</v>
      </c>
      <c r="AI79" s="35">
        <v>0</v>
      </c>
      <c r="AJ79" s="35">
        <v>0</v>
      </c>
      <c r="AK79" s="35">
        <v>0</v>
      </c>
      <c r="AL79" s="35">
        <v>0</v>
      </c>
      <c r="AM79" s="35">
        <v>0</v>
      </c>
      <c r="AN79" s="35">
        <v>0</v>
      </c>
      <c r="AO79" s="35">
        <v>1</v>
      </c>
      <c r="AP79" s="35">
        <v>0</v>
      </c>
      <c r="AQ79" s="35">
        <v>1</v>
      </c>
      <c r="AR79" s="35">
        <v>3</v>
      </c>
      <c r="AS79" s="35">
        <v>14</v>
      </c>
      <c r="AT79" s="35">
        <v>22</v>
      </c>
      <c r="AU79" s="35"/>
      <c r="AV79" s="35"/>
      <c r="AW79" s="35"/>
      <c r="AX79" s="35"/>
      <c r="AY79" s="35"/>
      <c r="AZ79" s="35"/>
      <c r="BA79" s="35"/>
      <c r="BB79" s="35"/>
      <c r="BC79" s="35"/>
      <c r="BD79" s="35"/>
      <c r="BE79" s="35">
        <f t="shared" si="6"/>
        <v>357</v>
      </c>
      <c r="BF79" s="27"/>
      <c r="BG79" s="45"/>
      <c r="BH79" s="45"/>
      <c r="BI79" s="45"/>
      <c r="BJ79" s="45"/>
      <c r="BK79" s="45"/>
      <c r="BL79" s="45"/>
      <c r="BN79" s="46"/>
      <c r="BO79" s="46"/>
      <c r="BP79" s="46"/>
      <c r="BQ79" s="46"/>
      <c r="BR79" s="46"/>
      <c r="BS79" s="46"/>
    </row>
    <row r="80" spans="1:71" ht="14.1" customHeight="1" x14ac:dyDescent="0.2">
      <c r="A80" s="42"/>
      <c r="B80" s="44" t="s">
        <v>45</v>
      </c>
      <c r="C80" s="35">
        <v>0</v>
      </c>
      <c r="D80" s="35">
        <v>0</v>
      </c>
      <c r="E80" s="35">
        <v>0</v>
      </c>
      <c r="F80" s="35">
        <v>0</v>
      </c>
      <c r="G80" s="35">
        <v>0</v>
      </c>
      <c r="H80" s="35">
        <v>0</v>
      </c>
      <c r="I80" s="35">
        <v>0</v>
      </c>
      <c r="J80" s="35">
        <v>0</v>
      </c>
      <c r="K80" s="35">
        <v>0</v>
      </c>
      <c r="L80" s="35">
        <v>0</v>
      </c>
      <c r="M80" s="35">
        <v>0</v>
      </c>
      <c r="N80" s="35">
        <v>0</v>
      </c>
      <c r="O80" s="35">
        <v>0</v>
      </c>
      <c r="P80" s="35">
        <v>11</v>
      </c>
      <c r="Q80" s="35">
        <v>12</v>
      </c>
      <c r="R80" s="35">
        <v>11</v>
      </c>
      <c r="S80" s="35">
        <v>5</v>
      </c>
      <c r="T80" s="35">
        <v>5</v>
      </c>
      <c r="U80" s="35">
        <v>5</v>
      </c>
      <c r="V80" s="35">
        <v>2</v>
      </c>
      <c r="W80" s="35">
        <v>2</v>
      </c>
      <c r="X80" s="35">
        <v>0</v>
      </c>
      <c r="Y80" s="35">
        <v>1</v>
      </c>
      <c r="Z80" s="35">
        <v>1</v>
      </c>
      <c r="AA80" s="35">
        <v>0</v>
      </c>
      <c r="AB80" s="35">
        <v>0</v>
      </c>
      <c r="AC80" s="35">
        <v>0</v>
      </c>
      <c r="AD80" s="35">
        <v>0</v>
      </c>
      <c r="AE80" s="35">
        <v>0</v>
      </c>
      <c r="AF80" s="35">
        <v>0</v>
      </c>
      <c r="AG80" s="35">
        <v>0</v>
      </c>
      <c r="AH80" s="35">
        <v>0</v>
      </c>
      <c r="AI80" s="35">
        <v>0</v>
      </c>
      <c r="AJ80" s="35">
        <v>0</v>
      </c>
      <c r="AK80" s="35">
        <v>0</v>
      </c>
      <c r="AL80" s="35">
        <v>0</v>
      </c>
      <c r="AM80" s="35">
        <v>0</v>
      </c>
      <c r="AN80" s="35">
        <v>0</v>
      </c>
      <c r="AO80" s="35">
        <v>0</v>
      </c>
      <c r="AP80" s="35">
        <v>0</v>
      </c>
      <c r="AQ80" s="35">
        <v>0</v>
      </c>
      <c r="AR80" s="35">
        <v>0</v>
      </c>
      <c r="AS80" s="35">
        <v>1</v>
      </c>
      <c r="AT80" s="35">
        <v>0</v>
      </c>
      <c r="AU80" s="35"/>
      <c r="AV80" s="35"/>
      <c r="AW80" s="35"/>
      <c r="AX80" s="35"/>
      <c r="AY80" s="35"/>
      <c r="AZ80" s="35"/>
      <c r="BA80" s="35"/>
      <c r="BB80" s="35"/>
      <c r="BC80" s="35"/>
      <c r="BD80" s="35"/>
      <c r="BE80" s="35">
        <f t="shared" si="6"/>
        <v>56</v>
      </c>
      <c r="BF80" s="27"/>
      <c r="BG80" s="45"/>
      <c r="BH80" s="45"/>
      <c r="BI80" s="45"/>
      <c r="BJ80" s="45"/>
      <c r="BK80" s="45"/>
      <c r="BL80" s="45"/>
      <c r="BN80" s="46"/>
      <c r="BO80" s="46"/>
      <c r="BP80" s="46"/>
      <c r="BQ80" s="46"/>
      <c r="BR80" s="46"/>
      <c r="BS80" s="46"/>
    </row>
    <row r="81" spans="1:71" ht="14.1" customHeight="1" x14ac:dyDescent="0.2">
      <c r="A81" s="42"/>
      <c r="B81" s="44" t="s">
        <v>46</v>
      </c>
      <c r="C81" s="35">
        <v>0</v>
      </c>
      <c r="D81" s="35">
        <v>0</v>
      </c>
      <c r="E81" s="35">
        <v>0</v>
      </c>
      <c r="F81" s="35">
        <v>0</v>
      </c>
      <c r="G81" s="35">
        <v>0</v>
      </c>
      <c r="H81" s="35">
        <v>0</v>
      </c>
      <c r="I81" s="35">
        <v>0</v>
      </c>
      <c r="J81" s="35">
        <v>0</v>
      </c>
      <c r="K81" s="35">
        <v>0</v>
      </c>
      <c r="L81" s="35">
        <v>0</v>
      </c>
      <c r="M81" s="35">
        <v>0</v>
      </c>
      <c r="N81" s="35">
        <v>0</v>
      </c>
      <c r="O81" s="35">
        <v>2</v>
      </c>
      <c r="P81" s="35">
        <v>16</v>
      </c>
      <c r="Q81" s="35">
        <v>17</v>
      </c>
      <c r="R81" s="35">
        <v>17</v>
      </c>
      <c r="S81" s="35">
        <v>19</v>
      </c>
      <c r="T81" s="35">
        <v>17</v>
      </c>
      <c r="U81" s="35">
        <v>11</v>
      </c>
      <c r="V81" s="35">
        <v>12</v>
      </c>
      <c r="W81" s="35">
        <v>4</v>
      </c>
      <c r="X81" s="35">
        <v>5</v>
      </c>
      <c r="Y81" s="35">
        <v>1</v>
      </c>
      <c r="Z81" s="35">
        <v>1</v>
      </c>
      <c r="AA81" s="35">
        <v>0</v>
      </c>
      <c r="AB81" s="35">
        <v>1</v>
      </c>
      <c r="AC81" s="35">
        <v>1</v>
      </c>
      <c r="AD81" s="35">
        <v>0</v>
      </c>
      <c r="AE81" s="35">
        <v>0</v>
      </c>
      <c r="AF81" s="35">
        <v>0</v>
      </c>
      <c r="AG81" s="35">
        <v>0</v>
      </c>
      <c r="AH81" s="35">
        <v>0</v>
      </c>
      <c r="AI81" s="35">
        <v>0</v>
      </c>
      <c r="AJ81" s="35">
        <v>1</v>
      </c>
      <c r="AK81" s="35">
        <v>0</v>
      </c>
      <c r="AL81" s="35">
        <v>0</v>
      </c>
      <c r="AM81" s="35">
        <v>1</v>
      </c>
      <c r="AN81" s="35">
        <v>0</v>
      </c>
      <c r="AO81" s="35">
        <v>0</v>
      </c>
      <c r="AP81" s="35">
        <v>1</v>
      </c>
      <c r="AQ81" s="35">
        <v>0</v>
      </c>
      <c r="AR81" s="35">
        <v>5</v>
      </c>
      <c r="AS81" s="35">
        <v>2</v>
      </c>
      <c r="AT81" s="35">
        <v>3</v>
      </c>
      <c r="AU81" s="35"/>
      <c r="AV81" s="35"/>
      <c r="AW81" s="35"/>
      <c r="AX81" s="35"/>
      <c r="AY81" s="35"/>
      <c r="AZ81" s="35"/>
      <c r="BA81" s="35"/>
      <c r="BB81" s="35"/>
      <c r="BC81" s="35"/>
      <c r="BD81" s="35"/>
      <c r="BE81" s="35">
        <f t="shared" si="6"/>
        <v>137</v>
      </c>
      <c r="BF81" s="27"/>
      <c r="BG81" s="45"/>
      <c r="BH81" s="45"/>
      <c r="BI81" s="45"/>
      <c r="BJ81" s="45"/>
      <c r="BK81" s="45"/>
      <c r="BL81" s="45"/>
      <c r="BN81" s="46"/>
      <c r="BO81" s="46"/>
      <c r="BP81" s="46"/>
      <c r="BQ81" s="46"/>
      <c r="BR81" s="46"/>
      <c r="BS81" s="46"/>
    </row>
    <row r="82" spans="1:71" ht="14.1" customHeight="1" x14ac:dyDescent="0.2">
      <c r="A82" s="42"/>
      <c r="B82" s="44" t="s">
        <v>47</v>
      </c>
      <c r="C82" s="35">
        <v>0</v>
      </c>
      <c r="D82" s="35">
        <v>0</v>
      </c>
      <c r="E82" s="35">
        <v>0</v>
      </c>
      <c r="F82" s="35">
        <v>0</v>
      </c>
      <c r="G82" s="35">
        <v>0</v>
      </c>
      <c r="H82" s="35">
        <v>0</v>
      </c>
      <c r="I82" s="35">
        <v>0</v>
      </c>
      <c r="J82" s="35">
        <v>0</v>
      </c>
      <c r="K82" s="35">
        <v>0</v>
      </c>
      <c r="L82" s="35">
        <v>0</v>
      </c>
      <c r="M82" s="35">
        <v>0</v>
      </c>
      <c r="N82" s="35">
        <v>1</v>
      </c>
      <c r="O82" s="35">
        <v>2</v>
      </c>
      <c r="P82" s="35">
        <v>8</v>
      </c>
      <c r="Q82" s="35">
        <v>15</v>
      </c>
      <c r="R82" s="35">
        <v>8</v>
      </c>
      <c r="S82" s="35">
        <v>12</v>
      </c>
      <c r="T82" s="35">
        <v>6</v>
      </c>
      <c r="U82" s="35">
        <v>13</v>
      </c>
      <c r="V82" s="35">
        <v>3</v>
      </c>
      <c r="W82" s="35">
        <v>9</v>
      </c>
      <c r="X82" s="35">
        <v>6</v>
      </c>
      <c r="Y82" s="35">
        <v>4</v>
      </c>
      <c r="Z82" s="35">
        <v>3</v>
      </c>
      <c r="AA82" s="35">
        <v>2</v>
      </c>
      <c r="AB82" s="35">
        <v>2</v>
      </c>
      <c r="AC82" s="35">
        <v>4</v>
      </c>
      <c r="AD82" s="35">
        <v>2</v>
      </c>
      <c r="AE82" s="35">
        <v>0</v>
      </c>
      <c r="AF82" s="35">
        <v>0</v>
      </c>
      <c r="AG82" s="35">
        <v>0</v>
      </c>
      <c r="AH82" s="35">
        <v>0</v>
      </c>
      <c r="AI82" s="35">
        <v>0</v>
      </c>
      <c r="AJ82" s="35">
        <v>0</v>
      </c>
      <c r="AK82" s="35">
        <v>0</v>
      </c>
      <c r="AL82" s="35">
        <v>0</v>
      </c>
      <c r="AM82" s="35">
        <v>0</v>
      </c>
      <c r="AN82" s="35">
        <v>0</v>
      </c>
      <c r="AO82" s="35">
        <v>0</v>
      </c>
      <c r="AP82" s="35">
        <v>3</v>
      </c>
      <c r="AQ82" s="35">
        <v>4</v>
      </c>
      <c r="AR82" s="35">
        <v>11</v>
      </c>
      <c r="AS82" s="35">
        <v>6</v>
      </c>
      <c r="AT82" s="35">
        <v>9</v>
      </c>
      <c r="AU82" s="35"/>
      <c r="AV82" s="35"/>
      <c r="AW82" s="35"/>
      <c r="AX82" s="35"/>
      <c r="AY82" s="35"/>
      <c r="AZ82" s="35"/>
      <c r="BA82" s="35"/>
      <c r="BB82" s="35"/>
      <c r="BC82" s="35"/>
      <c r="BD82" s="35"/>
      <c r="BE82" s="35">
        <f t="shared" si="6"/>
        <v>133</v>
      </c>
      <c r="BF82" s="27"/>
      <c r="BG82" s="45"/>
      <c r="BH82" s="45"/>
      <c r="BI82" s="45"/>
      <c r="BJ82" s="45"/>
      <c r="BK82" s="45"/>
      <c r="BL82" s="45"/>
      <c r="BN82" s="46"/>
      <c r="BO82" s="46"/>
      <c r="BP82" s="46"/>
      <c r="BQ82" s="46"/>
      <c r="BR82" s="46"/>
      <c r="BS82" s="46"/>
    </row>
    <row r="83" spans="1:71" ht="33.75" customHeight="1" x14ac:dyDescent="0.2">
      <c r="A83" s="42"/>
      <c r="B83" s="49" t="s">
        <v>73</v>
      </c>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c r="AD83" s="35"/>
      <c r="AE83" s="35"/>
      <c r="AF83" s="35"/>
      <c r="AG83" s="35"/>
      <c r="AH83" s="35"/>
      <c r="AI83" s="35"/>
      <c r="AJ83" s="35"/>
      <c r="AK83" s="35"/>
      <c r="AL83" s="35"/>
      <c r="AM83" s="35"/>
      <c r="AN83" s="35"/>
      <c r="AO83" s="35"/>
      <c r="AP83" s="35"/>
      <c r="AQ83" s="35"/>
      <c r="AR83" s="35"/>
      <c r="AS83" s="35"/>
      <c r="AT83" s="35"/>
      <c r="AU83" s="35"/>
      <c r="AV83" s="35"/>
      <c r="AW83" s="35"/>
      <c r="AX83" s="35"/>
      <c r="AY83" s="35"/>
      <c r="AZ83" s="35"/>
      <c r="BA83" s="35"/>
      <c r="BB83" s="35"/>
      <c r="BC83" s="35"/>
      <c r="BD83" s="35"/>
      <c r="BE83" s="35"/>
      <c r="BF83" s="27"/>
      <c r="BG83" s="45"/>
      <c r="BH83" s="45"/>
      <c r="BI83" s="45"/>
      <c r="BJ83" s="45"/>
      <c r="BK83" s="45"/>
      <c r="BL83" s="45"/>
      <c r="BN83" s="46"/>
      <c r="BO83" s="46"/>
      <c r="BP83" s="46"/>
      <c r="BQ83" s="46"/>
      <c r="BR83" s="46"/>
      <c r="BS83" s="46"/>
    </row>
    <row r="84" spans="1:71" ht="14.1" customHeight="1" x14ac:dyDescent="0.2">
      <c r="A84" s="42"/>
      <c r="B84" s="41" t="s">
        <v>10</v>
      </c>
      <c r="C84" s="35">
        <v>0</v>
      </c>
      <c r="D84" s="35">
        <v>0</v>
      </c>
      <c r="E84" s="35">
        <v>0</v>
      </c>
      <c r="F84" s="35">
        <v>0</v>
      </c>
      <c r="G84" s="35">
        <v>0</v>
      </c>
      <c r="H84" s="35">
        <v>0</v>
      </c>
      <c r="I84" s="35">
        <v>0</v>
      </c>
      <c r="J84" s="35">
        <v>0</v>
      </c>
      <c r="K84" s="35">
        <v>0</v>
      </c>
      <c r="L84" s="35">
        <v>0</v>
      </c>
      <c r="M84" s="35">
        <v>0</v>
      </c>
      <c r="N84" s="35">
        <v>1</v>
      </c>
      <c r="O84" s="35">
        <v>5</v>
      </c>
      <c r="P84" s="35">
        <v>49</v>
      </c>
      <c r="Q84" s="35">
        <v>189</v>
      </c>
      <c r="R84" s="35">
        <v>303</v>
      </c>
      <c r="S84" s="35">
        <v>341</v>
      </c>
      <c r="T84" s="35">
        <v>316</v>
      </c>
      <c r="U84" s="35">
        <v>238</v>
      </c>
      <c r="V84" s="35">
        <v>187</v>
      </c>
      <c r="W84" s="35">
        <v>124</v>
      </c>
      <c r="X84" s="35">
        <v>69</v>
      </c>
      <c r="Y84" s="35">
        <v>42</v>
      </c>
      <c r="Z84" s="35">
        <v>35</v>
      </c>
      <c r="AA84" s="35">
        <v>20</v>
      </c>
      <c r="AB84" s="35">
        <v>16</v>
      </c>
      <c r="AC84" s="35">
        <v>5</v>
      </c>
      <c r="AD84" s="35">
        <v>7</v>
      </c>
      <c r="AE84" s="35">
        <v>3</v>
      </c>
      <c r="AF84" s="35">
        <v>2</v>
      </c>
      <c r="AG84" s="35">
        <v>2</v>
      </c>
      <c r="AH84" s="35">
        <v>2</v>
      </c>
      <c r="AI84" s="35">
        <v>1</v>
      </c>
      <c r="AJ84" s="35">
        <v>4</v>
      </c>
      <c r="AK84" s="35">
        <v>3</v>
      </c>
      <c r="AL84" s="35">
        <v>0</v>
      </c>
      <c r="AM84" s="35">
        <v>2</v>
      </c>
      <c r="AN84" s="35">
        <v>3</v>
      </c>
      <c r="AO84" s="35">
        <v>4</v>
      </c>
      <c r="AP84" s="35">
        <v>6</v>
      </c>
      <c r="AQ84" s="35">
        <v>7</v>
      </c>
      <c r="AR84" s="35">
        <v>13</v>
      </c>
      <c r="AS84" s="35">
        <v>18</v>
      </c>
      <c r="AT84" s="35">
        <v>31</v>
      </c>
      <c r="AU84" s="35"/>
      <c r="AV84" s="35"/>
      <c r="AW84" s="35"/>
      <c r="AX84" s="35"/>
      <c r="AY84" s="35"/>
      <c r="AZ84" s="35"/>
      <c r="BA84" s="35"/>
      <c r="BB84" s="35"/>
      <c r="BC84" s="35"/>
      <c r="BD84" s="43"/>
      <c r="BE84" s="35">
        <f t="shared" si="6"/>
        <v>2048</v>
      </c>
      <c r="BF84" s="27"/>
    </row>
    <row r="85" spans="1:71" ht="14.1" customHeight="1" x14ac:dyDescent="0.2">
      <c r="A85" s="42"/>
      <c r="B85" s="41" t="s">
        <v>12</v>
      </c>
      <c r="C85" s="35">
        <v>0</v>
      </c>
      <c r="D85" s="35">
        <v>0</v>
      </c>
      <c r="E85" s="35">
        <v>0</v>
      </c>
      <c r="F85" s="35">
        <v>0</v>
      </c>
      <c r="G85" s="35">
        <v>0</v>
      </c>
      <c r="H85" s="35">
        <v>0</v>
      </c>
      <c r="I85" s="35">
        <v>0</v>
      </c>
      <c r="J85" s="35">
        <v>0</v>
      </c>
      <c r="K85" s="35">
        <v>0</v>
      </c>
      <c r="L85" s="35">
        <v>0</v>
      </c>
      <c r="M85" s="35">
        <v>0</v>
      </c>
      <c r="N85" s="9">
        <v>2</v>
      </c>
      <c r="O85" s="9">
        <v>14</v>
      </c>
      <c r="P85" s="9">
        <v>39</v>
      </c>
      <c r="Q85" s="9">
        <v>63</v>
      </c>
      <c r="R85" s="9">
        <v>36</v>
      </c>
      <c r="S85" s="9">
        <v>43</v>
      </c>
      <c r="T85" s="9">
        <v>17</v>
      </c>
      <c r="U85" s="9">
        <v>22</v>
      </c>
      <c r="V85" s="9">
        <v>19</v>
      </c>
      <c r="W85" s="9">
        <v>9</v>
      </c>
      <c r="X85" s="9">
        <v>7</v>
      </c>
      <c r="Y85" s="9">
        <v>7</v>
      </c>
      <c r="Z85" s="9">
        <v>7</v>
      </c>
      <c r="AA85" s="9">
        <v>1</v>
      </c>
      <c r="AB85" s="9">
        <v>3</v>
      </c>
      <c r="AC85" s="9">
        <v>1</v>
      </c>
      <c r="AD85" s="9">
        <v>1</v>
      </c>
      <c r="AE85" s="9">
        <v>0</v>
      </c>
      <c r="AF85" s="9">
        <v>2</v>
      </c>
      <c r="AG85" s="9">
        <v>1</v>
      </c>
      <c r="AH85" s="9">
        <v>1</v>
      </c>
      <c r="AI85" s="9">
        <v>0</v>
      </c>
      <c r="AJ85" s="9">
        <v>0</v>
      </c>
      <c r="AK85" s="9">
        <v>1</v>
      </c>
      <c r="AL85" s="9">
        <v>0</v>
      </c>
      <c r="AM85" s="9">
        <v>0</v>
      </c>
      <c r="AN85" s="9">
        <v>0</v>
      </c>
      <c r="AO85" s="9">
        <v>1</v>
      </c>
      <c r="AP85" s="9">
        <v>0</v>
      </c>
      <c r="AQ85" s="9">
        <v>1</v>
      </c>
      <c r="AR85" s="9">
        <v>5</v>
      </c>
      <c r="AS85" s="9">
        <v>6</v>
      </c>
      <c r="AT85" s="9">
        <v>9</v>
      </c>
      <c r="BD85" s="50"/>
      <c r="BE85" s="35">
        <f t="shared" si="6"/>
        <v>318</v>
      </c>
      <c r="BF85" s="50"/>
    </row>
    <row r="86" spans="1:71" ht="14.1" customHeight="1" x14ac:dyDescent="0.2">
      <c r="A86" s="42"/>
      <c r="B86" s="41" t="s">
        <v>9</v>
      </c>
      <c r="C86" s="35">
        <v>0</v>
      </c>
      <c r="D86" s="35">
        <v>0</v>
      </c>
      <c r="E86" s="35">
        <v>0</v>
      </c>
      <c r="F86" s="35">
        <v>0</v>
      </c>
      <c r="G86" s="35">
        <v>0</v>
      </c>
      <c r="H86" s="35">
        <v>0</v>
      </c>
      <c r="I86" s="35">
        <v>0</v>
      </c>
      <c r="J86" s="35">
        <v>0</v>
      </c>
      <c r="K86" s="35">
        <v>0</v>
      </c>
      <c r="L86" s="35">
        <v>0</v>
      </c>
      <c r="M86" s="35">
        <v>0</v>
      </c>
      <c r="N86" s="35">
        <v>8</v>
      </c>
      <c r="O86" s="35">
        <v>43</v>
      </c>
      <c r="P86" s="35">
        <v>193</v>
      </c>
      <c r="Q86" s="35">
        <v>357</v>
      </c>
      <c r="R86" s="35">
        <v>311</v>
      </c>
      <c r="S86" s="51">
        <v>277</v>
      </c>
      <c r="T86" s="51">
        <v>194</v>
      </c>
      <c r="U86" s="51">
        <v>154</v>
      </c>
      <c r="V86" s="51">
        <v>128</v>
      </c>
      <c r="W86" s="51">
        <v>95</v>
      </c>
      <c r="X86" s="51">
        <v>55</v>
      </c>
      <c r="Y86" s="51">
        <v>39</v>
      </c>
      <c r="Z86" s="51">
        <v>27</v>
      </c>
      <c r="AA86" s="51">
        <v>28</v>
      </c>
      <c r="AB86" s="51">
        <v>16</v>
      </c>
      <c r="AC86" s="51">
        <v>12</v>
      </c>
      <c r="AD86" s="51">
        <v>5</v>
      </c>
      <c r="AE86" s="51">
        <v>3</v>
      </c>
      <c r="AF86" s="51">
        <v>4</v>
      </c>
      <c r="AG86" s="51">
        <v>3</v>
      </c>
      <c r="AH86" s="51">
        <v>2</v>
      </c>
      <c r="AI86" s="51">
        <v>2</v>
      </c>
      <c r="AJ86" s="51">
        <v>2</v>
      </c>
      <c r="AK86" s="51">
        <v>3</v>
      </c>
      <c r="AL86" s="51">
        <v>2</v>
      </c>
      <c r="AM86" s="51">
        <v>3</v>
      </c>
      <c r="AN86" s="51">
        <v>8</v>
      </c>
      <c r="AO86" s="51">
        <v>5</v>
      </c>
      <c r="AP86" s="51">
        <v>13</v>
      </c>
      <c r="AQ86" s="51">
        <v>17</v>
      </c>
      <c r="AR86" s="51">
        <v>57</v>
      </c>
      <c r="AS86" s="51">
        <v>82</v>
      </c>
      <c r="AT86" s="51">
        <v>127</v>
      </c>
      <c r="AU86" s="51"/>
      <c r="AV86" s="51"/>
      <c r="AW86" s="51"/>
      <c r="AX86" s="51"/>
      <c r="AY86" s="51"/>
      <c r="AZ86" s="51"/>
      <c r="BA86" s="51"/>
      <c r="BB86" s="51"/>
      <c r="BC86" s="51"/>
      <c r="BD86" s="28"/>
      <c r="BE86" s="35">
        <f t="shared" si="6"/>
        <v>2275</v>
      </c>
      <c r="BF86" s="28"/>
      <c r="BG86" s="28"/>
      <c r="BH86" s="36"/>
    </row>
    <row r="87" spans="1:71" ht="14.1" customHeight="1" x14ac:dyDescent="0.2">
      <c r="A87" s="42"/>
      <c r="B87" s="41" t="s">
        <v>11</v>
      </c>
      <c r="C87" s="35">
        <v>0</v>
      </c>
      <c r="D87" s="35">
        <v>0</v>
      </c>
      <c r="E87" s="35">
        <v>0</v>
      </c>
      <c r="F87" s="35">
        <v>0</v>
      </c>
      <c r="G87" s="35">
        <v>0</v>
      </c>
      <c r="H87" s="35">
        <v>0</v>
      </c>
      <c r="I87" s="35">
        <v>0</v>
      </c>
      <c r="J87" s="35">
        <v>0</v>
      </c>
      <c r="K87" s="35">
        <v>0</v>
      </c>
      <c r="L87" s="35">
        <v>0</v>
      </c>
      <c r="M87" s="35">
        <v>0</v>
      </c>
      <c r="N87" s="35">
        <v>0</v>
      </c>
      <c r="O87" s="35">
        <v>0</v>
      </c>
      <c r="P87" s="35">
        <v>1</v>
      </c>
      <c r="Q87" s="35">
        <v>0</v>
      </c>
      <c r="R87" s="35">
        <v>0</v>
      </c>
      <c r="S87" s="35">
        <v>0</v>
      </c>
      <c r="T87" s="35">
        <v>0</v>
      </c>
      <c r="U87" s="35">
        <v>1</v>
      </c>
      <c r="V87" s="35">
        <v>2</v>
      </c>
      <c r="W87" s="35">
        <v>2</v>
      </c>
      <c r="X87" s="35">
        <v>0</v>
      </c>
      <c r="Y87" s="35">
        <v>1</v>
      </c>
      <c r="Z87" s="35">
        <v>0</v>
      </c>
      <c r="AA87" s="35">
        <v>0</v>
      </c>
      <c r="AB87" s="35">
        <v>0</v>
      </c>
      <c r="AC87" s="35">
        <v>0</v>
      </c>
      <c r="AD87" s="35">
        <v>0</v>
      </c>
      <c r="AE87" s="35">
        <v>0</v>
      </c>
      <c r="AF87" s="35">
        <v>0</v>
      </c>
      <c r="AG87" s="35">
        <v>0</v>
      </c>
      <c r="AH87" s="35">
        <v>0</v>
      </c>
      <c r="AI87" s="35">
        <v>0</v>
      </c>
      <c r="AJ87" s="35">
        <v>0</v>
      </c>
      <c r="AK87" s="35">
        <v>0</v>
      </c>
      <c r="AL87" s="35">
        <v>0</v>
      </c>
      <c r="AM87" s="35">
        <v>0</v>
      </c>
      <c r="AN87" s="35">
        <v>0</v>
      </c>
      <c r="AO87" s="35">
        <v>0</v>
      </c>
      <c r="AP87" s="35">
        <v>1</v>
      </c>
      <c r="AQ87" s="35">
        <v>0</v>
      </c>
      <c r="AR87" s="35">
        <v>0</v>
      </c>
      <c r="AS87" s="35">
        <v>0</v>
      </c>
      <c r="AT87" s="35">
        <v>0</v>
      </c>
      <c r="AU87" s="35"/>
      <c r="AV87" s="35"/>
      <c r="AW87" s="35"/>
      <c r="AX87" s="35"/>
      <c r="AY87" s="35"/>
      <c r="AZ87" s="35"/>
      <c r="BA87" s="35"/>
      <c r="BB87" s="35"/>
      <c r="BC87" s="35"/>
      <c r="BD87" s="28"/>
      <c r="BE87" s="35">
        <f t="shared" si="6"/>
        <v>8</v>
      </c>
      <c r="BF87" s="28"/>
      <c r="BG87" s="28"/>
      <c r="BH87" s="36"/>
    </row>
    <row r="88" spans="1:71" ht="14.1" customHeight="1" x14ac:dyDescent="0.2">
      <c r="A88" s="52"/>
      <c r="B88" s="54"/>
      <c r="C88" s="54"/>
      <c r="D88" s="54"/>
      <c r="E88" s="54"/>
      <c r="F88" s="54"/>
      <c r="G88" s="54"/>
      <c r="H88" s="54"/>
      <c r="I88" s="54"/>
      <c r="J88" s="54"/>
      <c r="K88" s="54"/>
      <c r="L88" s="54"/>
      <c r="M88" s="54"/>
      <c r="N88" s="54"/>
      <c r="O88" s="54"/>
      <c r="P88" s="54"/>
      <c r="Q88" s="54"/>
      <c r="R88" s="54"/>
      <c r="S88" s="54"/>
      <c r="T88" s="54"/>
      <c r="U88" s="54"/>
      <c r="V88" s="54"/>
      <c r="W88" s="54"/>
      <c r="X88" s="54"/>
      <c r="Y88" s="54"/>
      <c r="Z88" s="54"/>
      <c r="AA88" s="54"/>
      <c r="AB88" s="54"/>
      <c r="AC88" s="54"/>
      <c r="AD88" s="54"/>
      <c r="AE88" s="54"/>
      <c r="AF88" s="54"/>
      <c r="AG88" s="54"/>
      <c r="AH88" s="54"/>
      <c r="AI88" s="54"/>
      <c r="AJ88" s="54"/>
      <c r="AK88" s="54"/>
      <c r="AL88" s="54"/>
      <c r="AM88" s="54"/>
      <c r="AN88" s="54"/>
      <c r="AO88" s="54"/>
      <c r="AP88" s="54"/>
      <c r="AQ88" s="54"/>
      <c r="AR88" s="54"/>
      <c r="AS88" s="54"/>
      <c r="AT88" s="54"/>
      <c r="AU88" s="54"/>
      <c r="AV88" s="54"/>
      <c r="AW88" s="54"/>
      <c r="AX88" s="54"/>
      <c r="AY88" s="54"/>
      <c r="AZ88" s="54"/>
      <c r="BA88" s="54"/>
      <c r="BB88" s="54"/>
      <c r="BC88" s="54"/>
      <c r="BD88" s="55"/>
      <c r="BE88" s="56"/>
      <c r="BF88" s="27"/>
    </row>
    <row r="89" spans="1:71" ht="12" customHeight="1" x14ac:dyDescent="0.2">
      <c r="A89" s="57"/>
      <c r="B89" s="173"/>
      <c r="C89" s="59"/>
      <c r="D89" s="59"/>
      <c r="E89" s="59"/>
      <c r="F89" s="59"/>
      <c r="G89" s="59"/>
      <c r="H89" s="59"/>
      <c r="I89" s="59"/>
      <c r="J89" s="59"/>
      <c r="K89" s="59"/>
      <c r="L89" s="59"/>
      <c r="M89" s="59"/>
      <c r="N89" s="59"/>
      <c r="O89" s="59"/>
      <c r="P89" s="59"/>
      <c r="Q89" s="59"/>
      <c r="R89" s="59"/>
      <c r="S89" s="59"/>
      <c r="T89" s="59"/>
      <c r="U89" s="59"/>
      <c r="V89" s="59"/>
      <c r="W89" s="59"/>
      <c r="X89" s="59"/>
      <c r="Y89" s="59"/>
      <c r="Z89" s="59"/>
      <c r="AA89" s="59"/>
      <c r="AB89" s="59"/>
      <c r="AC89" s="59"/>
      <c r="AD89" s="59"/>
      <c r="AE89" s="59"/>
      <c r="AF89" s="59"/>
      <c r="AG89" s="59"/>
      <c r="AH89" s="59"/>
      <c r="AI89" s="59"/>
      <c r="AJ89" s="59"/>
      <c r="AK89" s="59"/>
      <c r="AL89" s="59"/>
      <c r="AM89" s="59"/>
      <c r="AN89" s="59"/>
      <c r="AO89" s="59"/>
      <c r="AP89" s="59"/>
      <c r="AQ89" s="59"/>
      <c r="AR89" s="59"/>
      <c r="AS89" s="59"/>
      <c r="AT89" s="59"/>
      <c r="AU89" s="59"/>
      <c r="AV89" s="59"/>
      <c r="AW89" s="59"/>
      <c r="AX89" s="59"/>
      <c r="AY89" s="59"/>
      <c r="AZ89" s="59"/>
      <c r="BA89" s="59"/>
      <c r="BB89" s="59"/>
      <c r="BC89" s="59"/>
      <c r="BE89" s="60"/>
      <c r="BF89" s="27"/>
    </row>
    <row r="90" spans="1:71" ht="12" customHeight="1" x14ac:dyDescent="0.2">
      <c r="A90" s="61" t="s">
        <v>6</v>
      </c>
      <c r="B90" s="175"/>
      <c r="C90" s="63"/>
      <c r="D90" s="63"/>
      <c r="E90" s="63"/>
      <c r="F90" s="64"/>
      <c r="G90" s="63"/>
      <c r="H90" s="63"/>
      <c r="I90" s="65"/>
      <c r="J90" s="63"/>
      <c r="K90" s="63"/>
      <c r="L90" s="63"/>
      <c r="M90" s="63"/>
      <c r="N90" s="10"/>
      <c r="O90" s="10"/>
      <c r="P90" s="10"/>
      <c r="Q90" s="10"/>
      <c r="R90" s="10"/>
      <c r="S90" s="10"/>
      <c r="T90" s="10"/>
      <c r="U90" s="10"/>
      <c r="V90" s="10"/>
      <c r="W90" s="10"/>
      <c r="X90" s="10"/>
      <c r="Y90" s="66"/>
      <c r="Z90" s="66"/>
      <c r="AA90" s="66"/>
      <c r="AB90" s="66"/>
      <c r="AC90" s="66"/>
      <c r="AD90" s="66"/>
      <c r="AE90" s="66"/>
      <c r="AF90" s="66"/>
      <c r="AG90" s="66"/>
      <c r="AH90" s="66"/>
      <c r="AI90" s="66"/>
      <c r="AJ90" s="66"/>
      <c r="AK90" s="66"/>
      <c r="AL90" s="66"/>
      <c r="AM90" s="66"/>
      <c r="AN90" s="66"/>
      <c r="AO90" s="66"/>
      <c r="AP90" s="66"/>
      <c r="AQ90" s="66"/>
      <c r="AR90" s="66"/>
      <c r="AS90" s="66"/>
      <c r="AT90" s="66"/>
      <c r="AU90" s="66"/>
      <c r="AV90" s="66"/>
      <c r="AW90" s="66"/>
      <c r="AX90" s="66"/>
      <c r="AY90" s="66"/>
      <c r="AZ90" s="66"/>
      <c r="BA90" s="66"/>
      <c r="BB90" s="66"/>
      <c r="BC90" s="66"/>
    </row>
    <row r="91" spans="1:71" ht="12" customHeight="1" x14ac:dyDescent="0.2">
      <c r="A91" s="204" t="s">
        <v>74</v>
      </c>
      <c r="B91" s="204"/>
      <c r="C91" s="204"/>
      <c r="D91" s="204"/>
      <c r="E91" s="204"/>
      <c r="F91" s="204"/>
      <c r="G91" s="204"/>
      <c r="H91" s="204"/>
      <c r="I91" s="204"/>
      <c r="J91" s="204"/>
      <c r="K91" s="204"/>
      <c r="L91" s="204"/>
      <c r="M91" s="204"/>
      <c r="N91" s="204"/>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row>
    <row r="92" spans="1:71" ht="12" customHeight="1" x14ac:dyDescent="0.2">
      <c r="A92" s="215" t="s">
        <v>86</v>
      </c>
      <c r="B92" s="215"/>
      <c r="C92" s="215"/>
      <c r="D92" s="215"/>
      <c r="E92" s="215"/>
      <c r="F92" s="215"/>
      <c r="G92" s="215"/>
      <c r="H92" s="215"/>
      <c r="I92" s="215"/>
      <c r="J92" s="215"/>
      <c r="K92" s="215"/>
      <c r="L92" s="215"/>
      <c r="M92" s="215"/>
      <c r="N92" s="215"/>
      <c r="O92" s="67"/>
      <c r="P92" s="67"/>
      <c r="Q92" s="67"/>
      <c r="R92" s="67"/>
      <c r="S92" s="67"/>
      <c r="T92" s="67"/>
      <c r="U92" s="67"/>
      <c r="V92" s="67"/>
      <c r="W92" s="67"/>
      <c r="X92" s="67"/>
      <c r="Y92" s="67"/>
      <c r="Z92" s="67"/>
      <c r="AA92" s="67"/>
      <c r="AB92" s="67"/>
      <c r="AC92" s="67"/>
      <c r="AD92" s="67"/>
      <c r="AE92" s="67"/>
      <c r="AF92" s="67"/>
      <c r="AG92" s="67"/>
      <c r="AH92" s="67"/>
      <c r="AI92" s="67"/>
      <c r="AJ92" s="67"/>
      <c r="AK92" s="67"/>
      <c r="AL92" s="67"/>
      <c r="AM92" s="67"/>
      <c r="AN92" s="67"/>
      <c r="AO92" s="67"/>
      <c r="AP92" s="67"/>
      <c r="AQ92" s="67"/>
      <c r="AR92" s="67"/>
      <c r="AS92" s="67"/>
      <c r="AT92" s="67"/>
      <c r="AU92" s="67"/>
      <c r="AV92" s="67"/>
      <c r="AW92" s="67"/>
      <c r="AX92" s="67"/>
      <c r="AY92" s="67"/>
      <c r="AZ92" s="67"/>
      <c r="BA92" s="67"/>
      <c r="BB92" s="67"/>
      <c r="BC92" s="67"/>
      <c r="BD92" s="67"/>
    </row>
    <row r="93" spans="1:71" ht="12" customHeight="1" x14ac:dyDescent="0.2">
      <c r="A93" s="215"/>
      <c r="B93" s="215"/>
      <c r="C93" s="215"/>
      <c r="D93" s="215"/>
      <c r="E93" s="215"/>
      <c r="F93" s="215"/>
      <c r="G93" s="215"/>
      <c r="H93" s="215"/>
      <c r="I93" s="215"/>
      <c r="J93" s="215"/>
      <c r="K93" s="215"/>
      <c r="L93" s="215"/>
      <c r="M93" s="215"/>
      <c r="N93" s="215"/>
      <c r="O93" s="67"/>
      <c r="P93" s="67"/>
      <c r="Q93" s="67"/>
      <c r="R93" s="67"/>
      <c r="S93" s="67"/>
      <c r="T93" s="67"/>
      <c r="U93" s="67"/>
      <c r="V93" s="67"/>
      <c r="W93" s="67"/>
      <c r="X93" s="67"/>
      <c r="Y93" s="67"/>
      <c r="Z93" s="67"/>
      <c r="AA93" s="67"/>
      <c r="AB93" s="67"/>
      <c r="AC93" s="67"/>
      <c r="AD93" s="67"/>
      <c r="AE93" s="67"/>
      <c r="AF93" s="67"/>
      <c r="AG93" s="67"/>
      <c r="AH93" s="67"/>
      <c r="AI93" s="67"/>
      <c r="AJ93" s="67"/>
      <c r="AK93" s="67"/>
      <c r="AL93" s="67"/>
      <c r="AM93" s="67"/>
      <c r="AN93" s="67"/>
      <c r="AO93" s="67"/>
      <c r="AP93" s="67"/>
      <c r="AQ93" s="67"/>
      <c r="AR93" s="67"/>
      <c r="AS93" s="67"/>
      <c r="AT93" s="67"/>
      <c r="AU93" s="67"/>
      <c r="AV93" s="67"/>
      <c r="AW93" s="67"/>
      <c r="AX93" s="67"/>
      <c r="AY93" s="67"/>
      <c r="AZ93" s="67"/>
      <c r="BA93" s="67"/>
      <c r="BB93" s="67"/>
      <c r="BC93" s="67"/>
      <c r="BD93" s="67"/>
    </row>
    <row r="94" spans="1:71" ht="12" customHeight="1" x14ac:dyDescent="0.2">
      <c r="A94" s="203" t="s">
        <v>75</v>
      </c>
      <c r="B94" s="203"/>
      <c r="C94" s="203"/>
      <c r="D94" s="203"/>
      <c r="E94" s="203"/>
      <c r="F94" s="203"/>
      <c r="G94" s="203"/>
      <c r="H94" s="203"/>
      <c r="I94" s="203"/>
      <c r="J94" s="203"/>
      <c r="K94" s="203"/>
      <c r="L94" s="203"/>
      <c r="M94" s="203"/>
      <c r="N94" s="203"/>
      <c r="O94" s="67"/>
      <c r="P94" s="67"/>
      <c r="Q94" s="67"/>
      <c r="R94" s="67"/>
      <c r="S94" s="67"/>
      <c r="T94" s="67"/>
      <c r="U94" s="67"/>
      <c r="V94" s="67"/>
      <c r="W94" s="67"/>
      <c r="X94" s="67"/>
      <c r="Y94" s="67"/>
      <c r="Z94" s="67"/>
      <c r="AA94" s="67"/>
      <c r="AB94" s="67"/>
      <c r="AC94" s="67"/>
      <c r="AD94" s="67"/>
      <c r="AE94" s="67"/>
      <c r="AF94" s="67"/>
      <c r="AG94" s="67"/>
      <c r="AH94" s="67"/>
      <c r="AI94" s="67"/>
      <c r="AJ94" s="67"/>
      <c r="AK94" s="67"/>
      <c r="AL94" s="67"/>
      <c r="AM94" s="67"/>
      <c r="AN94" s="67"/>
      <c r="AO94" s="67"/>
      <c r="AP94" s="67"/>
      <c r="AQ94" s="67"/>
      <c r="AR94" s="67"/>
      <c r="AS94" s="67"/>
      <c r="AT94" s="67"/>
      <c r="AU94" s="67"/>
      <c r="AV94" s="67"/>
      <c r="AW94" s="67"/>
      <c r="AX94" s="67"/>
      <c r="AY94" s="67"/>
      <c r="AZ94" s="67"/>
      <c r="BA94" s="67"/>
      <c r="BB94" s="67"/>
      <c r="BC94" s="67"/>
      <c r="BD94" s="67"/>
    </row>
    <row r="95" spans="1:71" ht="12" customHeight="1" x14ac:dyDescent="0.2">
      <c r="A95" s="203"/>
      <c r="B95" s="203"/>
      <c r="C95" s="203"/>
      <c r="D95" s="203"/>
      <c r="E95" s="203"/>
      <c r="F95" s="203"/>
      <c r="G95" s="203"/>
      <c r="H95" s="203"/>
      <c r="I95" s="203"/>
      <c r="J95" s="203"/>
      <c r="K95" s="203"/>
      <c r="L95" s="203"/>
      <c r="M95" s="203"/>
      <c r="N95" s="203"/>
      <c r="O95" s="67"/>
      <c r="P95" s="67"/>
      <c r="Q95" s="67"/>
      <c r="R95" s="67"/>
      <c r="S95" s="67"/>
      <c r="T95" s="67"/>
      <c r="U95" s="67"/>
      <c r="V95" s="67"/>
      <c r="W95" s="67"/>
      <c r="X95" s="67"/>
      <c r="Y95" s="67"/>
      <c r="Z95" s="67"/>
      <c r="AA95" s="67"/>
      <c r="AB95" s="67"/>
      <c r="AC95" s="67"/>
      <c r="AD95" s="67"/>
      <c r="AE95" s="67"/>
      <c r="AF95" s="67"/>
      <c r="AG95" s="67"/>
      <c r="AH95" s="67"/>
      <c r="AI95" s="67"/>
      <c r="AJ95" s="67"/>
      <c r="AK95" s="67"/>
      <c r="AL95" s="67"/>
      <c r="AM95" s="67"/>
      <c r="AN95" s="67"/>
      <c r="AO95" s="67"/>
      <c r="AP95" s="67"/>
      <c r="AQ95" s="67"/>
      <c r="AR95" s="67"/>
      <c r="AS95" s="67"/>
      <c r="AT95" s="67"/>
      <c r="AU95" s="67"/>
      <c r="AV95" s="67"/>
      <c r="AW95" s="67"/>
      <c r="AX95" s="67"/>
      <c r="AY95" s="67"/>
      <c r="AZ95" s="67"/>
      <c r="BA95" s="67"/>
      <c r="BB95" s="67"/>
      <c r="BC95" s="67"/>
      <c r="BD95" s="67"/>
    </row>
    <row r="96" spans="1:71" ht="12" customHeight="1" x14ac:dyDescent="0.2">
      <c r="A96" s="201" t="s">
        <v>76</v>
      </c>
      <c r="B96" s="201"/>
      <c r="C96" s="201"/>
      <c r="D96" s="201"/>
      <c r="E96" s="201"/>
      <c r="F96" s="201"/>
      <c r="G96" s="201"/>
      <c r="H96" s="201"/>
      <c r="I96" s="201"/>
      <c r="J96" s="201"/>
      <c r="K96" s="201"/>
      <c r="L96" s="201"/>
      <c r="M96" s="201"/>
      <c r="N96" s="201"/>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row>
    <row r="97" spans="1:55" ht="12" customHeight="1" x14ac:dyDescent="0.2">
      <c r="A97" s="204" t="s">
        <v>77</v>
      </c>
      <c r="B97" s="204"/>
      <c r="C97" s="204"/>
      <c r="D97" s="204"/>
      <c r="E97" s="204"/>
      <c r="F97" s="204"/>
      <c r="G97" s="204"/>
      <c r="H97" s="204"/>
      <c r="I97" s="204"/>
      <c r="J97" s="204"/>
      <c r="K97" s="204"/>
      <c r="L97" s="204"/>
      <c r="M97" s="204"/>
      <c r="N97" s="204"/>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row>
    <row r="98" spans="1:55" ht="12" customHeight="1" x14ac:dyDescent="0.2">
      <c r="A98" s="204" t="s">
        <v>78</v>
      </c>
      <c r="B98" s="204"/>
      <c r="C98" s="204"/>
      <c r="D98" s="204"/>
      <c r="E98" s="204"/>
      <c r="F98" s="204"/>
      <c r="G98" s="204"/>
      <c r="H98" s="204"/>
      <c r="I98" s="204"/>
      <c r="J98" s="204"/>
      <c r="K98" s="204"/>
      <c r="L98" s="204"/>
      <c r="M98" s="204"/>
      <c r="N98" s="204"/>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row>
    <row r="99" spans="1:55" ht="12" customHeight="1" x14ac:dyDescent="0.2">
      <c r="B99" s="173"/>
      <c r="C99" s="176"/>
      <c r="D99" s="176"/>
      <c r="E99" s="176"/>
      <c r="F99" s="176"/>
      <c r="G99" s="176"/>
      <c r="H99" s="176"/>
      <c r="I99" s="176"/>
      <c r="J99" s="176"/>
      <c r="K99" s="176"/>
      <c r="L99" s="176"/>
      <c r="M99" s="176"/>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row>
    <row r="100" spans="1:55" ht="12" customHeight="1" x14ac:dyDescent="0.2">
      <c r="A100" s="201" t="s">
        <v>79</v>
      </c>
      <c r="B100" s="201"/>
      <c r="C100" s="176"/>
      <c r="D100" s="176"/>
      <c r="E100" s="176"/>
      <c r="F100" s="176"/>
      <c r="G100" s="176"/>
      <c r="H100" s="176"/>
      <c r="I100" s="176"/>
      <c r="J100" s="176"/>
      <c r="K100" s="176"/>
      <c r="L100" s="176"/>
      <c r="M100" s="176"/>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row>
    <row r="101" spans="1:55" ht="12" customHeight="1" x14ac:dyDescent="0.2">
      <c r="A101" s="70"/>
      <c r="B101" s="174"/>
      <c r="C101" s="173"/>
      <c r="D101" s="173"/>
      <c r="E101" s="173"/>
      <c r="F101" s="173"/>
      <c r="G101" s="173"/>
      <c r="H101" s="173"/>
      <c r="I101" s="173"/>
      <c r="J101" s="173"/>
      <c r="K101" s="173"/>
      <c r="L101" s="173"/>
      <c r="M101" s="173"/>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row>
    <row r="102" spans="1:55" ht="12" customHeight="1" x14ac:dyDescent="0.2">
      <c r="A102" s="201" t="s">
        <v>54</v>
      </c>
      <c r="B102" s="201"/>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row>
    <row r="103" spans="1:55" ht="12" customHeight="1" x14ac:dyDescent="0.2">
      <c r="A103" s="70"/>
      <c r="B103" s="174"/>
      <c r="C103" s="68"/>
      <c r="D103" s="68"/>
      <c r="E103" s="69"/>
      <c r="F103" s="69"/>
      <c r="G103" s="69"/>
      <c r="H103" s="63"/>
      <c r="I103" s="65"/>
      <c r="J103" s="63"/>
      <c r="K103" s="63"/>
      <c r="L103" s="63"/>
      <c r="M103" s="63"/>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row>
    <row r="104" spans="1:55" ht="12" customHeight="1" x14ac:dyDescent="0.2">
      <c r="A104" s="70"/>
      <c r="B104" s="73"/>
      <c r="C104" s="71"/>
      <c r="D104" s="71"/>
      <c r="E104" s="72"/>
      <c r="F104" s="72"/>
      <c r="G104" s="72"/>
      <c r="H104" s="10"/>
      <c r="I104" s="21"/>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row>
    <row r="105" spans="1:55" ht="12" customHeight="1" x14ac:dyDescent="0.2">
      <c r="B105" s="71"/>
      <c r="C105" s="73"/>
      <c r="D105" s="73"/>
      <c r="E105" s="73"/>
      <c r="F105" s="73"/>
      <c r="G105" s="73"/>
      <c r="H105" s="10"/>
      <c r="I105" s="21"/>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row>
    <row r="106" spans="1:55" ht="12" customHeight="1" x14ac:dyDescent="0.2">
      <c r="C106" s="73"/>
      <c r="D106" s="73"/>
      <c r="E106" s="73"/>
      <c r="F106" s="73"/>
      <c r="G106" s="73"/>
      <c r="H106" s="10"/>
      <c r="I106" s="21"/>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row>
    <row r="107" spans="1:55" ht="12" customHeight="1" x14ac:dyDescent="0.2">
      <c r="C107" s="74"/>
      <c r="D107" s="74"/>
      <c r="E107" s="205"/>
      <c r="F107" s="205"/>
      <c r="G107" s="75"/>
      <c r="H107" s="75"/>
      <c r="I107" s="75"/>
      <c r="J107" s="74"/>
      <c r="K107" s="75"/>
      <c r="L107" s="75"/>
      <c r="M107" s="75"/>
      <c r="N107" s="75"/>
      <c r="O107" s="75"/>
      <c r="P107" s="75"/>
      <c r="Q107" s="75"/>
      <c r="R107" s="75"/>
      <c r="S107" s="75"/>
      <c r="T107" s="75"/>
      <c r="U107" s="75"/>
      <c r="V107" s="75"/>
      <c r="W107" s="75"/>
      <c r="X107" s="75"/>
      <c r="Y107" s="75"/>
      <c r="Z107" s="75"/>
      <c r="AA107" s="75"/>
      <c r="AB107" s="75"/>
      <c r="AC107" s="75"/>
      <c r="AD107" s="75"/>
      <c r="AE107" s="75"/>
      <c r="AF107" s="75"/>
      <c r="AG107" s="75"/>
      <c r="AH107" s="75"/>
      <c r="AI107" s="75"/>
      <c r="AJ107" s="75"/>
      <c r="AK107" s="75"/>
      <c r="AL107" s="75"/>
      <c r="AM107" s="75"/>
      <c r="AN107" s="167"/>
      <c r="AO107" s="167"/>
      <c r="AP107" s="167"/>
      <c r="AQ107" s="167"/>
      <c r="AR107" s="172"/>
      <c r="AS107" s="172"/>
      <c r="AT107" s="188"/>
      <c r="AU107" s="188"/>
      <c r="AV107" s="188"/>
      <c r="AW107" s="188"/>
      <c r="AX107" s="188"/>
      <c r="AY107" s="188"/>
      <c r="AZ107" s="188"/>
      <c r="BA107" s="188"/>
      <c r="BB107" s="188"/>
      <c r="BC107" s="188"/>
    </row>
    <row r="108" spans="1:55" ht="12" customHeight="1" x14ac:dyDescent="0.2"/>
    <row r="109" spans="1:55" ht="12" customHeight="1" x14ac:dyDescent="0.2"/>
    <row r="110" spans="1:55" ht="12" customHeight="1" x14ac:dyDescent="0.2"/>
    <row r="111" spans="1:55" ht="12" customHeight="1" x14ac:dyDescent="0.2"/>
  </sheetData>
  <mergeCells count="23">
    <mergeCell ref="A92:N93"/>
    <mergeCell ref="A91:N91"/>
    <mergeCell ref="A94:N95"/>
    <mergeCell ref="A96:N96"/>
    <mergeCell ref="A97:N97"/>
    <mergeCell ref="E107:F107"/>
    <mergeCell ref="BD3:BE3"/>
    <mergeCell ref="A4:B4"/>
    <mergeCell ref="BD4:BE4"/>
    <mergeCell ref="N1:O1"/>
    <mergeCell ref="A2:K2"/>
    <mergeCell ref="A3:B3"/>
    <mergeCell ref="A7:B7"/>
    <mergeCell ref="A8:B8"/>
    <mergeCell ref="A9:B9"/>
    <mergeCell ref="A21:A27"/>
    <mergeCell ref="A28:A34"/>
    <mergeCell ref="A1:L1"/>
    <mergeCell ref="A102:B102"/>
    <mergeCell ref="B35:C35"/>
    <mergeCell ref="A100:B100"/>
    <mergeCell ref="B50:C50"/>
    <mergeCell ref="A98:N98"/>
  </mergeCells>
  <hyperlinks>
    <hyperlink ref="N1" location="Contents!A1" display="back to contents"/>
    <hyperlink ref="A92:N93" r:id="rId1" display="2) Figures are based on date of registration.  In Scotland deaths must be registered within 8 days although in practice, the average time between death and registration is around 3 days. More information on days between occurrence and registration can be "/>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105"/>
  <sheetViews>
    <sheetView showGridLines="0" workbookViewId="0">
      <selection sqref="A1:G1"/>
    </sheetView>
  </sheetViews>
  <sheetFormatPr defaultColWidth="9.140625" defaultRowHeight="12.75" x14ac:dyDescent="0.2"/>
  <cols>
    <col min="1" max="1" width="13.5703125" style="9" customWidth="1"/>
    <col min="2" max="2" width="25.7109375" style="9" customWidth="1"/>
    <col min="3" max="3" width="9.42578125" style="9" bestFit="1" customWidth="1"/>
    <col min="4" max="15" width="9.28515625" style="9" bestFit="1" customWidth="1"/>
    <col min="16" max="18" width="9.28515625" style="9" customWidth="1"/>
    <col min="19" max="20" width="9.28515625" style="79" bestFit="1" customWidth="1"/>
    <col min="21" max="55" width="10.5703125" style="79" customWidth="1"/>
    <col min="56" max="56" width="5.42578125" style="9" customWidth="1"/>
    <col min="57" max="57" width="12" style="9" customWidth="1"/>
    <col min="58" max="16384" width="9.140625" style="9"/>
  </cols>
  <sheetData>
    <row r="1" spans="1:60" ht="18" customHeight="1" x14ac:dyDescent="0.25">
      <c r="A1" s="222" t="s">
        <v>80</v>
      </c>
      <c r="B1" s="222"/>
      <c r="C1" s="222"/>
      <c r="D1" s="222"/>
      <c r="E1" s="222"/>
      <c r="F1" s="222"/>
      <c r="G1" s="222"/>
      <c r="H1" s="76"/>
      <c r="I1" s="223" t="s">
        <v>8</v>
      </c>
      <c r="J1" s="223"/>
      <c r="K1" s="10"/>
      <c r="L1" s="10"/>
      <c r="M1" s="10"/>
      <c r="N1" s="10"/>
      <c r="O1" s="10"/>
      <c r="P1" s="10"/>
      <c r="Q1" s="10"/>
      <c r="R1" s="10"/>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c r="AV1" s="77"/>
      <c r="AW1" s="77"/>
      <c r="AX1" s="77"/>
      <c r="AY1" s="77"/>
      <c r="AZ1" s="77"/>
      <c r="BA1" s="77"/>
      <c r="BB1" s="77"/>
      <c r="BC1" s="77"/>
    </row>
    <row r="2" spans="1:60" s="79" customFormat="1" ht="15" customHeight="1" x14ac:dyDescent="0.2">
      <c r="A2" s="224"/>
      <c r="B2" s="224"/>
      <c r="C2" s="224"/>
      <c r="D2" s="224"/>
      <c r="E2" s="224"/>
      <c r="F2" s="224"/>
      <c r="G2" s="224"/>
      <c r="H2" s="224"/>
      <c r="I2" s="224"/>
      <c r="J2" s="224"/>
      <c r="K2" s="224"/>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row>
    <row r="3" spans="1:60" ht="14.1" customHeight="1" x14ac:dyDescent="0.2">
      <c r="A3" s="211" t="s">
        <v>56</v>
      </c>
      <c r="B3" s="211"/>
      <c r="C3" s="11">
        <v>1</v>
      </c>
      <c r="D3" s="11">
        <v>2</v>
      </c>
      <c r="E3" s="11">
        <v>3</v>
      </c>
      <c r="F3" s="11">
        <v>4</v>
      </c>
      <c r="G3" s="11">
        <v>5</v>
      </c>
      <c r="H3" s="11">
        <v>6</v>
      </c>
      <c r="I3" s="11">
        <v>7</v>
      </c>
      <c r="J3" s="11">
        <v>8</v>
      </c>
      <c r="K3" s="11">
        <v>9</v>
      </c>
      <c r="L3" s="11">
        <v>10</v>
      </c>
      <c r="M3" s="11">
        <v>11</v>
      </c>
      <c r="N3" s="11">
        <v>12</v>
      </c>
      <c r="O3" s="11">
        <v>13</v>
      </c>
      <c r="P3" s="12">
        <v>14</v>
      </c>
      <c r="Q3" s="12">
        <v>15</v>
      </c>
      <c r="R3" s="11">
        <v>16</v>
      </c>
      <c r="S3" s="11">
        <v>17</v>
      </c>
      <c r="T3" s="11">
        <v>18</v>
      </c>
      <c r="U3" s="11">
        <v>19</v>
      </c>
      <c r="V3" s="11">
        <v>20</v>
      </c>
      <c r="W3" s="11">
        <v>21</v>
      </c>
      <c r="X3" s="12">
        <v>22</v>
      </c>
      <c r="Y3" s="12">
        <v>23</v>
      </c>
      <c r="Z3" s="12">
        <v>24</v>
      </c>
      <c r="AA3" s="12">
        <v>25</v>
      </c>
      <c r="AB3" s="12">
        <v>26</v>
      </c>
      <c r="AC3" s="12">
        <v>27</v>
      </c>
      <c r="AD3" s="12">
        <v>28</v>
      </c>
      <c r="AE3" s="12">
        <v>29</v>
      </c>
      <c r="AF3" s="12">
        <v>30</v>
      </c>
      <c r="AG3" s="12">
        <v>31</v>
      </c>
      <c r="AH3" s="12">
        <v>32</v>
      </c>
      <c r="AI3" s="12">
        <v>33</v>
      </c>
      <c r="AJ3" s="12">
        <v>34</v>
      </c>
      <c r="AK3" s="12">
        <v>35</v>
      </c>
      <c r="AL3" s="12">
        <v>36</v>
      </c>
      <c r="AM3" s="12">
        <v>37</v>
      </c>
      <c r="AN3" s="165">
        <v>38</v>
      </c>
      <c r="AO3" s="165">
        <v>39</v>
      </c>
      <c r="AP3" s="165">
        <v>40</v>
      </c>
      <c r="AQ3" s="165">
        <v>41</v>
      </c>
      <c r="AR3" s="170">
        <v>42</v>
      </c>
      <c r="AS3" s="170">
        <v>43</v>
      </c>
      <c r="AT3" s="186">
        <v>44</v>
      </c>
      <c r="AU3" s="186">
        <v>45</v>
      </c>
      <c r="AV3" s="186">
        <v>46</v>
      </c>
      <c r="AW3" s="186">
        <v>47</v>
      </c>
      <c r="AX3" s="186">
        <v>48</v>
      </c>
      <c r="AY3" s="186">
        <v>49</v>
      </c>
      <c r="AZ3" s="186">
        <v>50</v>
      </c>
      <c r="BA3" s="186">
        <v>51</v>
      </c>
      <c r="BB3" s="186">
        <v>52</v>
      </c>
      <c r="BC3" s="186">
        <v>53</v>
      </c>
      <c r="BD3" s="80"/>
      <c r="BE3" s="81" t="s">
        <v>58</v>
      </c>
    </row>
    <row r="4" spans="1:60" ht="14.1" customHeight="1" x14ac:dyDescent="0.2">
      <c r="A4" s="207" t="s">
        <v>57</v>
      </c>
      <c r="B4" s="207"/>
      <c r="C4" s="13">
        <v>43829</v>
      </c>
      <c r="D4" s="13">
        <v>43836</v>
      </c>
      <c r="E4" s="13">
        <v>43843</v>
      </c>
      <c r="F4" s="13">
        <v>43850</v>
      </c>
      <c r="G4" s="13">
        <v>43857</v>
      </c>
      <c r="H4" s="13">
        <v>43864</v>
      </c>
      <c r="I4" s="13">
        <v>43871</v>
      </c>
      <c r="J4" s="13">
        <v>43878</v>
      </c>
      <c r="K4" s="13">
        <v>43885</v>
      </c>
      <c r="L4" s="13">
        <v>43892</v>
      </c>
      <c r="M4" s="13">
        <v>43899</v>
      </c>
      <c r="N4" s="13">
        <v>43906</v>
      </c>
      <c r="O4" s="13">
        <v>43913</v>
      </c>
      <c r="P4" s="82">
        <v>43920</v>
      </c>
      <c r="Q4" s="82">
        <v>43927</v>
      </c>
      <c r="R4" s="82">
        <v>43934</v>
      </c>
      <c r="S4" s="82">
        <v>43941</v>
      </c>
      <c r="T4" s="82">
        <v>43948</v>
      </c>
      <c r="U4" s="82">
        <v>43955</v>
      </c>
      <c r="V4" s="82">
        <v>43962</v>
      </c>
      <c r="W4" s="82">
        <v>43969</v>
      </c>
      <c r="X4" s="13">
        <v>43976</v>
      </c>
      <c r="Y4" s="13">
        <v>43983</v>
      </c>
      <c r="Z4" s="13">
        <v>43990</v>
      </c>
      <c r="AA4" s="13">
        <v>43997</v>
      </c>
      <c r="AB4" s="13">
        <v>44004</v>
      </c>
      <c r="AC4" s="13">
        <v>44011</v>
      </c>
      <c r="AD4" s="13">
        <v>44018</v>
      </c>
      <c r="AE4" s="13">
        <v>44025</v>
      </c>
      <c r="AF4" s="13">
        <v>44032</v>
      </c>
      <c r="AG4" s="13">
        <v>44039</v>
      </c>
      <c r="AH4" s="13">
        <v>44046</v>
      </c>
      <c r="AI4" s="13">
        <v>44053</v>
      </c>
      <c r="AJ4" s="13">
        <v>44060</v>
      </c>
      <c r="AK4" s="13">
        <v>44067</v>
      </c>
      <c r="AL4" s="13">
        <v>44074</v>
      </c>
      <c r="AM4" s="13">
        <v>44081</v>
      </c>
      <c r="AN4" s="166">
        <v>44088</v>
      </c>
      <c r="AO4" s="166">
        <v>44095</v>
      </c>
      <c r="AP4" s="166">
        <v>44102</v>
      </c>
      <c r="AQ4" s="166">
        <v>44109</v>
      </c>
      <c r="AR4" s="171">
        <v>44116</v>
      </c>
      <c r="AS4" s="171">
        <v>44123</v>
      </c>
      <c r="AT4" s="187">
        <v>44130</v>
      </c>
      <c r="AU4" s="187">
        <v>44137</v>
      </c>
      <c r="AV4" s="187">
        <v>44144</v>
      </c>
      <c r="AW4" s="187">
        <v>44151</v>
      </c>
      <c r="AX4" s="187">
        <v>44158</v>
      </c>
      <c r="AY4" s="187">
        <v>44165</v>
      </c>
      <c r="AZ4" s="187">
        <v>44172</v>
      </c>
      <c r="BA4" s="187">
        <v>44179</v>
      </c>
      <c r="BB4" s="187">
        <v>44186</v>
      </c>
      <c r="BC4" s="187">
        <v>44193</v>
      </c>
      <c r="BD4" s="83"/>
      <c r="BE4" s="83"/>
    </row>
    <row r="5" spans="1:60" ht="14.1" customHeight="1" thickBot="1" x14ac:dyDescent="0.25">
      <c r="A5" s="14"/>
      <c r="B5" s="14"/>
      <c r="C5" s="15"/>
      <c r="D5" s="15"/>
      <c r="E5" s="15"/>
      <c r="F5" s="15"/>
      <c r="G5" s="15"/>
      <c r="H5" s="15"/>
      <c r="I5" s="15"/>
      <c r="J5" s="15"/>
      <c r="K5" s="16"/>
      <c r="L5" s="16"/>
      <c r="M5" s="17"/>
      <c r="N5" s="17"/>
      <c r="O5" s="17"/>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84"/>
      <c r="BE5" s="84"/>
    </row>
    <row r="6" spans="1:60" ht="14.1" customHeight="1" x14ac:dyDescent="0.2">
      <c r="A6" s="19"/>
      <c r="B6" s="20"/>
      <c r="C6" s="21"/>
      <c r="D6" s="21"/>
      <c r="E6" s="21"/>
      <c r="F6" s="21"/>
      <c r="G6" s="21"/>
      <c r="H6" s="21"/>
      <c r="I6" s="21"/>
      <c r="J6" s="21"/>
      <c r="K6" s="22"/>
      <c r="L6" s="22"/>
      <c r="M6" s="23"/>
      <c r="N6" s="23"/>
      <c r="O6" s="23"/>
      <c r="P6" s="85"/>
      <c r="Q6" s="85"/>
      <c r="R6" s="85"/>
      <c r="S6" s="85"/>
      <c r="T6" s="86"/>
      <c r="U6" s="86"/>
      <c r="V6" s="86"/>
      <c r="W6" s="86"/>
      <c r="X6" s="86"/>
      <c r="Y6" s="86"/>
      <c r="Z6" s="86"/>
      <c r="AA6" s="86"/>
      <c r="AB6" s="86"/>
      <c r="AC6" s="86"/>
      <c r="AD6" s="86"/>
      <c r="AE6" s="86"/>
      <c r="AF6" s="86"/>
      <c r="AG6" s="86"/>
      <c r="AH6" s="86"/>
      <c r="AI6" s="86"/>
      <c r="AJ6" s="86"/>
      <c r="AK6" s="86"/>
      <c r="AL6" s="86"/>
      <c r="AM6" s="86"/>
      <c r="AN6" s="86"/>
      <c r="AO6" s="86"/>
      <c r="AP6" s="86"/>
      <c r="AQ6" s="86"/>
      <c r="AR6" s="86"/>
      <c r="AS6" s="86"/>
      <c r="AT6" s="86"/>
      <c r="AU6" s="86"/>
      <c r="AV6" s="86"/>
      <c r="AW6" s="86"/>
      <c r="AX6" s="86"/>
      <c r="AY6" s="86"/>
      <c r="AZ6" s="86"/>
      <c r="BA6" s="86"/>
      <c r="BB6" s="86"/>
      <c r="BC6" s="86"/>
      <c r="BD6" s="28"/>
    </row>
    <row r="7" spans="1:60" ht="14.1" customHeight="1" x14ac:dyDescent="0.2">
      <c r="A7" s="226" t="s">
        <v>81</v>
      </c>
      <c r="B7" s="226"/>
      <c r="C7" s="87">
        <f>SUM(C15:C21)</f>
        <v>1161</v>
      </c>
      <c r="D7" s="87">
        <f t="shared" ref="D7:AT7" si="0">SUM(D15:D21)</f>
        <v>1567</v>
      </c>
      <c r="E7" s="87">
        <f t="shared" si="0"/>
        <v>1322</v>
      </c>
      <c r="F7" s="87">
        <f t="shared" si="0"/>
        <v>1226</v>
      </c>
      <c r="G7" s="87">
        <f t="shared" si="0"/>
        <v>1188</v>
      </c>
      <c r="H7" s="87">
        <f t="shared" si="0"/>
        <v>1216</v>
      </c>
      <c r="I7" s="87">
        <f t="shared" si="0"/>
        <v>1162</v>
      </c>
      <c r="J7" s="87">
        <f t="shared" si="0"/>
        <v>1162</v>
      </c>
      <c r="K7" s="87">
        <f t="shared" si="0"/>
        <v>1171</v>
      </c>
      <c r="L7" s="87">
        <f t="shared" si="0"/>
        <v>1208</v>
      </c>
      <c r="M7" s="87">
        <f t="shared" si="0"/>
        <v>1198</v>
      </c>
      <c r="N7" s="87">
        <f t="shared" si="0"/>
        <v>1196</v>
      </c>
      <c r="O7" s="87">
        <f t="shared" si="0"/>
        <v>1079</v>
      </c>
      <c r="P7" s="87">
        <f t="shared" si="0"/>
        <v>1744</v>
      </c>
      <c r="Q7" s="87">
        <f t="shared" si="0"/>
        <v>1978</v>
      </c>
      <c r="R7" s="87">
        <f t="shared" si="0"/>
        <v>1916</v>
      </c>
      <c r="S7" s="87">
        <f t="shared" si="0"/>
        <v>1836</v>
      </c>
      <c r="T7" s="87">
        <f t="shared" si="0"/>
        <v>1679</v>
      </c>
      <c r="U7" s="87">
        <f t="shared" si="0"/>
        <v>1435</v>
      </c>
      <c r="V7" s="87">
        <f t="shared" si="0"/>
        <v>1421</v>
      </c>
      <c r="W7" s="87">
        <f t="shared" si="0"/>
        <v>1226</v>
      </c>
      <c r="X7" s="87">
        <f t="shared" si="0"/>
        <v>1128</v>
      </c>
      <c r="Y7" s="87">
        <f t="shared" si="0"/>
        <v>1093</v>
      </c>
      <c r="Z7" s="87">
        <f t="shared" si="0"/>
        <v>1034</v>
      </c>
      <c r="AA7" s="87">
        <f t="shared" si="0"/>
        <v>1065</v>
      </c>
      <c r="AB7" s="87">
        <f t="shared" si="0"/>
        <v>1008</v>
      </c>
      <c r="AC7" s="87">
        <f t="shared" si="0"/>
        <v>983</v>
      </c>
      <c r="AD7" s="87">
        <f t="shared" si="0"/>
        <v>976</v>
      </c>
      <c r="AE7" s="87">
        <f t="shared" si="0"/>
        <v>1033</v>
      </c>
      <c r="AF7" s="87">
        <f t="shared" si="0"/>
        <v>961</v>
      </c>
      <c r="AG7" s="87">
        <f t="shared" si="0"/>
        <v>1043</v>
      </c>
      <c r="AH7" s="87">
        <f t="shared" si="0"/>
        <v>1011</v>
      </c>
      <c r="AI7" s="87">
        <f t="shared" si="0"/>
        <v>922</v>
      </c>
      <c r="AJ7" s="87">
        <f t="shared" si="0"/>
        <v>1046</v>
      </c>
      <c r="AK7" s="87">
        <f t="shared" si="0"/>
        <v>1029</v>
      </c>
      <c r="AL7" s="87">
        <f t="shared" si="0"/>
        <v>1050</v>
      </c>
      <c r="AM7" s="87">
        <f t="shared" si="0"/>
        <v>1069</v>
      </c>
      <c r="AN7" s="87">
        <f t="shared" si="0"/>
        <v>952</v>
      </c>
      <c r="AO7" s="87">
        <f t="shared" si="0"/>
        <v>933</v>
      </c>
      <c r="AP7" s="87">
        <f t="shared" si="0"/>
        <v>1195</v>
      </c>
      <c r="AQ7" s="87">
        <f t="shared" si="0"/>
        <v>1071</v>
      </c>
      <c r="AR7" s="87">
        <f t="shared" si="0"/>
        <v>1131</v>
      </c>
      <c r="AS7" s="87">
        <f t="shared" si="0"/>
        <v>1187</v>
      </c>
      <c r="AT7" s="87">
        <f t="shared" si="0"/>
        <v>1255</v>
      </c>
      <c r="AU7" s="87">
        <f t="shared" ref="AU7:BC7" si="1">SUM(AU15:AU21)</f>
        <v>0</v>
      </c>
      <c r="AV7" s="87">
        <f t="shared" si="1"/>
        <v>0</v>
      </c>
      <c r="AW7" s="87">
        <f t="shared" si="1"/>
        <v>0</v>
      </c>
      <c r="AX7" s="87">
        <f t="shared" si="1"/>
        <v>0</v>
      </c>
      <c r="AY7" s="87">
        <f t="shared" si="1"/>
        <v>0</v>
      </c>
      <c r="AZ7" s="87">
        <f t="shared" si="1"/>
        <v>0</v>
      </c>
      <c r="BA7" s="87">
        <f t="shared" si="1"/>
        <v>0</v>
      </c>
      <c r="BB7" s="87">
        <f t="shared" si="1"/>
        <v>0</v>
      </c>
      <c r="BC7" s="87">
        <f t="shared" si="1"/>
        <v>0</v>
      </c>
      <c r="BD7" s="89"/>
      <c r="BE7" s="60">
        <f>SUM(C7:BC7)</f>
        <v>53266</v>
      </c>
      <c r="BG7" s="89"/>
      <c r="BH7" s="90"/>
    </row>
    <row r="8" spans="1:60" ht="14.1" customHeight="1" x14ac:dyDescent="0.2">
      <c r="A8" s="226" t="s">
        <v>82</v>
      </c>
      <c r="B8" s="226"/>
      <c r="C8" s="87">
        <f>SUM(C23:C29)</f>
        <v>616</v>
      </c>
      <c r="D8" s="87">
        <f t="shared" ref="D8:AH8" si="2">SUM(D23:D29)</f>
        <v>817</v>
      </c>
      <c r="E8" s="87">
        <f t="shared" si="2"/>
        <v>671</v>
      </c>
      <c r="F8" s="87">
        <f t="shared" si="2"/>
        <v>627</v>
      </c>
      <c r="G8" s="87">
        <f t="shared" si="2"/>
        <v>580</v>
      </c>
      <c r="H8" s="87">
        <f t="shared" si="2"/>
        <v>616</v>
      </c>
      <c r="I8" s="87">
        <f t="shared" si="2"/>
        <v>544</v>
      </c>
      <c r="J8" s="87">
        <f t="shared" si="2"/>
        <v>596</v>
      </c>
      <c r="K8" s="87">
        <f t="shared" si="2"/>
        <v>591</v>
      </c>
      <c r="L8" s="87">
        <f t="shared" si="2"/>
        <v>623</v>
      </c>
      <c r="M8" s="87">
        <f t="shared" si="2"/>
        <v>588</v>
      </c>
      <c r="N8" s="87">
        <f t="shared" si="2"/>
        <v>580</v>
      </c>
      <c r="O8" s="87">
        <f t="shared" si="2"/>
        <v>578</v>
      </c>
      <c r="P8" s="87">
        <f t="shared" si="2"/>
        <v>837</v>
      </c>
      <c r="Q8" s="87">
        <f t="shared" si="2"/>
        <v>927</v>
      </c>
      <c r="R8" s="87">
        <f t="shared" si="2"/>
        <v>938</v>
      </c>
      <c r="S8" s="87">
        <f t="shared" si="2"/>
        <v>961</v>
      </c>
      <c r="T8" s="87">
        <f t="shared" si="2"/>
        <v>854</v>
      </c>
      <c r="U8" s="87">
        <f t="shared" si="2"/>
        <v>745</v>
      </c>
      <c r="V8" s="87">
        <f t="shared" si="2"/>
        <v>696</v>
      </c>
      <c r="W8" s="87">
        <f t="shared" si="2"/>
        <v>636</v>
      </c>
      <c r="X8" s="87">
        <f t="shared" si="2"/>
        <v>577</v>
      </c>
      <c r="Y8" s="87">
        <f t="shared" si="2"/>
        <v>516</v>
      </c>
      <c r="Z8" s="87">
        <f t="shared" si="2"/>
        <v>526</v>
      </c>
      <c r="AA8" s="87">
        <f t="shared" si="2"/>
        <v>532</v>
      </c>
      <c r="AB8" s="87">
        <f t="shared" si="2"/>
        <v>518</v>
      </c>
      <c r="AC8" s="87">
        <f>SUM(AC23:AC29)</f>
        <v>466</v>
      </c>
      <c r="AD8" s="87">
        <f t="shared" si="2"/>
        <v>493</v>
      </c>
      <c r="AE8" s="87">
        <f t="shared" si="2"/>
        <v>519</v>
      </c>
      <c r="AF8" s="87">
        <f t="shared" si="2"/>
        <v>483</v>
      </c>
      <c r="AG8" s="87">
        <f t="shared" si="2"/>
        <v>534</v>
      </c>
      <c r="AH8" s="87">
        <f t="shared" si="2"/>
        <v>506</v>
      </c>
      <c r="AI8" s="87">
        <f t="shared" ref="AI8:AM8" si="3">SUM(AI23:AI29)</f>
        <v>449</v>
      </c>
      <c r="AJ8" s="87">
        <f t="shared" si="3"/>
        <v>508</v>
      </c>
      <c r="AK8" s="87">
        <f t="shared" si="3"/>
        <v>490</v>
      </c>
      <c r="AL8" s="87">
        <f t="shared" si="3"/>
        <v>486</v>
      </c>
      <c r="AM8" s="87">
        <f t="shared" si="3"/>
        <v>518</v>
      </c>
      <c r="AN8" s="87">
        <f t="shared" ref="AN8:AQ8" si="4">SUM(AN23:AN29)</f>
        <v>493</v>
      </c>
      <c r="AO8" s="87">
        <f t="shared" si="4"/>
        <v>462</v>
      </c>
      <c r="AP8" s="87">
        <f t="shared" si="4"/>
        <v>625</v>
      </c>
      <c r="AQ8" s="87">
        <f t="shared" si="4"/>
        <v>561</v>
      </c>
      <c r="AR8" s="87">
        <f t="shared" ref="AR8:AS8" si="5">SUM(AR23:AR29)</f>
        <v>578</v>
      </c>
      <c r="AS8" s="87">
        <f t="shared" si="5"/>
        <v>574</v>
      </c>
      <c r="AT8" s="87">
        <f t="shared" ref="AT8:BC8" si="6">SUM(AT23:AT29)</f>
        <v>597</v>
      </c>
      <c r="AU8" s="87">
        <f t="shared" si="6"/>
        <v>0</v>
      </c>
      <c r="AV8" s="87">
        <f t="shared" si="6"/>
        <v>0</v>
      </c>
      <c r="AW8" s="87">
        <f t="shared" si="6"/>
        <v>0</v>
      </c>
      <c r="AX8" s="87">
        <f t="shared" si="6"/>
        <v>0</v>
      </c>
      <c r="AY8" s="87">
        <f t="shared" si="6"/>
        <v>0</v>
      </c>
      <c r="AZ8" s="87">
        <f t="shared" si="6"/>
        <v>0</v>
      </c>
      <c r="BA8" s="87">
        <f t="shared" si="6"/>
        <v>0</v>
      </c>
      <c r="BB8" s="87">
        <f t="shared" si="6"/>
        <v>0</v>
      </c>
      <c r="BC8" s="87">
        <f t="shared" si="6"/>
        <v>0</v>
      </c>
      <c r="BD8" s="87"/>
      <c r="BE8" s="60">
        <f t="shared" ref="BE8:BE71" si="7">SUM(C8:BC8)</f>
        <v>26632</v>
      </c>
      <c r="BF8" s="89"/>
      <c r="BG8" s="89"/>
    </row>
    <row r="9" spans="1:60" ht="14.1" customHeight="1" x14ac:dyDescent="0.2">
      <c r="A9" s="226" t="s">
        <v>83</v>
      </c>
      <c r="B9" s="226"/>
      <c r="C9" s="87">
        <f>SUM(C30:C36)</f>
        <v>545</v>
      </c>
      <c r="D9" s="87">
        <f t="shared" ref="D9:AH9" si="8">SUM(D30:D36)</f>
        <v>750</v>
      </c>
      <c r="E9" s="87">
        <f t="shared" si="8"/>
        <v>651</v>
      </c>
      <c r="F9" s="87">
        <f t="shared" si="8"/>
        <v>599</v>
      </c>
      <c r="G9" s="87">
        <f t="shared" si="8"/>
        <v>608</v>
      </c>
      <c r="H9" s="87">
        <f t="shared" si="8"/>
        <v>600</v>
      </c>
      <c r="I9" s="87">
        <f t="shared" si="8"/>
        <v>618</v>
      </c>
      <c r="J9" s="87">
        <f t="shared" si="8"/>
        <v>566</v>
      </c>
      <c r="K9" s="87">
        <f t="shared" si="8"/>
        <v>580</v>
      </c>
      <c r="L9" s="87">
        <f t="shared" si="8"/>
        <v>585</v>
      </c>
      <c r="M9" s="87">
        <f t="shared" si="8"/>
        <v>610</v>
      </c>
      <c r="N9" s="87">
        <f t="shared" si="8"/>
        <v>616</v>
      </c>
      <c r="O9" s="87">
        <f t="shared" si="8"/>
        <v>501</v>
      </c>
      <c r="P9" s="87">
        <f t="shared" si="8"/>
        <v>907</v>
      </c>
      <c r="Q9" s="87">
        <f t="shared" si="8"/>
        <v>1051</v>
      </c>
      <c r="R9" s="87">
        <f t="shared" si="8"/>
        <v>978</v>
      </c>
      <c r="S9" s="87">
        <f t="shared" si="8"/>
        <v>875</v>
      </c>
      <c r="T9" s="87">
        <f t="shared" si="8"/>
        <v>825</v>
      </c>
      <c r="U9" s="87">
        <f t="shared" si="8"/>
        <v>690</v>
      </c>
      <c r="V9" s="87">
        <f t="shared" si="8"/>
        <v>725</v>
      </c>
      <c r="W9" s="87">
        <f t="shared" si="8"/>
        <v>590</v>
      </c>
      <c r="X9" s="87">
        <f t="shared" si="8"/>
        <v>551</v>
      </c>
      <c r="Y9" s="87">
        <f t="shared" si="8"/>
        <v>577</v>
      </c>
      <c r="Z9" s="87">
        <f t="shared" si="8"/>
        <v>508</v>
      </c>
      <c r="AA9" s="87">
        <f t="shared" si="8"/>
        <v>533</v>
      </c>
      <c r="AB9" s="87">
        <f t="shared" si="8"/>
        <v>490</v>
      </c>
      <c r="AC9" s="87">
        <f t="shared" si="8"/>
        <v>517</v>
      </c>
      <c r="AD9" s="87">
        <f t="shared" si="8"/>
        <v>483</v>
      </c>
      <c r="AE9" s="87">
        <f t="shared" si="8"/>
        <v>514</v>
      </c>
      <c r="AF9" s="87">
        <f t="shared" si="8"/>
        <v>478</v>
      </c>
      <c r="AG9" s="87">
        <f t="shared" si="8"/>
        <v>509</v>
      </c>
      <c r="AH9" s="87">
        <f t="shared" si="8"/>
        <v>505</v>
      </c>
      <c r="AI9" s="87">
        <f t="shared" ref="AI9:AM9" si="9">SUM(AI30:AI36)</f>
        <v>473</v>
      </c>
      <c r="AJ9" s="87">
        <f t="shared" si="9"/>
        <v>538</v>
      </c>
      <c r="AK9" s="87">
        <f t="shared" si="9"/>
        <v>539</v>
      </c>
      <c r="AL9" s="87">
        <f t="shared" si="9"/>
        <v>564</v>
      </c>
      <c r="AM9" s="87">
        <f t="shared" si="9"/>
        <v>551</v>
      </c>
      <c r="AN9" s="87">
        <f t="shared" ref="AN9:AQ9" si="10">SUM(AN30:AN36)</f>
        <v>459</v>
      </c>
      <c r="AO9" s="87">
        <f t="shared" si="10"/>
        <v>471</v>
      </c>
      <c r="AP9" s="87">
        <f t="shared" si="10"/>
        <v>570</v>
      </c>
      <c r="AQ9" s="87">
        <f t="shared" si="10"/>
        <v>510</v>
      </c>
      <c r="AR9" s="87">
        <f t="shared" ref="AR9:AS9" si="11">SUM(AR30:AR36)</f>
        <v>553</v>
      </c>
      <c r="AS9" s="87">
        <f t="shared" si="11"/>
        <v>613</v>
      </c>
      <c r="AT9" s="87">
        <f t="shared" ref="AT9:BC9" si="12">SUM(AT30:AT36)</f>
        <v>658</v>
      </c>
      <c r="AU9" s="87">
        <f t="shared" si="12"/>
        <v>0</v>
      </c>
      <c r="AV9" s="87">
        <f t="shared" si="12"/>
        <v>0</v>
      </c>
      <c r="AW9" s="87">
        <f t="shared" si="12"/>
        <v>0</v>
      </c>
      <c r="AX9" s="87">
        <f t="shared" si="12"/>
        <v>0</v>
      </c>
      <c r="AY9" s="87">
        <f t="shared" si="12"/>
        <v>0</v>
      </c>
      <c r="AZ9" s="87">
        <f t="shared" si="12"/>
        <v>0</v>
      </c>
      <c r="BA9" s="87">
        <f t="shared" si="12"/>
        <v>0</v>
      </c>
      <c r="BB9" s="87">
        <f t="shared" si="12"/>
        <v>0</v>
      </c>
      <c r="BC9" s="87">
        <f t="shared" si="12"/>
        <v>0</v>
      </c>
      <c r="BD9" s="87"/>
      <c r="BE9" s="60">
        <f t="shared" si="7"/>
        <v>26634</v>
      </c>
    </row>
    <row r="10" spans="1:60" ht="14.1" customHeight="1" x14ac:dyDescent="0.2">
      <c r="A10" s="207" t="s">
        <v>84</v>
      </c>
      <c r="B10" s="207"/>
      <c r="C10" s="87">
        <v>1276</v>
      </c>
      <c r="D10" s="87">
        <v>1559.6</v>
      </c>
      <c r="E10" s="87">
        <v>1382</v>
      </c>
      <c r="F10" s="87">
        <v>1316.6</v>
      </c>
      <c r="G10" s="87">
        <v>1279.5999999999999</v>
      </c>
      <c r="H10" s="87">
        <v>1253.8</v>
      </c>
      <c r="I10" s="87">
        <v>1259.2</v>
      </c>
      <c r="J10" s="87">
        <v>1246.8</v>
      </c>
      <c r="K10" s="87">
        <v>1164.8</v>
      </c>
      <c r="L10" s="87">
        <v>1228.5999999999999</v>
      </c>
      <c r="M10" s="87">
        <v>1169</v>
      </c>
      <c r="N10" s="87">
        <v>1120.4000000000001</v>
      </c>
      <c r="O10" s="87">
        <v>1118.2</v>
      </c>
      <c r="P10" s="88">
        <v>1098.4000000000001</v>
      </c>
      <c r="Q10" s="88">
        <v>1099.8</v>
      </c>
      <c r="R10" s="88">
        <v>1067.2</v>
      </c>
      <c r="S10" s="88">
        <v>1086.8</v>
      </c>
      <c r="T10" s="88">
        <v>1079.4000000000001</v>
      </c>
      <c r="U10" s="88">
        <v>1034.2</v>
      </c>
      <c r="V10" s="88">
        <v>1064</v>
      </c>
      <c r="W10" s="88">
        <v>1045.4000000000001</v>
      </c>
      <c r="X10" s="88">
        <v>1016.8</v>
      </c>
      <c r="Y10" s="88">
        <v>1056</v>
      </c>
      <c r="Z10" s="88">
        <v>1000</v>
      </c>
      <c r="AA10" s="88">
        <v>1019.4</v>
      </c>
      <c r="AB10" s="88">
        <v>1026</v>
      </c>
      <c r="AC10" s="88">
        <v>1018</v>
      </c>
      <c r="AD10" s="88">
        <v>1025.2</v>
      </c>
      <c r="AE10" s="88">
        <v>996.2</v>
      </c>
      <c r="AF10" s="88">
        <v>977.4</v>
      </c>
      <c r="AG10" s="88">
        <v>994.4</v>
      </c>
      <c r="AH10" s="88">
        <v>1002.6</v>
      </c>
      <c r="AI10" s="88">
        <v>992.2</v>
      </c>
      <c r="AJ10" s="88">
        <v>999.2</v>
      </c>
      <c r="AK10" s="88">
        <v>983.2</v>
      </c>
      <c r="AL10" s="88">
        <v>988</v>
      </c>
      <c r="AM10" s="88">
        <v>1008</v>
      </c>
      <c r="AN10" s="88">
        <v>1006.6</v>
      </c>
      <c r="AO10" s="88">
        <v>1046.4000000000001</v>
      </c>
      <c r="AP10" s="88">
        <v>1037.8</v>
      </c>
      <c r="AQ10" s="88">
        <v>1078.8</v>
      </c>
      <c r="AR10" s="88">
        <v>1062</v>
      </c>
      <c r="AS10" s="88">
        <v>1052.4000000000001</v>
      </c>
      <c r="AT10" s="88">
        <v>1079.2</v>
      </c>
      <c r="AU10" s="88"/>
      <c r="AV10" s="88"/>
      <c r="AW10" s="88"/>
      <c r="AX10" s="88"/>
      <c r="AY10" s="88"/>
      <c r="AZ10" s="88"/>
      <c r="BA10" s="88"/>
      <c r="BB10" s="88"/>
      <c r="BC10" s="88"/>
      <c r="BE10" s="60">
        <f t="shared" si="7"/>
        <v>48415.6</v>
      </c>
    </row>
    <row r="11" spans="1:60" ht="14.1" customHeight="1" x14ac:dyDescent="0.2">
      <c r="A11" s="207" t="s">
        <v>85</v>
      </c>
      <c r="B11" s="207"/>
      <c r="C11" s="24"/>
      <c r="D11" s="24"/>
      <c r="E11" s="24"/>
      <c r="F11" s="24"/>
      <c r="G11" s="24"/>
      <c r="H11" s="24"/>
      <c r="I11" s="24"/>
      <c r="J11" s="24"/>
      <c r="K11" s="91"/>
      <c r="L11" s="91"/>
      <c r="M11" s="91"/>
      <c r="N11" s="91"/>
      <c r="O11" s="91"/>
      <c r="P11" s="91"/>
      <c r="Q11" s="91"/>
      <c r="R11" s="91"/>
      <c r="S11" s="91"/>
      <c r="T11" s="91"/>
      <c r="U11" s="91"/>
      <c r="V11" s="91"/>
      <c r="W11" s="91"/>
      <c r="X11" s="91"/>
      <c r="Y11" s="91"/>
      <c r="Z11" s="91"/>
      <c r="AA11" s="91"/>
      <c r="AB11" s="91"/>
      <c r="AC11" s="91"/>
      <c r="AD11" s="92"/>
      <c r="AE11" s="92"/>
      <c r="AF11" s="92"/>
      <c r="AG11" s="92"/>
      <c r="AH11" s="92"/>
      <c r="AI11" s="92"/>
      <c r="AJ11" s="92"/>
      <c r="AK11" s="92"/>
      <c r="AL11" s="92"/>
      <c r="AM11" s="92"/>
      <c r="AN11" s="92"/>
      <c r="AO11" s="92"/>
      <c r="AP11" s="92"/>
      <c r="AQ11" s="92"/>
      <c r="AR11" s="92"/>
      <c r="AS11" s="92"/>
      <c r="AT11" s="92"/>
      <c r="AU11" s="92"/>
      <c r="AV11" s="92"/>
      <c r="AW11" s="92"/>
      <c r="AX11" s="92"/>
      <c r="AY11" s="92"/>
      <c r="AZ11" s="92"/>
      <c r="BA11" s="92"/>
      <c r="BB11" s="92"/>
      <c r="BC11" s="92"/>
      <c r="BD11" s="93"/>
      <c r="BE11" s="60"/>
    </row>
    <row r="12" spans="1:60" ht="14.1" customHeight="1" x14ac:dyDescent="0.2">
      <c r="A12" s="94"/>
      <c r="B12" s="95"/>
      <c r="C12" s="96"/>
      <c r="D12" s="96"/>
      <c r="E12" s="96"/>
      <c r="F12" s="96"/>
      <c r="G12" s="96"/>
      <c r="H12" s="96"/>
      <c r="I12" s="96"/>
      <c r="J12" s="96"/>
      <c r="K12" s="96"/>
      <c r="L12" s="96"/>
      <c r="M12" s="96"/>
      <c r="N12" s="96"/>
      <c r="O12" s="97"/>
      <c r="P12" s="97"/>
      <c r="Q12" s="97"/>
      <c r="R12" s="97"/>
      <c r="S12" s="97"/>
      <c r="T12" s="97"/>
      <c r="U12" s="97"/>
      <c r="V12" s="97"/>
      <c r="W12" s="97"/>
      <c r="X12" s="97"/>
      <c r="Y12" s="97"/>
      <c r="Z12" s="97"/>
      <c r="AA12" s="97"/>
      <c r="AB12" s="97"/>
      <c r="AC12" s="97"/>
      <c r="AD12" s="98"/>
      <c r="AE12" s="98"/>
      <c r="AF12" s="98"/>
      <c r="AG12" s="98"/>
      <c r="AH12" s="98"/>
      <c r="AI12" s="98"/>
      <c r="AJ12" s="98"/>
      <c r="AK12" s="98"/>
      <c r="AL12" s="98"/>
      <c r="AM12" s="98"/>
      <c r="AN12" s="98"/>
      <c r="AO12" s="98"/>
      <c r="AP12" s="98"/>
      <c r="AQ12" s="98"/>
      <c r="AR12" s="98"/>
      <c r="AS12" s="98"/>
      <c r="AT12" s="98"/>
      <c r="AU12" s="98"/>
      <c r="AV12" s="98"/>
      <c r="AW12" s="98"/>
      <c r="AX12" s="98"/>
      <c r="AY12" s="98"/>
      <c r="AZ12" s="98"/>
      <c r="BA12" s="98"/>
      <c r="BB12" s="98"/>
      <c r="BC12" s="98"/>
      <c r="BE12" s="60"/>
    </row>
    <row r="13" spans="1:60" ht="14.1" customHeight="1" x14ac:dyDescent="0.2">
      <c r="A13" s="94"/>
      <c r="B13" s="99" t="s">
        <v>4</v>
      </c>
      <c r="C13" s="100"/>
      <c r="D13" s="100"/>
      <c r="E13" s="100"/>
      <c r="F13" s="100"/>
      <c r="G13" s="100"/>
      <c r="H13" s="100"/>
      <c r="I13" s="100"/>
      <c r="J13" s="100"/>
      <c r="K13" s="100"/>
      <c r="L13" s="100"/>
      <c r="M13" s="100"/>
      <c r="N13" s="100"/>
      <c r="O13" s="100"/>
      <c r="P13" s="101"/>
      <c r="Q13" s="101"/>
      <c r="R13" s="101"/>
      <c r="S13" s="101"/>
      <c r="T13" s="101"/>
      <c r="U13" s="101"/>
      <c r="V13" s="101"/>
      <c r="X13" s="98"/>
      <c r="Y13" s="98"/>
      <c r="Z13" s="98"/>
      <c r="AA13" s="98"/>
      <c r="AB13" s="98"/>
      <c r="AC13" s="98"/>
      <c r="AD13" s="98"/>
      <c r="AE13" s="98"/>
      <c r="AF13" s="98"/>
      <c r="AG13" s="98"/>
      <c r="AH13" s="98"/>
      <c r="AI13" s="98"/>
      <c r="AJ13" s="98"/>
      <c r="AK13" s="98"/>
      <c r="AL13" s="98"/>
      <c r="AM13" s="98"/>
      <c r="AN13" s="98"/>
      <c r="AO13" s="98"/>
      <c r="AP13" s="98"/>
      <c r="AQ13" s="98"/>
      <c r="AR13" s="98"/>
      <c r="AS13" s="98"/>
      <c r="AT13" s="98"/>
      <c r="AU13" s="98"/>
      <c r="AV13" s="98"/>
      <c r="AW13" s="98"/>
      <c r="AX13" s="98"/>
      <c r="AY13" s="98"/>
      <c r="AZ13" s="98"/>
      <c r="BA13" s="98"/>
      <c r="BB13" s="98"/>
      <c r="BC13" s="98"/>
      <c r="BE13" s="60"/>
    </row>
    <row r="14" spans="1:60" ht="14.1" customHeight="1" x14ac:dyDescent="0.2">
      <c r="A14" s="83"/>
      <c r="B14" s="102" t="s">
        <v>62</v>
      </c>
      <c r="BE14" s="60"/>
    </row>
    <row r="15" spans="1:60" ht="14.1" customHeight="1" x14ac:dyDescent="0.2">
      <c r="A15" s="103"/>
      <c r="B15" s="104" t="s">
        <v>1</v>
      </c>
      <c r="C15" s="100">
        <v>3</v>
      </c>
      <c r="D15" s="100">
        <v>0</v>
      </c>
      <c r="E15" s="100">
        <v>3</v>
      </c>
      <c r="F15" s="100">
        <v>1</v>
      </c>
      <c r="G15" s="100">
        <v>3</v>
      </c>
      <c r="H15" s="100">
        <v>6</v>
      </c>
      <c r="I15" s="100">
        <v>4</v>
      </c>
      <c r="J15" s="100">
        <v>2</v>
      </c>
      <c r="K15" s="100">
        <v>2</v>
      </c>
      <c r="L15" s="100">
        <v>3</v>
      </c>
      <c r="M15" s="100">
        <v>5</v>
      </c>
      <c r="N15" s="100">
        <v>4</v>
      </c>
      <c r="O15" s="100">
        <v>5</v>
      </c>
      <c r="P15" s="100">
        <v>3</v>
      </c>
      <c r="Q15" s="100">
        <v>6</v>
      </c>
      <c r="R15" s="100">
        <v>3</v>
      </c>
      <c r="S15" s="100">
        <v>2</v>
      </c>
      <c r="T15" s="100">
        <v>1</v>
      </c>
      <c r="U15" s="100">
        <v>2</v>
      </c>
      <c r="V15" s="100">
        <v>4</v>
      </c>
      <c r="W15" s="100">
        <v>4</v>
      </c>
      <c r="X15" s="100">
        <v>2</v>
      </c>
      <c r="Y15" s="100">
        <v>4</v>
      </c>
      <c r="Z15" s="100">
        <v>2</v>
      </c>
      <c r="AA15" s="100">
        <v>2</v>
      </c>
      <c r="AB15" s="100">
        <v>3</v>
      </c>
      <c r="AC15" s="100">
        <v>2</v>
      </c>
      <c r="AD15" s="100">
        <v>0</v>
      </c>
      <c r="AE15" s="100">
        <v>6</v>
      </c>
      <c r="AF15" s="100">
        <v>1</v>
      </c>
      <c r="AG15" s="100">
        <v>1</v>
      </c>
      <c r="AH15" s="100">
        <v>0</v>
      </c>
      <c r="AI15" s="100">
        <v>2</v>
      </c>
      <c r="AJ15" s="100">
        <v>1</v>
      </c>
      <c r="AK15" s="100">
        <v>4</v>
      </c>
      <c r="AL15" s="100">
        <v>1</v>
      </c>
      <c r="AM15" s="100">
        <v>2</v>
      </c>
      <c r="AN15" s="100">
        <v>6</v>
      </c>
      <c r="AO15" s="100">
        <v>6</v>
      </c>
      <c r="AP15" s="100">
        <v>4</v>
      </c>
      <c r="AQ15" s="100">
        <v>0</v>
      </c>
      <c r="AR15" s="100">
        <v>1</v>
      </c>
      <c r="AS15" s="100">
        <v>4</v>
      </c>
      <c r="AT15" s="100">
        <v>1</v>
      </c>
      <c r="AU15" s="100"/>
      <c r="AV15" s="100"/>
      <c r="AW15" s="100"/>
      <c r="AX15" s="100"/>
      <c r="AY15" s="100"/>
      <c r="AZ15" s="100"/>
      <c r="BA15" s="100"/>
      <c r="BB15" s="100"/>
      <c r="BC15" s="100"/>
      <c r="BE15" s="60">
        <f t="shared" si="7"/>
        <v>121</v>
      </c>
      <c r="BF15" s="27"/>
    </row>
    <row r="16" spans="1:60" ht="14.1" customHeight="1" x14ac:dyDescent="0.2">
      <c r="A16" s="103"/>
      <c r="B16" s="105" t="s">
        <v>63</v>
      </c>
      <c r="C16" s="106">
        <v>1</v>
      </c>
      <c r="D16" s="106">
        <v>3</v>
      </c>
      <c r="E16" s="106">
        <v>0</v>
      </c>
      <c r="F16" s="106">
        <v>3</v>
      </c>
      <c r="G16" s="106">
        <v>3</v>
      </c>
      <c r="H16" s="106">
        <v>4</v>
      </c>
      <c r="I16" s="106">
        <v>1</v>
      </c>
      <c r="J16" s="106">
        <v>2</v>
      </c>
      <c r="K16" s="106">
        <v>3</v>
      </c>
      <c r="L16" s="106">
        <v>0</v>
      </c>
      <c r="M16" s="106">
        <v>2</v>
      </c>
      <c r="N16" s="106">
        <v>0</v>
      </c>
      <c r="O16" s="106">
        <v>1</v>
      </c>
      <c r="P16" s="59">
        <v>2</v>
      </c>
      <c r="Q16" s="59">
        <v>2</v>
      </c>
      <c r="R16" s="59">
        <v>0</v>
      </c>
      <c r="S16" s="59">
        <v>1</v>
      </c>
      <c r="T16" s="59">
        <v>1</v>
      </c>
      <c r="U16" s="59">
        <v>2</v>
      </c>
      <c r="V16" s="59">
        <v>2</v>
      </c>
      <c r="W16" s="59">
        <v>3</v>
      </c>
      <c r="X16" s="59">
        <v>2</v>
      </c>
      <c r="Y16" s="59">
        <v>0</v>
      </c>
      <c r="Z16" s="59">
        <v>1</v>
      </c>
      <c r="AA16" s="59">
        <v>0</v>
      </c>
      <c r="AB16" s="59">
        <v>6</v>
      </c>
      <c r="AC16" s="59">
        <v>0</v>
      </c>
      <c r="AD16" s="59">
        <v>3</v>
      </c>
      <c r="AE16" s="59">
        <v>1</v>
      </c>
      <c r="AF16" s="59">
        <v>2</v>
      </c>
      <c r="AG16" s="59">
        <v>3</v>
      </c>
      <c r="AH16" s="59">
        <v>0</v>
      </c>
      <c r="AI16" s="59">
        <v>2</v>
      </c>
      <c r="AJ16" s="59">
        <v>2</v>
      </c>
      <c r="AK16" s="59">
        <v>0</v>
      </c>
      <c r="AL16" s="59">
        <v>2</v>
      </c>
      <c r="AM16" s="59">
        <v>0</v>
      </c>
      <c r="AN16" s="59">
        <v>1</v>
      </c>
      <c r="AO16" s="59">
        <v>0</v>
      </c>
      <c r="AP16" s="59">
        <v>2</v>
      </c>
      <c r="AQ16" s="59">
        <v>1</v>
      </c>
      <c r="AR16" s="59">
        <v>0</v>
      </c>
      <c r="AS16" s="59">
        <v>0</v>
      </c>
      <c r="AT16" s="59">
        <v>3</v>
      </c>
      <c r="AU16" s="59"/>
      <c r="AV16" s="59"/>
      <c r="AW16" s="59"/>
      <c r="AX16" s="59"/>
      <c r="AY16" s="59"/>
      <c r="AZ16" s="59"/>
      <c r="BA16" s="59"/>
      <c r="BB16" s="59"/>
      <c r="BC16" s="59"/>
      <c r="BE16" s="60">
        <f t="shared" si="7"/>
        <v>67</v>
      </c>
      <c r="BF16" s="27"/>
    </row>
    <row r="17" spans="1:58" ht="14.1" customHeight="1" x14ac:dyDescent="0.2">
      <c r="A17" s="103"/>
      <c r="B17" s="105" t="s">
        <v>64</v>
      </c>
      <c r="C17" s="106">
        <v>24</v>
      </c>
      <c r="D17" s="106">
        <v>59</v>
      </c>
      <c r="E17" s="106">
        <v>36</v>
      </c>
      <c r="F17" s="106">
        <v>50</v>
      </c>
      <c r="G17" s="106">
        <v>31</v>
      </c>
      <c r="H17" s="106">
        <v>31</v>
      </c>
      <c r="I17" s="106">
        <v>39</v>
      </c>
      <c r="J17" s="106">
        <v>45</v>
      </c>
      <c r="K17" s="106">
        <v>47</v>
      </c>
      <c r="L17" s="106">
        <v>48</v>
      </c>
      <c r="M17" s="106">
        <v>51</v>
      </c>
      <c r="N17" s="106">
        <v>41</v>
      </c>
      <c r="O17" s="106">
        <v>26</v>
      </c>
      <c r="P17" s="59">
        <v>61</v>
      </c>
      <c r="Q17" s="59">
        <v>55</v>
      </c>
      <c r="R17" s="59">
        <v>47</v>
      </c>
      <c r="S17" s="59">
        <v>54</v>
      </c>
      <c r="T17" s="59">
        <v>51</v>
      </c>
      <c r="U17" s="59">
        <v>39</v>
      </c>
      <c r="V17" s="59">
        <v>57</v>
      </c>
      <c r="W17" s="59">
        <v>46</v>
      </c>
      <c r="X17" s="59">
        <v>46</v>
      </c>
      <c r="Y17" s="59">
        <v>51</v>
      </c>
      <c r="Z17" s="59">
        <v>52</v>
      </c>
      <c r="AA17" s="59">
        <v>48</v>
      </c>
      <c r="AB17" s="59">
        <v>48</v>
      </c>
      <c r="AC17" s="59">
        <v>53</v>
      </c>
      <c r="AD17" s="59">
        <v>49</v>
      </c>
      <c r="AE17" s="59">
        <v>47</v>
      </c>
      <c r="AF17" s="59">
        <v>50</v>
      </c>
      <c r="AG17" s="59">
        <v>45</v>
      </c>
      <c r="AH17" s="59">
        <v>49</v>
      </c>
      <c r="AI17" s="59">
        <v>53</v>
      </c>
      <c r="AJ17" s="59">
        <v>42</v>
      </c>
      <c r="AK17" s="59">
        <v>46</v>
      </c>
      <c r="AL17" s="59">
        <v>48</v>
      </c>
      <c r="AM17" s="59">
        <v>44</v>
      </c>
      <c r="AN17" s="59">
        <v>40</v>
      </c>
      <c r="AO17" s="59">
        <v>37</v>
      </c>
      <c r="AP17" s="59">
        <v>46</v>
      </c>
      <c r="AQ17" s="59">
        <v>42</v>
      </c>
      <c r="AR17" s="59">
        <v>40</v>
      </c>
      <c r="AS17" s="59">
        <v>52</v>
      </c>
      <c r="AT17" s="59">
        <v>39</v>
      </c>
      <c r="AU17" s="59"/>
      <c r="AV17" s="59"/>
      <c r="AW17" s="59"/>
      <c r="AX17" s="59"/>
      <c r="AY17" s="59"/>
      <c r="AZ17" s="59"/>
      <c r="BA17" s="59"/>
      <c r="BB17" s="59"/>
      <c r="BC17" s="59"/>
      <c r="BE17" s="60">
        <f t="shared" si="7"/>
        <v>2005</v>
      </c>
      <c r="BF17" s="27"/>
    </row>
    <row r="18" spans="1:58" ht="14.1" customHeight="1" x14ac:dyDescent="0.2">
      <c r="A18" s="103"/>
      <c r="B18" s="105" t="s">
        <v>65</v>
      </c>
      <c r="C18" s="106">
        <v>153</v>
      </c>
      <c r="D18" s="106">
        <v>215</v>
      </c>
      <c r="E18" s="106">
        <v>193</v>
      </c>
      <c r="F18" s="106">
        <v>171</v>
      </c>
      <c r="G18" s="106">
        <v>174</v>
      </c>
      <c r="H18" s="106">
        <v>170</v>
      </c>
      <c r="I18" s="106">
        <v>166</v>
      </c>
      <c r="J18" s="106">
        <v>151</v>
      </c>
      <c r="K18" s="106">
        <v>165</v>
      </c>
      <c r="L18" s="106">
        <v>173</v>
      </c>
      <c r="M18" s="106">
        <v>183</v>
      </c>
      <c r="N18" s="106">
        <v>189</v>
      </c>
      <c r="O18" s="106">
        <v>146</v>
      </c>
      <c r="P18" s="59">
        <v>226</v>
      </c>
      <c r="Q18" s="59">
        <v>241</v>
      </c>
      <c r="R18" s="59">
        <v>214</v>
      </c>
      <c r="S18" s="59">
        <v>230</v>
      </c>
      <c r="T18" s="59">
        <v>207</v>
      </c>
      <c r="U18" s="59">
        <v>182</v>
      </c>
      <c r="V18" s="59">
        <v>203</v>
      </c>
      <c r="W18" s="59">
        <v>164</v>
      </c>
      <c r="X18" s="59">
        <v>165</v>
      </c>
      <c r="Y18" s="59">
        <v>164</v>
      </c>
      <c r="Z18" s="59">
        <v>139</v>
      </c>
      <c r="AA18" s="59">
        <v>153</v>
      </c>
      <c r="AB18" s="59">
        <v>139</v>
      </c>
      <c r="AC18" s="59">
        <v>161</v>
      </c>
      <c r="AD18" s="59">
        <v>146</v>
      </c>
      <c r="AE18" s="59">
        <v>156</v>
      </c>
      <c r="AF18" s="59">
        <v>153</v>
      </c>
      <c r="AG18" s="59">
        <v>175</v>
      </c>
      <c r="AH18" s="59">
        <v>153</v>
      </c>
      <c r="AI18" s="59">
        <v>156</v>
      </c>
      <c r="AJ18" s="59">
        <v>158</v>
      </c>
      <c r="AK18" s="59">
        <v>166</v>
      </c>
      <c r="AL18" s="59">
        <v>172</v>
      </c>
      <c r="AM18" s="59">
        <v>156</v>
      </c>
      <c r="AN18" s="59">
        <v>154</v>
      </c>
      <c r="AO18" s="59">
        <v>138</v>
      </c>
      <c r="AP18" s="59">
        <v>198</v>
      </c>
      <c r="AQ18" s="59">
        <v>147</v>
      </c>
      <c r="AR18" s="59">
        <v>148</v>
      </c>
      <c r="AS18" s="59">
        <v>184</v>
      </c>
      <c r="AT18" s="59">
        <v>171</v>
      </c>
      <c r="AU18" s="59"/>
      <c r="AV18" s="59"/>
      <c r="AW18" s="59"/>
      <c r="AX18" s="59"/>
      <c r="AY18" s="59"/>
      <c r="AZ18" s="59"/>
      <c r="BA18" s="59"/>
      <c r="BB18" s="59"/>
      <c r="BC18" s="59"/>
      <c r="BE18" s="60">
        <f t="shared" si="7"/>
        <v>7568</v>
      </c>
      <c r="BF18" s="27"/>
    </row>
    <row r="19" spans="1:58" ht="14.1" customHeight="1" x14ac:dyDescent="0.2">
      <c r="A19" s="103"/>
      <c r="B19" s="105" t="s">
        <v>66</v>
      </c>
      <c r="C19" s="106">
        <v>197</v>
      </c>
      <c r="D19" s="106">
        <v>288</v>
      </c>
      <c r="E19" s="106">
        <v>239</v>
      </c>
      <c r="F19" s="106">
        <v>231</v>
      </c>
      <c r="G19" s="106">
        <v>214</v>
      </c>
      <c r="H19" s="106">
        <v>211</v>
      </c>
      <c r="I19" s="106">
        <v>240</v>
      </c>
      <c r="J19" s="106">
        <v>224</v>
      </c>
      <c r="K19" s="106">
        <v>214</v>
      </c>
      <c r="L19" s="106">
        <v>217</v>
      </c>
      <c r="M19" s="106">
        <v>225</v>
      </c>
      <c r="N19" s="106">
        <v>228</v>
      </c>
      <c r="O19" s="106">
        <v>202</v>
      </c>
      <c r="P19" s="59">
        <v>333</v>
      </c>
      <c r="Q19" s="59">
        <v>330</v>
      </c>
      <c r="R19" s="59">
        <v>295</v>
      </c>
      <c r="S19" s="59">
        <v>309</v>
      </c>
      <c r="T19" s="59">
        <v>270</v>
      </c>
      <c r="U19" s="59">
        <v>241</v>
      </c>
      <c r="V19" s="59">
        <v>231</v>
      </c>
      <c r="W19" s="59">
        <v>215</v>
      </c>
      <c r="X19" s="59">
        <v>197</v>
      </c>
      <c r="Y19" s="59">
        <v>206</v>
      </c>
      <c r="Z19" s="59">
        <v>205</v>
      </c>
      <c r="AA19" s="59">
        <v>172</v>
      </c>
      <c r="AB19" s="59">
        <v>171</v>
      </c>
      <c r="AC19" s="59">
        <v>190</v>
      </c>
      <c r="AD19" s="59">
        <v>194</v>
      </c>
      <c r="AE19" s="59">
        <v>191</v>
      </c>
      <c r="AF19" s="59">
        <v>161</v>
      </c>
      <c r="AG19" s="59">
        <v>192</v>
      </c>
      <c r="AH19" s="59">
        <v>208</v>
      </c>
      <c r="AI19" s="59">
        <v>187</v>
      </c>
      <c r="AJ19" s="59">
        <v>204</v>
      </c>
      <c r="AK19" s="59">
        <v>212</v>
      </c>
      <c r="AL19" s="59">
        <v>221</v>
      </c>
      <c r="AM19" s="59">
        <v>206</v>
      </c>
      <c r="AN19" s="59">
        <v>174</v>
      </c>
      <c r="AO19" s="59">
        <v>169</v>
      </c>
      <c r="AP19" s="59">
        <v>221</v>
      </c>
      <c r="AQ19" s="59">
        <v>166</v>
      </c>
      <c r="AR19" s="59">
        <v>191</v>
      </c>
      <c r="AS19" s="59">
        <v>241</v>
      </c>
      <c r="AT19" s="59">
        <v>242</v>
      </c>
      <c r="AU19" s="59"/>
      <c r="AV19" s="59"/>
      <c r="AW19" s="59"/>
      <c r="AX19" s="59"/>
      <c r="AY19" s="59"/>
      <c r="AZ19" s="59"/>
      <c r="BA19" s="59"/>
      <c r="BB19" s="59"/>
      <c r="BC19" s="59"/>
      <c r="BE19" s="60">
        <f t="shared" si="7"/>
        <v>9675</v>
      </c>
      <c r="BF19" s="27"/>
    </row>
    <row r="20" spans="1:58" ht="14.1" customHeight="1" x14ac:dyDescent="0.2">
      <c r="A20" s="103"/>
      <c r="B20" s="105" t="s">
        <v>67</v>
      </c>
      <c r="C20" s="106">
        <v>372</v>
      </c>
      <c r="D20" s="106">
        <v>428</v>
      </c>
      <c r="E20" s="106">
        <v>385</v>
      </c>
      <c r="F20" s="106">
        <v>343</v>
      </c>
      <c r="G20" s="106">
        <v>368</v>
      </c>
      <c r="H20" s="106">
        <v>378</v>
      </c>
      <c r="I20" s="106">
        <v>328</v>
      </c>
      <c r="J20" s="106">
        <v>354</v>
      </c>
      <c r="K20" s="106">
        <v>333</v>
      </c>
      <c r="L20" s="106">
        <v>360</v>
      </c>
      <c r="M20" s="106">
        <v>331</v>
      </c>
      <c r="N20" s="106">
        <v>363</v>
      </c>
      <c r="O20" s="106">
        <v>317</v>
      </c>
      <c r="P20" s="59">
        <v>542</v>
      </c>
      <c r="Q20" s="59">
        <v>641</v>
      </c>
      <c r="R20" s="59">
        <v>606</v>
      </c>
      <c r="S20" s="59">
        <v>578</v>
      </c>
      <c r="T20" s="59">
        <v>479</v>
      </c>
      <c r="U20" s="59">
        <v>467</v>
      </c>
      <c r="V20" s="59">
        <v>406</v>
      </c>
      <c r="W20" s="59">
        <v>349</v>
      </c>
      <c r="X20" s="59">
        <v>329</v>
      </c>
      <c r="Y20" s="59">
        <v>322</v>
      </c>
      <c r="Z20" s="59">
        <v>310</v>
      </c>
      <c r="AA20" s="59">
        <v>334</v>
      </c>
      <c r="AB20" s="59">
        <v>320</v>
      </c>
      <c r="AC20" s="59">
        <v>279</v>
      </c>
      <c r="AD20" s="59">
        <v>277</v>
      </c>
      <c r="AE20" s="59">
        <v>295</v>
      </c>
      <c r="AF20" s="59">
        <v>298</v>
      </c>
      <c r="AG20" s="59">
        <v>309</v>
      </c>
      <c r="AH20" s="59">
        <v>308</v>
      </c>
      <c r="AI20" s="59">
        <v>243</v>
      </c>
      <c r="AJ20" s="59">
        <v>318</v>
      </c>
      <c r="AK20" s="59">
        <v>299</v>
      </c>
      <c r="AL20" s="59">
        <v>295</v>
      </c>
      <c r="AM20" s="59">
        <v>321</v>
      </c>
      <c r="AN20" s="59">
        <v>269</v>
      </c>
      <c r="AO20" s="59">
        <v>265</v>
      </c>
      <c r="AP20" s="59">
        <v>343</v>
      </c>
      <c r="AQ20" s="59">
        <v>338</v>
      </c>
      <c r="AR20" s="59">
        <v>377</v>
      </c>
      <c r="AS20" s="59">
        <v>336</v>
      </c>
      <c r="AT20" s="59">
        <v>389</v>
      </c>
      <c r="AU20" s="59"/>
      <c r="AV20" s="59"/>
      <c r="AW20" s="59"/>
      <c r="AX20" s="59"/>
      <c r="AY20" s="59"/>
      <c r="AZ20" s="59"/>
      <c r="BA20" s="59"/>
      <c r="BB20" s="59"/>
      <c r="BC20" s="59"/>
      <c r="BE20" s="60">
        <f t="shared" si="7"/>
        <v>15902</v>
      </c>
      <c r="BF20" s="27"/>
    </row>
    <row r="21" spans="1:58" ht="14.1" customHeight="1" x14ac:dyDescent="0.2">
      <c r="A21" s="103"/>
      <c r="B21" s="104" t="s">
        <v>68</v>
      </c>
      <c r="C21" s="106">
        <v>411</v>
      </c>
      <c r="D21" s="106">
        <v>574</v>
      </c>
      <c r="E21" s="106">
        <v>466</v>
      </c>
      <c r="F21" s="106">
        <v>427</v>
      </c>
      <c r="G21" s="106">
        <v>395</v>
      </c>
      <c r="H21" s="106">
        <v>416</v>
      </c>
      <c r="I21" s="106">
        <v>384</v>
      </c>
      <c r="J21" s="106">
        <v>384</v>
      </c>
      <c r="K21" s="106">
        <v>407</v>
      </c>
      <c r="L21" s="106">
        <v>407</v>
      </c>
      <c r="M21" s="106">
        <v>401</v>
      </c>
      <c r="N21" s="106">
        <v>371</v>
      </c>
      <c r="O21" s="106">
        <v>382</v>
      </c>
      <c r="P21" s="59">
        <v>577</v>
      </c>
      <c r="Q21" s="59">
        <v>703</v>
      </c>
      <c r="R21" s="59">
        <v>751</v>
      </c>
      <c r="S21" s="59">
        <v>662</v>
      </c>
      <c r="T21" s="59">
        <v>670</v>
      </c>
      <c r="U21" s="59">
        <v>502</v>
      </c>
      <c r="V21" s="59">
        <v>518</v>
      </c>
      <c r="W21" s="59">
        <v>445</v>
      </c>
      <c r="X21" s="59">
        <v>387</v>
      </c>
      <c r="Y21" s="59">
        <v>346</v>
      </c>
      <c r="Z21" s="59">
        <v>325</v>
      </c>
      <c r="AA21" s="59">
        <v>356</v>
      </c>
      <c r="AB21" s="59">
        <v>321</v>
      </c>
      <c r="AC21" s="59">
        <v>298</v>
      </c>
      <c r="AD21" s="59">
        <v>307</v>
      </c>
      <c r="AE21" s="59">
        <v>337</v>
      </c>
      <c r="AF21" s="59">
        <v>296</v>
      </c>
      <c r="AG21" s="59">
        <v>318</v>
      </c>
      <c r="AH21" s="59">
        <v>293</v>
      </c>
      <c r="AI21" s="59">
        <v>279</v>
      </c>
      <c r="AJ21" s="59">
        <v>321</v>
      </c>
      <c r="AK21" s="59">
        <v>302</v>
      </c>
      <c r="AL21" s="59">
        <v>311</v>
      </c>
      <c r="AM21" s="59">
        <v>340</v>
      </c>
      <c r="AN21" s="59">
        <v>308</v>
      </c>
      <c r="AO21" s="59">
        <v>318</v>
      </c>
      <c r="AP21" s="59">
        <v>381</v>
      </c>
      <c r="AQ21" s="59">
        <v>377</v>
      </c>
      <c r="AR21" s="59">
        <v>374</v>
      </c>
      <c r="AS21" s="59">
        <v>370</v>
      </c>
      <c r="AT21" s="59">
        <v>410</v>
      </c>
      <c r="AU21" s="59"/>
      <c r="AV21" s="59"/>
      <c r="AW21" s="59"/>
      <c r="AX21" s="59"/>
      <c r="AY21" s="59"/>
      <c r="AZ21" s="59"/>
      <c r="BA21" s="59"/>
      <c r="BB21" s="59"/>
      <c r="BC21" s="59"/>
      <c r="BE21" s="60">
        <f t="shared" si="7"/>
        <v>17928</v>
      </c>
      <c r="BF21" s="27"/>
    </row>
    <row r="22" spans="1:58" ht="14.1" customHeight="1" x14ac:dyDescent="0.2">
      <c r="A22" s="83"/>
      <c r="B22" s="102"/>
      <c r="BE22" s="60"/>
    </row>
    <row r="23" spans="1:58" ht="14.1" customHeight="1" x14ac:dyDescent="0.2">
      <c r="A23" s="225" t="s">
        <v>2</v>
      </c>
      <c r="B23" s="104" t="s">
        <v>1</v>
      </c>
      <c r="C23" s="107">
        <v>1</v>
      </c>
      <c r="D23" s="107">
        <v>0</v>
      </c>
      <c r="E23" s="107">
        <v>1</v>
      </c>
      <c r="F23" s="107">
        <v>1</v>
      </c>
      <c r="G23" s="107">
        <v>2</v>
      </c>
      <c r="H23" s="107">
        <v>1</v>
      </c>
      <c r="I23" s="107">
        <v>0</v>
      </c>
      <c r="J23" s="107">
        <v>1</v>
      </c>
      <c r="K23" s="107">
        <v>0</v>
      </c>
      <c r="L23" s="107">
        <v>3</v>
      </c>
      <c r="M23" s="107">
        <v>3</v>
      </c>
      <c r="N23" s="107">
        <v>3</v>
      </c>
      <c r="O23" s="107">
        <v>4</v>
      </c>
      <c r="P23" s="107">
        <v>2</v>
      </c>
      <c r="Q23" s="107">
        <v>1</v>
      </c>
      <c r="R23" s="107">
        <v>3</v>
      </c>
      <c r="S23" s="107">
        <v>1</v>
      </c>
      <c r="T23" s="107">
        <v>1</v>
      </c>
      <c r="U23" s="107">
        <v>1</v>
      </c>
      <c r="V23" s="107">
        <v>2</v>
      </c>
      <c r="W23" s="107">
        <v>2</v>
      </c>
      <c r="X23" s="107">
        <v>0</v>
      </c>
      <c r="Y23" s="107">
        <v>3</v>
      </c>
      <c r="Z23" s="107">
        <v>1</v>
      </c>
      <c r="AA23" s="107">
        <v>1</v>
      </c>
      <c r="AB23" s="107">
        <v>1</v>
      </c>
      <c r="AC23" s="107">
        <v>1</v>
      </c>
      <c r="AD23" s="107">
        <v>0</v>
      </c>
      <c r="AE23" s="107">
        <v>2</v>
      </c>
      <c r="AF23" s="107">
        <v>0</v>
      </c>
      <c r="AG23" s="107">
        <v>1</v>
      </c>
      <c r="AH23" s="107">
        <v>0</v>
      </c>
      <c r="AI23" s="107">
        <v>2</v>
      </c>
      <c r="AJ23" s="107">
        <v>0</v>
      </c>
      <c r="AK23" s="107">
        <v>3</v>
      </c>
      <c r="AL23" s="107">
        <v>0</v>
      </c>
      <c r="AM23" s="107">
        <v>1</v>
      </c>
      <c r="AN23" s="107">
        <v>5</v>
      </c>
      <c r="AO23" s="107">
        <v>2</v>
      </c>
      <c r="AP23" s="107">
        <v>0</v>
      </c>
      <c r="AQ23" s="107">
        <v>0</v>
      </c>
      <c r="AR23" s="107">
        <v>0</v>
      </c>
      <c r="AS23" s="107">
        <v>0</v>
      </c>
      <c r="AT23" s="107">
        <v>0</v>
      </c>
      <c r="AU23" s="107"/>
      <c r="AV23" s="107"/>
      <c r="AW23" s="107"/>
      <c r="AX23" s="107"/>
      <c r="AY23" s="107"/>
      <c r="AZ23" s="107"/>
      <c r="BA23" s="107"/>
      <c r="BB23" s="107"/>
      <c r="BC23" s="107"/>
      <c r="BE23" s="60">
        <f t="shared" si="7"/>
        <v>56</v>
      </c>
    </row>
    <row r="24" spans="1:58" ht="14.1" customHeight="1" x14ac:dyDescent="0.2">
      <c r="A24" s="225"/>
      <c r="B24" s="105" t="s">
        <v>63</v>
      </c>
      <c r="C24" s="106">
        <v>1</v>
      </c>
      <c r="D24" s="106">
        <v>1</v>
      </c>
      <c r="E24" s="106">
        <v>0</v>
      </c>
      <c r="F24" s="106">
        <v>0</v>
      </c>
      <c r="G24" s="106">
        <v>2</v>
      </c>
      <c r="H24" s="106">
        <v>2</v>
      </c>
      <c r="I24" s="106">
        <v>0</v>
      </c>
      <c r="J24" s="106">
        <v>1</v>
      </c>
      <c r="K24" s="106">
        <v>2</v>
      </c>
      <c r="L24" s="106">
        <v>0</v>
      </c>
      <c r="M24" s="106">
        <v>0</v>
      </c>
      <c r="N24" s="106">
        <v>0</v>
      </c>
      <c r="O24" s="106">
        <v>0</v>
      </c>
      <c r="P24" s="59">
        <v>1</v>
      </c>
      <c r="Q24" s="59">
        <v>1</v>
      </c>
      <c r="R24" s="59">
        <v>0</v>
      </c>
      <c r="S24" s="59">
        <v>0</v>
      </c>
      <c r="T24" s="59">
        <v>1</v>
      </c>
      <c r="U24" s="59">
        <v>0</v>
      </c>
      <c r="V24" s="59">
        <v>2</v>
      </c>
      <c r="W24" s="59">
        <v>0</v>
      </c>
      <c r="X24" s="59">
        <v>1</v>
      </c>
      <c r="Y24" s="59">
        <v>0</v>
      </c>
      <c r="Z24" s="59">
        <v>0</v>
      </c>
      <c r="AA24" s="59">
        <v>0</v>
      </c>
      <c r="AB24" s="59">
        <v>2</v>
      </c>
      <c r="AC24" s="59">
        <v>0</v>
      </c>
      <c r="AD24" s="59">
        <v>1</v>
      </c>
      <c r="AE24" s="59">
        <v>0</v>
      </c>
      <c r="AF24" s="59">
        <v>2</v>
      </c>
      <c r="AG24" s="59">
        <v>1</v>
      </c>
      <c r="AH24" s="59">
        <v>0</v>
      </c>
      <c r="AI24" s="59">
        <v>2</v>
      </c>
      <c r="AJ24" s="59">
        <v>2</v>
      </c>
      <c r="AK24" s="59">
        <v>0</v>
      </c>
      <c r="AL24" s="59">
        <v>1</v>
      </c>
      <c r="AM24" s="59">
        <v>0</v>
      </c>
      <c r="AN24" s="59">
        <v>0</v>
      </c>
      <c r="AO24" s="59">
        <v>0</v>
      </c>
      <c r="AP24" s="59">
        <v>1</v>
      </c>
      <c r="AQ24" s="59">
        <v>0</v>
      </c>
      <c r="AR24" s="59">
        <v>0</v>
      </c>
      <c r="AS24" s="59">
        <v>0</v>
      </c>
      <c r="AT24" s="59">
        <v>2</v>
      </c>
      <c r="AU24" s="59"/>
      <c r="AV24" s="59"/>
      <c r="AW24" s="59"/>
      <c r="AX24" s="59"/>
      <c r="AY24" s="59"/>
      <c r="AZ24" s="59"/>
      <c r="BA24" s="59"/>
      <c r="BB24" s="59"/>
      <c r="BC24" s="59"/>
      <c r="BE24" s="60">
        <f t="shared" si="7"/>
        <v>29</v>
      </c>
    </row>
    <row r="25" spans="1:58" ht="14.1" customHeight="1" x14ac:dyDescent="0.2">
      <c r="A25" s="225"/>
      <c r="B25" s="105" t="s">
        <v>64</v>
      </c>
      <c r="C25" s="106">
        <v>11</v>
      </c>
      <c r="D25" s="106">
        <v>17</v>
      </c>
      <c r="E25" s="106">
        <v>9</v>
      </c>
      <c r="F25" s="106">
        <v>14</v>
      </c>
      <c r="G25" s="106">
        <v>12</v>
      </c>
      <c r="H25" s="106">
        <v>15</v>
      </c>
      <c r="I25" s="106">
        <v>8</v>
      </c>
      <c r="J25" s="106">
        <v>17</v>
      </c>
      <c r="K25" s="106">
        <v>16</v>
      </c>
      <c r="L25" s="106">
        <v>21</v>
      </c>
      <c r="M25" s="106">
        <v>25</v>
      </c>
      <c r="N25" s="106">
        <v>11</v>
      </c>
      <c r="O25" s="106">
        <v>10</v>
      </c>
      <c r="P25" s="59">
        <v>18</v>
      </c>
      <c r="Q25" s="59">
        <v>22</v>
      </c>
      <c r="R25" s="59">
        <v>15</v>
      </c>
      <c r="S25" s="59">
        <v>19</v>
      </c>
      <c r="T25" s="59">
        <v>16</v>
      </c>
      <c r="U25" s="59">
        <v>17</v>
      </c>
      <c r="V25" s="59">
        <v>16</v>
      </c>
      <c r="W25" s="59">
        <v>17</v>
      </c>
      <c r="X25" s="59">
        <v>18</v>
      </c>
      <c r="Y25" s="59">
        <v>12</v>
      </c>
      <c r="Z25" s="59">
        <v>16</v>
      </c>
      <c r="AA25" s="59">
        <v>15</v>
      </c>
      <c r="AB25" s="59">
        <v>12</v>
      </c>
      <c r="AC25" s="59">
        <v>21</v>
      </c>
      <c r="AD25" s="59">
        <v>14</v>
      </c>
      <c r="AE25" s="59">
        <v>13</v>
      </c>
      <c r="AF25" s="59">
        <v>14</v>
      </c>
      <c r="AG25" s="59">
        <v>15</v>
      </c>
      <c r="AH25" s="59">
        <v>17</v>
      </c>
      <c r="AI25" s="59">
        <v>19</v>
      </c>
      <c r="AJ25" s="59">
        <v>9</v>
      </c>
      <c r="AK25" s="59">
        <v>11</v>
      </c>
      <c r="AL25" s="59">
        <v>17</v>
      </c>
      <c r="AM25" s="59">
        <v>14</v>
      </c>
      <c r="AN25" s="59">
        <v>8</v>
      </c>
      <c r="AO25" s="59">
        <v>10</v>
      </c>
      <c r="AP25" s="59">
        <v>19</v>
      </c>
      <c r="AQ25" s="59">
        <v>12</v>
      </c>
      <c r="AR25" s="59">
        <v>9</v>
      </c>
      <c r="AS25" s="59">
        <v>21</v>
      </c>
      <c r="AT25" s="59">
        <v>13</v>
      </c>
      <c r="AU25" s="59"/>
      <c r="AV25" s="59"/>
      <c r="AW25" s="59"/>
      <c r="AX25" s="59"/>
      <c r="AY25" s="59"/>
      <c r="AZ25" s="59"/>
      <c r="BA25" s="59"/>
      <c r="BB25" s="59"/>
      <c r="BC25" s="59"/>
      <c r="BE25" s="60">
        <f t="shared" si="7"/>
        <v>655</v>
      </c>
    </row>
    <row r="26" spans="1:58" ht="14.1" customHeight="1" x14ac:dyDescent="0.2">
      <c r="A26" s="225"/>
      <c r="B26" s="105" t="s">
        <v>65</v>
      </c>
      <c r="C26" s="106">
        <v>61</v>
      </c>
      <c r="D26" s="106">
        <v>95</v>
      </c>
      <c r="E26" s="106">
        <v>80</v>
      </c>
      <c r="F26" s="106">
        <v>80</v>
      </c>
      <c r="G26" s="106">
        <v>63</v>
      </c>
      <c r="H26" s="106">
        <v>64</v>
      </c>
      <c r="I26" s="106">
        <v>64</v>
      </c>
      <c r="J26" s="106">
        <v>65</v>
      </c>
      <c r="K26" s="106">
        <v>73</v>
      </c>
      <c r="L26" s="106">
        <v>71</v>
      </c>
      <c r="M26" s="106">
        <v>75</v>
      </c>
      <c r="N26" s="106">
        <v>81</v>
      </c>
      <c r="O26" s="106">
        <v>56</v>
      </c>
      <c r="P26" s="59">
        <v>101</v>
      </c>
      <c r="Q26" s="59">
        <v>78</v>
      </c>
      <c r="R26" s="59">
        <v>75</v>
      </c>
      <c r="S26" s="59">
        <v>84</v>
      </c>
      <c r="T26" s="59">
        <v>61</v>
      </c>
      <c r="U26" s="59">
        <v>80</v>
      </c>
      <c r="V26" s="59">
        <v>71</v>
      </c>
      <c r="W26" s="59">
        <v>68</v>
      </c>
      <c r="X26" s="59">
        <v>61</v>
      </c>
      <c r="Y26" s="59">
        <v>47</v>
      </c>
      <c r="Z26" s="59">
        <v>49</v>
      </c>
      <c r="AA26" s="59">
        <v>53</v>
      </c>
      <c r="AB26" s="59">
        <v>55</v>
      </c>
      <c r="AC26" s="59">
        <v>59</v>
      </c>
      <c r="AD26" s="59">
        <v>56</v>
      </c>
      <c r="AE26" s="59">
        <v>62</v>
      </c>
      <c r="AF26" s="59">
        <v>68</v>
      </c>
      <c r="AG26" s="59">
        <v>66</v>
      </c>
      <c r="AH26" s="59">
        <v>62</v>
      </c>
      <c r="AI26" s="59">
        <v>58</v>
      </c>
      <c r="AJ26" s="59">
        <v>65</v>
      </c>
      <c r="AK26" s="59">
        <v>63</v>
      </c>
      <c r="AL26" s="59">
        <v>68</v>
      </c>
      <c r="AM26" s="59">
        <v>60</v>
      </c>
      <c r="AN26" s="59">
        <v>73</v>
      </c>
      <c r="AO26" s="59">
        <v>60</v>
      </c>
      <c r="AP26" s="59">
        <v>75</v>
      </c>
      <c r="AQ26" s="59">
        <v>51</v>
      </c>
      <c r="AR26" s="59">
        <v>63</v>
      </c>
      <c r="AS26" s="59">
        <v>67</v>
      </c>
      <c r="AT26" s="59">
        <v>64</v>
      </c>
      <c r="AU26" s="59"/>
      <c r="AV26" s="59"/>
      <c r="AW26" s="59"/>
      <c r="AX26" s="59"/>
      <c r="AY26" s="59"/>
      <c r="AZ26" s="59"/>
      <c r="BA26" s="59"/>
      <c r="BB26" s="59"/>
      <c r="BC26" s="59"/>
      <c r="BE26" s="60">
        <f t="shared" si="7"/>
        <v>2951</v>
      </c>
    </row>
    <row r="27" spans="1:58" ht="14.1" customHeight="1" x14ac:dyDescent="0.2">
      <c r="A27" s="225"/>
      <c r="B27" s="105" t="s">
        <v>66</v>
      </c>
      <c r="C27" s="106">
        <v>81</v>
      </c>
      <c r="D27" s="106">
        <v>127</v>
      </c>
      <c r="E27" s="106">
        <v>107</v>
      </c>
      <c r="F27" s="106">
        <v>104</v>
      </c>
      <c r="G27" s="106">
        <v>96</v>
      </c>
      <c r="H27" s="106">
        <v>92</v>
      </c>
      <c r="I27" s="106">
        <v>96</v>
      </c>
      <c r="J27" s="106">
        <v>101</v>
      </c>
      <c r="K27" s="106">
        <v>95</v>
      </c>
      <c r="L27" s="106">
        <v>86</v>
      </c>
      <c r="M27" s="106">
        <v>87</v>
      </c>
      <c r="N27" s="106">
        <v>91</v>
      </c>
      <c r="O27" s="106">
        <v>89</v>
      </c>
      <c r="P27" s="59">
        <v>127</v>
      </c>
      <c r="Q27" s="59">
        <v>122</v>
      </c>
      <c r="R27" s="59">
        <v>115</v>
      </c>
      <c r="S27" s="59">
        <v>134</v>
      </c>
      <c r="T27" s="59">
        <v>126</v>
      </c>
      <c r="U27" s="59">
        <v>97</v>
      </c>
      <c r="V27" s="59">
        <v>98</v>
      </c>
      <c r="W27" s="59">
        <v>82</v>
      </c>
      <c r="X27" s="59">
        <v>81</v>
      </c>
      <c r="Y27" s="59">
        <v>90</v>
      </c>
      <c r="Z27" s="59">
        <v>92</v>
      </c>
      <c r="AA27" s="59">
        <v>83</v>
      </c>
      <c r="AB27" s="59">
        <v>74</v>
      </c>
      <c r="AC27" s="59">
        <v>72</v>
      </c>
      <c r="AD27" s="59">
        <v>90</v>
      </c>
      <c r="AE27" s="59">
        <v>90</v>
      </c>
      <c r="AF27" s="59">
        <v>59</v>
      </c>
      <c r="AG27" s="59">
        <v>83</v>
      </c>
      <c r="AH27" s="59">
        <v>80</v>
      </c>
      <c r="AI27" s="59">
        <v>81</v>
      </c>
      <c r="AJ27" s="59">
        <v>93</v>
      </c>
      <c r="AK27" s="59">
        <v>86</v>
      </c>
      <c r="AL27" s="59">
        <v>91</v>
      </c>
      <c r="AM27" s="59">
        <v>91</v>
      </c>
      <c r="AN27" s="59">
        <v>82</v>
      </c>
      <c r="AO27" s="59">
        <v>58</v>
      </c>
      <c r="AP27" s="59">
        <v>99</v>
      </c>
      <c r="AQ27" s="59">
        <v>85</v>
      </c>
      <c r="AR27" s="59">
        <v>88</v>
      </c>
      <c r="AS27" s="59">
        <v>97</v>
      </c>
      <c r="AT27" s="59">
        <v>91</v>
      </c>
      <c r="AU27" s="59"/>
      <c r="AV27" s="59"/>
      <c r="AW27" s="59"/>
      <c r="AX27" s="59"/>
      <c r="AY27" s="59"/>
      <c r="AZ27" s="59"/>
      <c r="BA27" s="59"/>
      <c r="BB27" s="59"/>
      <c r="BC27" s="59"/>
      <c r="BE27" s="60">
        <f t="shared" si="7"/>
        <v>4089</v>
      </c>
    </row>
    <row r="28" spans="1:58" ht="14.1" customHeight="1" x14ac:dyDescent="0.2">
      <c r="A28" s="225"/>
      <c r="B28" s="105" t="s">
        <v>67</v>
      </c>
      <c r="C28" s="106">
        <v>195</v>
      </c>
      <c r="D28" s="106">
        <v>220</v>
      </c>
      <c r="E28" s="106">
        <v>186</v>
      </c>
      <c r="F28" s="106">
        <v>155</v>
      </c>
      <c r="G28" s="106">
        <v>173</v>
      </c>
      <c r="H28" s="106">
        <v>191</v>
      </c>
      <c r="I28" s="106">
        <v>143</v>
      </c>
      <c r="J28" s="106">
        <v>172</v>
      </c>
      <c r="K28" s="106">
        <v>152</v>
      </c>
      <c r="L28" s="106">
        <v>178</v>
      </c>
      <c r="M28" s="106">
        <v>163</v>
      </c>
      <c r="N28" s="106">
        <v>171</v>
      </c>
      <c r="O28" s="106">
        <v>171</v>
      </c>
      <c r="P28" s="59">
        <v>251</v>
      </c>
      <c r="Q28" s="59">
        <v>300</v>
      </c>
      <c r="R28" s="59">
        <v>283</v>
      </c>
      <c r="S28" s="59">
        <v>285</v>
      </c>
      <c r="T28" s="59">
        <v>230</v>
      </c>
      <c r="U28" s="59">
        <v>245</v>
      </c>
      <c r="V28" s="59">
        <v>184</v>
      </c>
      <c r="W28" s="59">
        <v>174</v>
      </c>
      <c r="X28" s="59">
        <v>158</v>
      </c>
      <c r="Y28" s="59">
        <v>164</v>
      </c>
      <c r="Z28" s="59">
        <v>151</v>
      </c>
      <c r="AA28" s="59">
        <v>161</v>
      </c>
      <c r="AB28" s="59">
        <v>161</v>
      </c>
      <c r="AC28" s="59">
        <v>122</v>
      </c>
      <c r="AD28" s="59">
        <v>140</v>
      </c>
      <c r="AE28" s="59">
        <v>143</v>
      </c>
      <c r="AF28" s="59">
        <v>157</v>
      </c>
      <c r="AG28" s="59">
        <v>167</v>
      </c>
      <c r="AH28" s="59">
        <v>151</v>
      </c>
      <c r="AI28" s="59">
        <v>115</v>
      </c>
      <c r="AJ28" s="59">
        <v>149</v>
      </c>
      <c r="AK28" s="59">
        <v>139</v>
      </c>
      <c r="AL28" s="59">
        <v>137</v>
      </c>
      <c r="AM28" s="59">
        <v>142</v>
      </c>
      <c r="AN28" s="59">
        <v>139</v>
      </c>
      <c r="AO28" s="59">
        <v>130</v>
      </c>
      <c r="AP28" s="59">
        <v>168</v>
      </c>
      <c r="AQ28" s="59">
        <v>188</v>
      </c>
      <c r="AR28" s="59">
        <v>178</v>
      </c>
      <c r="AS28" s="59">
        <v>174</v>
      </c>
      <c r="AT28" s="59">
        <v>187</v>
      </c>
      <c r="AU28" s="59"/>
      <c r="AV28" s="59"/>
      <c r="AW28" s="59"/>
      <c r="AX28" s="59"/>
      <c r="AY28" s="59"/>
      <c r="AZ28" s="59"/>
      <c r="BA28" s="59"/>
      <c r="BB28" s="59"/>
      <c r="BC28" s="59"/>
      <c r="BE28" s="60">
        <f t="shared" si="7"/>
        <v>7743</v>
      </c>
    </row>
    <row r="29" spans="1:58" ht="14.1" customHeight="1" x14ac:dyDescent="0.2">
      <c r="A29" s="225"/>
      <c r="B29" s="104" t="s">
        <v>68</v>
      </c>
      <c r="C29" s="106">
        <v>266</v>
      </c>
      <c r="D29" s="106">
        <v>357</v>
      </c>
      <c r="E29" s="106">
        <v>288</v>
      </c>
      <c r="F29" s="106">
        <v>273</v>
      </c>
      <c r="G29" s="106">
        <v>232</v>
      </c>
      <c r="H29" s="106">
        <v>251</v>
      </c>
      <c r="I29" s="106">
        <v>233</v>
      </c>
      <c r="J29" s="106">
        <v>239</v>
      </c>
      <c r="K29" s="106">
        <v>253</v>
      </c>
      <c r="L29" s="106">
        <v>264</v>
      </c>
      <c r="M29" s="106">
        <v>235</v>
      </c>
      <c r="N29" s="106">
        <v>223</v>
      </c>
      <c r="O29" s="106">
        <v>248</v>
      </c>
      <c r="P29" s="59">
        <v>337</v>
      </c>
      <c r="Q29" s="59">
        <v>403</v>
      </c>
      <c r="R29" s="59">
        <v>447</v>
      </c>
      <c r="S29" s="59">
        <v>438</v>
      </c>
      <c r="T29" s="59">
        <v>419</v>
      </c>
      <c r="U29" s="59">
        <v>305</v>
      </c>
      <c r="V29" s="59">
        <v>323</v>
      </c>
      <c r="W29" s="59">
        <v>293</v>
      </c>
      <c r="X29" s="59">
        <v>258</v>
      </c>
      <c r="Y29" s="59">
        <v>200</v>
      </c>
      <c r="Z29" s="59">
        <v>217</v>
      </c>
      <c r="AA29" s="59">
        <v>219</v>
      </c>
      <c r="AB29" s="59">
        <v>213</v>
      </c>
      <c r="AC29" s="59">
        <v>191</v>
      </c>
      <c r="AD29" s="59">
        <v>192</v>
      </c>
      <c r="AE29" s="59">
        <v>209</v>
      </c>
      <c r="AF29" s="59">
        <v>183</v>
      </c>
      <c r="AG29" s="59">
        <v>201</v>
      </c>
      <c r="AH29" s="59">
        <v>196</v>
      </c>
      <c r="AI29" s="59">
        <v>172</v>
      </c>
      <c r="AJ29" s="59">
        <v>190</v>
      </c>
      <c r="AK29" s="59">
        <v>188</v>
      </c>
      <c r="AL29" s="59">
        <v>172</v>
      </c>
      <c r="AM29" s="59">
        <v>210</v>
      </c>
      <c r="AN29" s="59">
        <v>186</v>
      </c>
      <c r="AO29" s="59">
        <v>202</v>
      </c>
      <c r="AP29" s="59">
        <v>263</v>
      </c>
      <c r="AQ29" s="59">
        <v>225</v>
      </c>
      <c r="AR29" s="59">
        <v>240</v>
      </c>
      <c r="AS29" s="59">
        <v>215</v>
      </c>
      <c r="AT29" s="59">
        <v>240</v>
      </c>
      <c r="AU29" s="59"/>
      <c r="AV29" s="59"/>
      <c r="AW29" s="59"/>
      <c r="AX29" s="59"/>
      <c r="AY29" s="59"/>
      <c r="AZ29" s="59"/>
      <c r="BA29" s="59"/>
      <c r="BB29" s="59"/>
      <c r="BC29" s="59"/>
      <c r="BE29" s="60">
        <f t="shared" si="7"/>
        <v>11109</v>
      </c>
    </row>
    <row r="30" spans="1:58" ht="30" customHeight="1" x14ac:dyDescent="0.2">
      <c r="A30" s="221" t="s">
        <v>3</v>
      </c>
      <c r="B30" s="104" t="s">
        <v>1</v>
      </c>
      <c r="C30" s="106">
        <v>2</v>
      </c>
      <c r="D30" s="106">
        <v>0</v>
      </c>
      <c r="E30" s="106">
        <v>2</v>
      </c>
      <c r="F30" s="106">
        <v>0</v>
      </c>
      <c r="G30" s="106">
        <v>1</v>
      </c>
      <c r="H30" s="106">
        <v>5</v>
      </c>
      <c r="I30" s="106">
        <v>4</v>
      </c>
      <c r="J30" s="106">
        <v>1</v>
      </c>
      <c r="K30" s="106">
        <v>2</v>
      </c>
      <c r="L30" s="106">
        <v>0</v>
      </c>
      <c r="M30" s="106">
        <v>2</v>
      </c>
      <c r="N30" s="106">
        <v>1</v>
      </c>
      <c r="O30" s="106">
        <v>1</v>
      </c>
      <c r="P30" s="59">
        <v>1</v>
      </c>
      <c r="Q30" s="59">
        <v>5</v>
      </c>
      <c r="R30" s="59">
        <v>0</v>
      </c>
      <c r="S30" s="59">
        <v>1</v>
      </c>
      <c r="T30" s="59">
        <v>0</v>
      </c>
      <c r="U30" s="59">
        <v>1</v>
      </c>
      <c r="V30" s="59">
        <v>2</v>
      </c>
      <c r="W30" s="59">
        <v>2</v>
      </c>
      <c r="X30" s="59">
        <v>2</v>
      </c>
      <c r="Y30" s="59">
        <v>1</v>
      </c>
      <c r="Z30" s="59">
        <v>1</v>
      </c>
      <c r="AA30" s="59">
        <v>1</v>
      </c>
      <c r="AB30" s="59">
        <v>2</v>
      </c>
      <c r="AC30" s="59">
        <v>1</v>
      </c>
      <c r="AD30" s="59">
        <v>0</v>
      </c>
      <c r="AE30" s="59">
        <v>4</v>
      </c>
      <c r="AF30" s="59">
        <v>1</v>
      </c>
      <c r="AG30" s="59">
        <v>0</v>
      </c>
      <c r="AH30" s="59">
        <v>0</v>
      </c>
      <c r="AI30" s="59">
        <v>0</v>
      </c>
      <c r="AJ30" s="59">
        <v>1</v>
      </c>
      <c r="AK30" s="59">
        <v>1</v>
      </c>
      <c r="AL30" s="59">
        <v>1</v>
      </c>
      <c r="AM30" s="59">
        <v>1</v>
      </c>
      <c r="AN30" s="59">
        <v>1</v>
      </c>
      <c r="AO30" s="59">
        <v>4</v>
      </c>
      <c r="AP30" s="59">
        <v>4</v>
      </c>
      <c r="AQ30" s="59">
        <v>0</v>
      </c>
      <c r="AR30" s="59">
        <v>1</v>
      </c>
      <c r="AS30" s="59">
        <v>4</v>
      </c>
      <c r="AT30" s="59">
        <v>1</v>
      </c>
      <c r="AU30" s="59"/>
      <c r="AV30" s="59"/>
      <c r="AW30" s="59"/>
      <c r="AX30" s="59"/>
      <c r="AY30" s="59"/>
      <c r="AZ30" s="59"/>
      <c r="BA30" s="59"/>
      <c r="BB30" s="59"/>
      <c r="BC30" s="59"/>
      <c r="BE30" s="60">
        <f t="shared" si="7"/>
        <v>65</v>
      </c>
    </row>
    <row r="31" spans="1:58" ht="14.1" customHeight="1" x14ac:dyDescent="0.2">
      <c r="A31" s="221"/>
      <c r="B31" s="105" t="s">
        <v>63</v>
      </c>
      <c r="C31" s="106">
        <v>0</v>
      </c>
      <c r="D31" s="106">
        <v>2</v>
      </c>
      <c r="E31" s="106">
        <v>0</v>
      </c>
      <c r="F31" s="106">
        <v>3</v>
      </c>
      <c r="G31" s="106">
        <v>1</v>
      </c>
      <c r="H31" s="106">
        <v>2</v>
      </c>
      <c r="I31" s="106">
        <v>1</v>
      </c>
      <c r="J31" s="106">
        <v>1</v>
      </c>
      <c r="K31" s="106">
        <v>1</v>
      </c>
      <c r="L31" s="106">
        <v>0</v>
      </c>
      <c r="M31" s="106">
        <v>2</v>
      </c>
      <c r="N31" s="106">
        <v>0</v>
      </c>
      <c r="O31" s="106">
        <v>1</v>
      </c>
      <c r="P31" s="59">
        <v>1</v>
      </c>
      <c r="Q31" s="59">
        <v>1</v>
      </c>
      <c r="R31" s="59">
        <v>0</v>
      </c>
      <c r="S31" s="59">
        <v>1</v>
      </c>
      <c r="T31" s="59">
        <v>0</v>
      </c>
      <c r="U31" s="59">
        <v>2</v>
      </c>
      <c r="V31" s="59">
        <v>0</v>
      </c>
      <c r="W31" s="59">
        <v>3</v>
      </c>
      <c r="X31" s="59">
        <v>1</v>
      </c>
      <c r="Y31" s="59">
        <v>0</v>
      </c>
      <c r="Z31" s="59">
        <v>1</v>
      </c>
      <c r="AA31" s="59">
        <v>0</v>
      </c>
      <c r="AB31" s="59">
        <v>4</v>
      </c>
      <c r="AC31" s="59">
        <v>0</v>
      </c>
      <c r="AD31" s="59">
        <v>2</v>
      </c>
      <c r="AE31" s="59">
        <v>1</v>
      </c>
      <c r="AF31" s="59">
        <v>0</v>
      </c>
      <c r="AG31" s="59">
        <v>2</v>
      </c>
      <c r="AH31" s="59">
        <v>0</v>
      </c>
      <c r="AI31" s="59">
        <v>0</v>
      </c>
      <c r="AJ31" s="59">
        <v>0</v>
      </c>
      <c r="AK31" s="59">
        <v>0</v>
      </c>
      <c r="AL31" s="59">
        <v>1</v>
      </c>
      <c r="AM31" s="59">
        <v>0</v>
      </c>
      <c r="AN31" s="59">
        <v>1</v>
      </c>
      <c r="AO31" s="59">
        <v>0</v>
      </c>
      <c r="AP31" s="59">
        <v>1</v>
      </c>
      <c r="AQ31" s="59">
        <v>1</v>
      </c>
      <c r="AR31" s="59">
        <v>0</v>
      </c>
      <c r="AS31" s="59">
        <v>0</v>
      </c>
      <c r="AT31" s="59">
        <v>1</v>
      </c>
      <c r="AU31" s="59"/>
      <c r="AV31" s="59"/>
      <c r="AW31" s="59"/>
      <c r="AX31" s="59"/>
      <c r="AY31" s="59"/>
      <c r="AZ31" s="59"/>
      <c r="BA31" s="59"/>
      <c r="BB31" s="59"/>
      <c r="BC31" s="59"/>
      <c r="BE31" s="60">
        <f t="shared" si="7"/>
        <v>38</v>
      </c>
    </row>
    <row r="32" spans="1:58" ht="14.1" customHeight="1" x14ac:dyDescent="0.2">
      <c r="A32" s="221"/>
      <c r="B32" s="105" t="s">
        <v>64</v>
      </c>
      <c r="C32" s="106">
        <v>13</v>
      </c>
      <c r="D32" s="106">
        <v>42</v>
      </c>
      <c r="E32" s="106">
        <v>27</v>
      </c>
      <c r="F32" s="106">
        <v>36</v>
      </c>
      <c r="G32" s="106">
        <v>19</v>
      </c>
      <c r="H32" s="106">
        <v>16</v>
      </c>
      <c r="I32" s="106">
        <v>31</v>
      </c>
      <c r="J32" s="106">
        <v>28</v>
      </c>
      <c r="K32" s="106">
        <v>31</v>
      </c>
      <c r="L32" s="106">
        <v>27</v>
      </c>
      <c r="M32" s="106">
        <v>26</v>
      </c>
      <c r="N32" s="106">
        <v>30</v>
      </c>
      <c r="O32" s="106">
        <v>16</v>
      </c>
      <c r="P32" s="59">
        <v>43</v>
      </c>
      <c r="Q32" s="59">
        <v>33</v>
      </c>
      <c r="R32" s="59">
        <v>32</v>
      </c>
      <c r="S32" s="59">
        <v>35</v>
      </c>
      <c r="T32" s="59">
        <v>35</v>
      </c>
      <c r="U32" s="59">
        <v>22</v>
      </c>
      <c r="V32" s="59">
        <v>41</v>
      </c>
      <c r="W32" s="59">
        <v>29</v>
      </c>
      <c r="X32" s="59">
        <v>28</v>
      </c>
      <c r="Y32" s="59">
        <v>39</v>
      </c>
      <c r="Z32" s="59">
        <v>36</v>
      </c>
      <c r="AA32" s="59">
        <v>33</v>
      </c>
      <c r="AB32" s="59">
        <v>36</v>
      </c>
      <c r="AC32" s="59">
        <v>32</v>
      </c>
      <c r="AD32" s="59">
        <v>35</v>
      </c>
      <c r="AE32" s="59">
        <v>34</v>
      </c>
      <c r="AF32" s="59">
        <v>36</v>
      </c>
      <c r="AG32" s="59">
        <v>30</v>
      </c>
      <c r="AH32" s="59">
        <v>32</v>
      </c>
      <c r="AI32" s="59">
        <v>34</v>
      </c>
      <c r="AJ32" s="59">
        <v>33</v>
      </c>
      <c r="AK32" s="59">
        <v>35</v>
      </c>
      <c r="AL32" s="59">
        <v>31</v>
      </c>
      <c r="AM32" s="59">
        <v>30</v>
      </c>
      <c r="AN32" s="59">
        <v>32</v>
      </c>
      <c r="AO32" s="59">
        <v>27</v>
      </c>
      <c r="AP32" s="59">
        <v>27</v>
      </c>
      <c r="AQ32" s="59">
        <v>30</v>
      </c>
      <c r="AR32" s="59">
        <v>31</v>
      </c>
      <c r="AS32" s="59">
        <v>31</v>
      </c>
      <c r="AT32" s="59">
        <v>26</v>
      </c>
      <c r="AU32" s="59"/>
      <c r="AV32" s="59"/>
      <c r="AW32" s="59"/>
      <c r="AX32" s="59"/>
      <c r="AY32" s="59"/>
      <c r="AZ32" s="59"/>
      <c r="BA32" s="59"/>
      <c r="BB32" s="59"/>
      <c r="BC32" s="59"/>
      <c r="BE32" s="60">
        <f t="shared" si="7"/>
        <v>1350</v>
      </c>
    </row>
    <row r="33" spans="1:92" ht="14.1" customHeight="1" x14ac:dyDescent="0.2">
      <c r="A33" s="221"/>
      <c r="B33" s="105" t="s">
        <v>65</v>
      </c>
      <c r="C33" s="106">
        <v>92</v>
      </c>
      <c r="D33" s="106">
        <v>120</v>
      </c>
      <c r="E33" s="106">
        <v>113</v>
      </c>
      <c r="F33" s="106">
        <v>91</v>
      </c>
      <c r="G33" s="106">
        <v>111</v>
      </c>
      <c r="H33" s="106">
        <v>106</v>
      </c>
      <c r="I33" s="106">
        <v>102</v>
      </c>
      <c r="J33" s="106">
        <v>86</v>
      </c>
      <c r="K33" s="106">
        <v>92</v>
      </c>
      <c r="L33" s="106">
        <v>102</v>
      </c>
      <c r="M33" s="106">
        <v>108</v>
      </c>
      <c r="N33" s="106">
        <v>108</v>
      </c>
      <c r="O33" s="106">
        <v>90</v>
      </c>
      <c r="P33" s="59">
        <v>125</v>
      </c>
      <c r="Q33" s="59">
        <v>163</v>
      </c>
      <c r="R33" s="59">
        <v>139</v>
      </c>
      <c r="S33" s="59">
        <v>146</v>
      </c>
      <c r="T33" s="59">
        <v>146</v>
      </c>
      <c r="U33" s="59">
        <v>102</v>
      </c>
      <c r="V33" s="59">
        <v>132</v>
      </c>
      <c r="W33" s="59">
        <v>96</v>
      </c>
      <c r="X33" s="59">
        <v>104</v>
      </c>
      <c r="Y33" s="59">
        <v>117</v>
      </c>
      <c r="Z33" s="59">
        <v>90</v>
      </c>
      <c r="AA33" s="59">
        <v>100</v>
      </c>
      <c r="AB33" s="59">
        <v>84</v>
      </c>
      <c r="AC33" s="59">
        <v>102</v>
      </c>
      <c r="AD33" s="59">
        <v>90</v>
      </c>
      <c r="AE33" s="59">
        <v>94</v>
      </c>
      <c r="AF33" s="59">
        <v>85</v>
      </c>
      <c r="AG33" s="59">
        <v>109</v>
      </c>
      <c r="AH33" s="59">
        <v>91</v>
      </c>
      <c r="AI33" s="59">
        <v>98</v>
      </c>
      <c r="AJ33" s="59">
        <v>93</v>
      </c>
      <c r="AK33" s="59">
        <v>103</v>
      </c>
      <c r="AL33" s="59">
        <v>104</v>
      </c>
      <c r="AM33" s="59">
        <v>96</v>
      </c>
      <c r="AN33" s="59">
        <v>81</v>
      </c>
      <c r="AO33" s="59">
        <v>78</v>
      </c>
      <c r="AP33" s="59">
        <v>123</v>
      </c>
      <c r="AQ33" s="59">
        <v>96</v>
      </c>
      <c r="AR33" s="59">
        <v>85</v>
      </c>
      <c r="AS33" s="59">
        <v>117</v>
      </c>
      <c r="AT33" s="59">
        <v>107</v>
      </c>
      <c r="AU33" s="59"/>
      <c r="AV33" s="59"/>
      <c r="AW33" s="59"/>
      <c r="AX33" s="59"/>
      <c r="AY33" s="59"/>
      <c r="AZ33" s="59"/>
      <c r="BA33" s="59"/>
      <c r="BB33" s="59"/>
      <c r="BC33" s="59"/>
      <c r="BE33" s="60">
        <f t="shared" si="7"/>
        <v>4617</v>
      </c>
    </row>
    <row r="34" spans="1:92" ht="14.1" customHeight="1" x14ac:dyDescent="0.2">
      <c r="A34" s="221"/>
      <c r="B34" s="105" t="s">
        <v>66</v>
      </c>
      <c r="C34" s="106">
        <v>116</v>
      </c>
      <c r="D34" s="106">
        <v>161</v>
      </c>
      <c r="E34" s="106">
        <v>132</v>
      </c>
      <c r="F34" s="106">
        <v>127</v>
      </c>
      <c r="G34" s="106">
        <v>118</v>
      </c>
      <c r="H34" s="106">
        <v>119</v>
      </c>
      <c r="I34" s="106">
        <v>144</v>
      </c>
      <c r="J34" s="106">
        <v>123</v>
      </c>
      <c r="K34" s="106">
        <v>119</v>
      </c>
      <c r="L34" s="106">
        <v>131</v>
      </c>
      <c r="M34" s="106">
        <v>138</v>
      </c>
      <c r="N34" s="106">
        <v>137</v>
      </c>
      <c r="O34" s="106">
        <v>113</v>
      </c>
      <c r="P34" s="59">
        <v>206</v>
      </c>
      <c r="Q34" s="59">
        <v>208</v>
      </c>
      <c r="R34" s="59">
        <v>180</v>
      </c>
      <c r="S34" s="59">
        <v>175</v>
      </c>
      <c r="T34" s="59">
        <v>144</v>
      </c>
      <c r="U34" s="59">
        <v>144</v>
      </c>
      <c r="V34" s="59">
        <v>133</v>
      </c>
      <c r="W34" s="59">
        <v>133</v>
      </c>
      <c r="X34" s="59">
        <v>116</v>
      </c>
      <c r="Y34" s="59">
        <v>116</v>
      </c>
      <c r="Z34" s="59">
        <v>113</v>
      </c>
      <c r="AA34" s="59">
        <v>89</v>
      </c>
      <c r="AB34" s="59">
        <v>97</v>
      </c>
      <c r="AC34" s="59">
        <v>118</v>
      </c>
      <c r="AD34" s="59">
        <v>104</v>
      </c>
      <c r="AE34" s="59">
        <v>101</v>
      </c>
      <c r="AF34" s="59">
        <v>102</v>
      </c>
      <c r="AG34" s="59">
        <v>109</v>
      </c>
      <c r="AH34" s="59">
        <v>128</v>
      </c>
      <c r="AI34" s="59">
        <v>106</v>
      </c>
      <c r="AJ34" s="59">
        <v>111</v>
      </c>
      <c r="AK34" s="59">
        <v>126</v>
      </c>
      <c r="AL34" s="59">
        <v>130</v>
      </c>
      <c r="AM34" s="59">
        <v>115</v>
      </c>
      <c r="AN34" s="59">
        <v>92</v>
      </c>
      <c r="AO34" s="59">
        <v>111</v>
      </c>
      <c r="AP34" s="59">
        <v>122</v>
      </c>
      <c r="AQ34" s="59">
        <v>81</v>
      </c>
      <c r="AR34" s="59">
        <v>103</v>
      </c>
      <c r="AS34" s="59">
        <v>144</v>
      </c>
      <c r="AT34" s="59">
        <v>151</v>
      </c>
      <c r="AU34" s="59"/>
      <c r="AV34" s="59"/>
      <c r="AW34" s="59"/>
      <c r="AX34" s="59"/>
      <c r="AY34" s="59"/>
      <c r="AZ34" s="59"/>
      <c r="BA34" s="59"/>
      <c r="BB34" s="59"/>
      <c r="BC34" s="59"/>
      <c r="BE34" s="60">
        <f t="shared" si="7"/>
        <v>5586</v>
      </c>
    </row>
    <row r="35" spans="1:92" ht="14.1" customHeight="1" x14ac:dyDescent="0.2">
      <c r="A35" s="221"/>
      <c r="B35" s="105" t="s">
        <v>67</v>
      </c>
      <c r="C35" s="106">
        <v>177</v>
      </c>
      <c r="D35" s="106">
        <v>208</v>
      </c>
      <c r="E35" s="106">
        <v>199</v>
      </c>
      <c r="F35" s="106">
        <v>188</v>
      </c>
      <c r="G35" s="106">
        <v>195</v>
      </c>
      <c r="H35" s="106">
        <v>187</v>
      </c>
      <c r="I35" s="106">
        <v>185</v>
      </c>
      <c r="J35" s="106">
        <v>182</v>
      </c>
      <c r="K35" s="106">
        <v>181</v>
      </c>
      <c r="L35" s="106">
        <v>182</v>
      </c>
      <c r="M35" s="106">
        <v>168</v>
      </c>
      <c r="N35" s="106">
        <v>192</v>
      </c>
      <c r="O35" s="106">
        <v>146</v>
      </c>
      <c r="P35" s="59">
        <v>291</v>
      </c>
      <c r="Q35" s="59">
        <v>341</v>
      </c>
      <c r="R35" s="59">
        <v>323</v>
      </c>
      <c r="S35" s="59">
        <v>293</v>
      </c>
      <c r="T35" s="59">
        <v>249</v>
      </c>
      <c r="U35" s="59">
        <v>222</v>
      </c>
      <c r="V35" s="59">
        <v>222</v>
      </c>
      <c r="W35" s="59">
        <v>175</v>
      </c>
      <c r="X35" s="59">
        <v>171</v>
      </c>
      <c r="Y35" s="59">
        <v>158</v>
      </c>
      <c r="Z35" s="59">
        <v>159</v>
      </c>
      <c r="AA35" s="59">
        <v>173</v>
      </c>
      <c r="AB35" s="59">
        <v>159</v>
      </c>
      <c r="AC35" s="59">
        <v>157</v>
      </c>
      <c r="AD35" s="59">
        <v>137</v>
      </c>
      <c r="AE35" s="59">
        <v>152</v>
      </c>
      <c r="AF35" s="59">
        <v>141</v>
      </c>
      <c r="AG35" s="59">
        <v>142</v>
      </c>
      <c r="AH35" s="59">
        <v>157</v>
      </c>
      <c r="AI35" s="59">
        <v>128</v>
      </c>
      <c r="AJ35" s="59">
        <v>169</v>
      </c>
      <c r="AK35" s="59">
        <v>160</v>
      </c>
      <c r="AL35" s="59">
        <v>158</v>
      </c>
      <c r="AM35" s="59">
        <v>179</v>
      </c>
      <c r="AN35" s="59">
        <v>130</v>
      </c>
      <c r="AO35" s="59">
        <v>135</v>
      </c>
      <c r="AP35" s="59">
        <v>175</v>
      </c>
      <c r="AQ35" s="59">
        <v>150</v>
      </c>
      <c r="AR35" s="59">
        <v>199</v>
      </c>
      <c r="AS35" s="59">
        <v>162</v>
      </c>
      <c r="AT35" s="59">
        <v>202</v>
      </c>
      <c r="AU35" s="59"/>
      <c r="AV35" s="59"/>
      <c r="AW35" s="59"/>
      <c r="AX35" s="59"/>
      <c r="AY35" s="59"/>
      <c r="AZ35" s="59"/>
      <c r="BA35" s="59"/>
      <c r="BB35" s="59"/>
      <c r="BC35" s="59"/>
      <c r="BE35" s="60">
        <f t="shared" si="7"/>
        <v>8159</v>
      </c>
    </row>
    <row r="36" spans="1:92" ht="14.1" customHeight="1" x14ac:dyDescent="0.2">
      <c r="A36" s="221"/>
      <c r="B36" s="104" t="s">
        <v>68</v>
      </c>
      <c r="C36" s="106">
        <v>145</v>
      </c>
      <c r="D36" s="106">
        <v>217</v>
      </c>
      <c r="E36" s="106">
        <v>178</v>
      </c>
      <c r="F36" s="106">
        <v>154</v>
      </c>
      <c r="G36" s="106">
        <v>163</v>
      </c>
      <c r="H36" s="106">
        <v>165</v>
      </c>
      <c r="I36" s="106">
        <v>151</v>
      </c>
      <c r="J36" s="106">
        <v>145</v>
      </c>
      <c r="K36" s="106">
        <v>154</v>
      </c>
      <c r="L36" s="106">
        <v>143</v>
      </c>
      <c r="M36" s="106">
        <v>166</v>
      </c>
      <c r="N36" s="106">
        <v>148</v>
      </c>
      <c r="O36" s="106">
        <v>134</v>
      </c>
      <c r="P36" s="59">
        <v>240</v>
      </c>
      <c r="Q36" s="59">
        <v>300</v>
      </c>
      <c r="R36" s="59">
        <v>304</v>
      </c>
      <c r="S36" s="59">
        <v>224</v>
      </c>
      <c r="T36" s="59">
        <v>251</v>
      </c>
      <c r="U36" s="59">
        <v>197</v>
      </c>
      <c r="V36" s="59">
        <v>195</v>
      </c>
      <c r="W36" s="59">
        <v>152</v>
      </c>
      <c r="X36" s="59">
        <v>129</v>
      </c>
      <c r="Y36" s="59">
        <v>146</v>
      </c>
      <c r="Z36" s="59">
        <v>108</v>
      </c>
      <c r="AA36" s="59">
        <v>137</v>
      </c>
      <c r="AB36" s="59">
        <v>108</v>
      </c>
      <c r="AC36" s="59">
        <v>107</v>
      </c>
      <c r="AD36" s="59">
        <v>115</v>
      </c>
      <c r="AE36" s="59">
        <v>128</v>
      </c>
      <c r="AF36" s="59">
        <v>113</v>
      </c>
      <c r="AG36" s="59">
        <v>117</v>
      </c>
      <c r="AH36" s="59">
        <v>97</v>
      </c>
      <c r="AI36" s="59">
        <v>107</v>
      </c>
      <c r="AJ36" s="59">
        <v>131</v>
      </c>
      <c r="AK36" s="59">
        <v>114</v>
      </c>
      <c r="AL36" s="59">
        <v>139</v>
      </c>
      <c r="AM36" s="59">
        <v>130</v>
      </c>
      <c r="AN36" s="59">
        <v>122</v>
      </c>
      <c r="AO36" s="59">
        <v>116</v>
      </c>
      <c r="AP36" s="59">
        <v>118</v>
      </c>
      <c r="AQ36" s="59">
        <v>152</v>
      </c>
      <c r="AR36" s="59">
        <v>134</v>
      </c>
      <c r="AS36" s="59">
        <v>155</v>
      </c>
      <c r="AT36" s="59">
        <v>170</v>
      </c>
      <c r="AU36" s="59"/>
      <c r="AV36" s="59"/>
      <c r="AW36" s="59"/>
      <c r="AX36" s="59"/>
      <c r="AY36" s="59"/>
      <c r="AZ36" s="59"/>
      <c r="BA36" s="59"/>
      <c r="BB36" s="59"/>
      <c r="BC36" s="59"/>
      <c r="BE36" s="60">
        <f t="shared" si="7"/>
        <v>6819</v>
      </c>
    </row>
    <row r="37" spans="1:92" ht="25.5" customHeight="1" x14ac:dyDescent="0.2">
      <c r="A37" s="94"/>
      <c r="B37" s="207" t="s">
        <v>69</v>
      </c>
      <c r="C37" s="207"/>
      <c r="D37" s="207"/>
      <c r="BE37" s="60"/>
      <c r="BG37" s="219"/>
      <c r="BH37" s="219"/>
      <c r="BI37" s="219"/>
      <c r="BJ37" s="219"/>
      <c r="BK37" s="219"/>
      <c r="BL37" s="219"/>
      <c r="BM37" s="219"/>
      <c r="BN37" s="219"/>
      <c r="BO37" s="219"/>
      <c r="BP37" s="219"/>
      <c r="BQ37" s="219"/>
      <c r="BR37" s="219"/>
      <c r="BS37" s="219"/>
      <c r="BT37" s="219"/>
      <c r="BU37" s="219"/>
      <c r="BV37" s="219"/>
      <c r="BW37" s="219"/>
    </row>
    <row r="38" spans="1:92" ht="14.1" customHeight="1" x14ac:dyDescent="0.2">
      <c r="A38" s="108"/>
      <c r="B38" s="58" t="s">
        <v>52</v>
      </c>
      <c r="C38" s="109">
        <v>105</v>
      </c>
      <c r="D38" s="109">
        <v>121</v>
      </c>
      <c r="E38" s="109">
        <v>114</v>
      </c>
      <c r="F38" s="109">
        <v>103</v>
      </c>
      <c r="G38" s="109">
        <v>96</v>
      </c>
      <c r="H38" s="109">
        <v>88</v>
      </c>
      <c r="I38" s="109">
        <v>76</v>
      </c>
      <c r="J38" s="109">
        <v>105</v>
      </c>
      <c r="K38" s="109">
        <v>99</v>
      </c>
      <c r="L38" s="109">
        <v>105</v>
      </c>
      <c r="M38" s="109">
        <v>109</v>
      </c>
      <c r="N38" s="109">
        <v>101</v>
      </c>
      <c r="O38" s="109">
        <v>108</v>
      </c>
      <c r="P38" s="109">
        <v>121</v>
      </c>
      <c r="Q38" s="109">
        <v>131</v>
      </c>
      <c r="R38" s="109">
        <v>158</v>
      </c>
      <c r="S38" s="109">
        <v>139</v>
      </c>
      <c r="T38" s="109">
        <v>122</v>
      </c>
      <c r="U38" s="109">
        <v>100</v>
      </c>
      <c r="V38" s="109">
        <v>120</v>
      </c>
      <c r="W38" s="109">
        <v>99</v>
      </c>
      <c r="X38" s="109">
        <v>88</v>
      </c>
      <c r="Y38" s="109">
        <v>75</v>
      </c>
      <c r="Z38" s="109">
        <v>88</v>
      </c>
      <c r="AA38" s="109">
        <v>88</v>
      </c>
      <c r="AB38" s="109">
        <v>84</v>
      </c>
      <c r="AC38" s="109">
        <v>76</v>
      </c>
      <c r="AD38" s="109">
        <v>83</v>
      </c>
      <c r="AE38" s="109">
        <v>92</v>
      </c>
      <c r="AF38" s="109">
        <v>70</v>
      </c>
      <c r="AG38" s="109">
        <v>87</v>
      </c>
      <c r="AH38" s="109">
        <v>91</v>
      </c>
      <c r="AI38" s="109">
        <v>63</v>
      </c>
      <c r="AJ38" s="109">
        <v>85</v>
      </c>
      <c r="AK38" s="109">
        <v>66</v>
      </c>
      <c r="AL38" s="109">
        <v>86</v>
      </c>
      <c r="AM38" s="109">
        <v>88</v>
      </c>
      <c r="AN38" s="109">
        <v>58</v>
      </c>
      <c r="AO38" s="109">
        <v>73</v>
      </c>
      <c r="AP38" s="109">
        <v>100</v>
      </c>
      <c r="AQ38" s="109">
        <v>87</v>
      </c>
      <c r="AR38" s="109">
        <v>94</v>
      </c>
      <c r="AS38" s="109">
        <v>96</v>
      </c>
      <c r="AT38" s="109">
        <v>118</v>
      </c>
      <c r="AU38" s="109"/>
      <c r="AV38" s="109"/>
      <c r="AW38" s="109"/>
      <c r="AX38" s="109"/>
      <c r="AY38" s="109"/>
      <c r="AZ38" s="109"/>
      <c r="BA38" s="109"/>
      <c r="BB38" s="109"/>
      <c r="BC38" s="109"/>
      <c r="BE38" s="60">
        <f t="shared" si="7"/>
        <v>4256</v>
      </c>
      <c r="BG38" s="220"/>
      <c r="BH38" s="220"/>
      <c r="BI38" s="220"/>
      <c r="BJ38" s="220"/>
      <c r="BK38" s="220"/>
      <c r="BL38" s="220"/>
      <c r="BM38" s="220"/>
      <c r="BN38" s="220"/>
      <c r="BO38" s="220"/>
      <c r="BP38" s="220"/>
      <c r="BQ38" s="220"/>
      <c r="BR38" s="220"/>
      <c r="BS38" s="220"/>
      <c r="BT38" s="220"/>
      <c r="BU38" s="220"/>
      <c r="BV38" s="220"/>
      <c r="BW38" s="220"/>
      <c r="BX38" s="110"/>
      <c r="BY38" s="110"/>
      <c r="BZ38" s="110"/>
      <c r="CA38" s="110"/>
      <c r="CB38" s="110"/>
      <c r="CC38" s="110"/>
      <c r="CD38" s="110"/>
      <c r="CE38" s="110"/>
      <c r="CF38" s="110"/>
      <c r="CG38" s="110"/>
      <c r="CH38" s="110"/>
      <c r="CI38" s="110"/>
      <c r="CJ38" s="110"/>
      <c r="CK38" s="110"/>
      <c r="CL38" s="110"/>
      <c r="CM38" s="110"/>
      <c r="CN38" s="110"/>
    </row>
    <row r="39" spans="1:92" ht="14.1" customHeight="1" x14ac:dyDescent="0.2">
      <c r="A39" s="108"/>
      <c r="B39" s="58" t="s">
        <v>13</v>
      </c>
      <c r="C39" s="109">
        <v>20</v>
      </c>
      <c r="D39" s="109">
        <v>41</v>
      </c>
      <c r="E39" s="109">
        <v>38</v>
      </c>
      <c r="F39" s="109">
        <v>29</v>
      </c>
      <c r="G39" s="109">
        <v>27</v>
      </c>
      <c r="H39" s="109">
        <v>24</v>
      </c>
      <c r="I39" s="109">
        <v>25</v>
      </c>
      <c r="J39" s="109">
        <v>23</v>
      </c>
      <c r="K39" s="109">
        <v>35</v>
      </c>
      <c r="L39" s="109">
        <v>32</v>
      </c>
      <c r="M39" s="109">
        <v>29</v>
      </c>
      <c r="N39" s="109">
        <v>36</v>
      </c>
      <c r="O39" s="109">
        <v>23</v>
      </c>
      <c r="P39" s="109">
        <v>42</v>
      </c>
      <c r="Q39" s="109">
        <v>37</v>
      </c>
      <c r="R39" s="109">
        <v>31</v>
      </c>
      <c r="S39" s="109">
        <v>30</v>
      </c>
      <c r="T39" s="109">
        <v>27</v>
      </c>
      <c r="U39" s="109">
        <v>24</v>
      </c>
      <c r="V39" s="109">
        <v>28</v>
      </c>
      <c r="W39" s="109">
        <v>32</v>
      </c>
      <c r="X39" s="109">
        <v>18</v>
      </c>
      <c r="Y39" s="109">
        <v>33</v>
      </c>
      <c r="Z39" s="109">
        <v>27</v>
      </c>
      <c r="AA39" s="109">
        <v>29</v>
      </c>
      <c r="AB39" s="109">
        <v>21</v>
      </c>
      <c r="AC39" s="109">
        <v>25</v>
      </c>
      <c r="AD39" s="109">
        <v>34</v>
      </c>
      <c r="AE39" s="109">
        <v>24</v>
      </c>
      <c r="AF39" s="109">
        <v>30</v>
      </c>
      <c r="AG39" s="109">
        <v>19</v>
      </c>
      <c r="AH39" s="109">
        <v>26</v>
      </c>
      <c r="AI39" s="109">
        <v>24</v>
      </c>
      <c r="AJ39" s="109">
        <v>25</v>
      </c>
      <c r="AK39" s="109">
        <v>24</v>
      </c>
      <c r="AL39" s="109">
        <v>19</v>
      </c>
      <c r="AM39" s="109">
        <v>31</v>
      </c>
      <c r="AN39" s="109">
        <v>23</v>
      </c>
      <c r="AO39" s="109">
        <v>23</v>
      </c>
      <c r="AP39" s="109">
        <v>30</v>
      </c>
      <c r="AQ39" s="109">
        <v>23</v>
      </c>
      <c r="AR39" s="109">
        <v>17</v>
      </c>
      <c r="AS39" s="109">
        <v>25</v>
      </c>
      <c r="AT39" s="109">
        <v>17</v>
      </c>
      <c r="AU39" s="109"/>
      <c r="AV39" s="109"/>
      <c r="AW39" s="109"/>
      <c r="AX39" s="109"/>
      <c r="AY39" s="109"/>
      <c r="AZ39" s="109"/>
      <c r="BA39" s="109"/>
      <c r="BB39" s="109"/>
      <c r="BC39" s="109"/>
      <c r="BE39" s="60">
        <f t="shared" si="7"/>
        <v>1200</v>
      </c>
      <c r="BG39" s="45"/>
      <c r="BH39" s="45"/>
      <c r="BI39" s="45"/>
      <c r="BJ39" s="45"/>
      <c r="BK39" s="45"/>
      <c r="BL39" s="45"/>
      <c r="BM39" s="45"/>
      <c r="BN39" s="45"/>
      <c r="BO39" s="45"/>
      <c r="BP39" s="45"/>
      <c r="BQ39" s="45"/>
      <c r="BR39" s="45"/>
      <c r="BS39" s="45"/>
      <c r="BT39" s="45"/>
      <c r="BU39" s="45"/>
      <c r="BV39" s="45"/>
      <c r="BW39" s="45"/>
      <c r="BX39" s="110"/>
      <c r="BY39" s="110"/>
      <c r="BZ39" s="110"/>
      <c r="CA39" s="110"/>
      <c r="CB39" s="110"/>
      <c r="CC39" s="110"/>
      <c r="CD39" s="110"/>
      <c r="CE39" s="110"/>
      <c r="CF39" s="110"/>
      <c r="CG39" s="110"/>
      <c r="CH39" s="110"/>
      <c r="CI39" s="110"/>
      <c r="CJ39" s="110"/>
      <c r="CK39" s="110"/>
      <c r="CL39" s="110"/>
      <c r="CM39" s="110"/>
      <c r="CN39" s="110"/>
    </row>
    <row r="40" spans="1:92" ht="14.1" customHeight="1" x14ac:dyDescent="0.2">
      <c r="A40" s="108"/>
      <c r="B40" s="58" t="s">
        <v>50</v>
      </c>
      <c r="C40" s="109">
        <v>37</v>
      </c>
      <c r="D40" s="109">
        <v>58</v>
      </c>
      <c r="E40" s="109">
        <v>42</v>
      </c>
      <c r="F40" s="109">
        <v>42</v>
      </c>
      <c r="G40" s="109">
        <v>43</v>
      </c>
      <c r="H40" s="109">
        <v>44</v>
      </c>
      <c r="I40" s="109">
        <v>43</v>
      </c>
      <c r="J40" s="109">
        <v>39</v>
      </c>
      <c r="K40" s="109">
        <v>37</v>
      </c>
      <c r="L40" s="109">
        <v>40</v>
      </c>
      <c r="M40" s="109">
        <v>36</v>
      </c>
      <c r="N40" s="109">
        <v>41</v>
      </c>
      <c r="O40" s="109">
        <v>28</v>
      </c>
      <c r="P40" s="109">
        <v>73</v>
      </c>
      <c r="Q40" s="109">
        <v>53</v>
      </c>
      <c r="R40" s="109">
        <v>42</v>
      </c>
      <c r="S40" s="109">
        <v>43</v>
      </c>
      <c r="T40" s="109">
        <v>45</v>
      </c>
      <c r="U40" s="109">
        <v>35</v>
      </c>
      <c r="V40" s="109">
        <v>39</v>
      </c>
      <c r="W40" s="109">
        <v>31</v>
      </c>
      <c r="X40" s="109">
        <v>33</v>
      </c>
      <c r="Y40" s="109">
        <v>31</v>
      </c>
      <c r="Z40" s="109">
        <v>37</v>
      </c>
      <c r="AA40" s="109">
        <v>42</v>
      </c>
      <c r="AB40" s="109">
        <v>32</v>
      </c>
      <c r="AC40" s="109">
        <v>37</v>
      </c>
      <c r="AD40" s="109">
        <v>37</v>
      </c>
      <c r="AE40" s="109">
        <v>31</v>
      </c>
      <c r="AF40" s="109">
        <v>31</v>
      </c>
      <c r="AG40" s="109">
        <v>43</v>
      </c>
      <c r="AH40" s="109">
        <v>33</v>
      </c>
      <c r="AI40" s="109">
        <v>30</v>
      </c>
      <c r="AJ40" s="109">
        <v>43</v>
      </c>
      <c r="AK40" s="109">
        <v>28</v>
      </c>
      <c r="AL40" s="109">
        <v>42</v>
      </c>
      <c r="AM40" s="109">
        <v>40</v>
      </c>
      <c r="AN40" s="109">
        <v>38</v>
      </c>
      <c r="AO40" s="109">
        <v>34</v>
      </c>
      <c r="AP40" s="109">
        <v>40</v>
      </c>
      <c r="AQ40" s="109">
        <v>37</v>
      </c>
      <c r="AR40" s="109">
        <v>42</v>
      </c>
      <c r="AS40" s="109">
        <v>42</v>
      </c>
      <c r="AT40" s="109">
        <v>62</v>
      </c>
      <c r="AU40" s="109"/>
      <c r="AV40" s="109"/>
      <c r="AW40" s="109"/>
      <c r="AX40" s="109"/>
      <c r="AY40" s="109"/>
      <c r="AZ40" s="109"/>
      <c r="BA40" s="109"/>
      <c r="BB40" s="109"/>
      <c r="BC40" s="109"/>
      <c r="BE40" s="60">
        <f t="shared" si="7"/>
        <v>1756</v>
      </c>
      <c r="BG40" s="45"/>
      <c r="BH40" s="45"/>
      <c r="BI40" s="45"/>
      <c r="BJ40" s="45"/>
      <c r="BK40" s="45"/>
      <c r="BL40" s="45"/>
      <c r="BM40" s="45"/>
      <c r="BN40" s="45"/>
      <c r="BO40" s="45"/>
      <c r="BP40" s="45"/>
      <c r="BQ40" s="45"/>
      <c r="BR40" s="45"/>
      <c r="BS40" s="45"/>
      <c r="BT40" s="45"/>
      <c r="BU40" s="45"/>
      <c r="BV40" s="45"/>
      <c r="BW40" s="45"/>
      <c r="BX40" s="110"/>
      <c r="BY40" s="110"/>
      <c r="BZ40" s="110"/>
      <c r="CA40" s="110"/>
      <c r="CB40" s="110"/>
      <c r="CC40" s="110"/>
      <c r="CD40" s="110"/>
      <c r="CE40" s="110"/>
      <c r="CF40" s="110"/>
      <c r="CG40" s="110"/>
      <c r="CH40" s="110"/>
      <c r="CI40" s="110"/>
      <c r="CJ40" s="110"/>
      <c r="CK40" s="110"/>
      <c r="CL40" s="110"/>
      <c r="CM40" s="110"/>
      <c r="CN40" s="110"/>
    </row>
    <row r="41" spans="1:92" ht="14.1" customHeight="1" x14ac:dyDescent="0.2">
      <c r="A41" s="108"/>
      <c r="B41" s="58" t="s">
        <v>32</v>
      </c>
      <c r="C41" s="109">
        <v>70</v>
      </c>
      <c r="D41" s="109">
        <v>96</v>
      </c>
      <c r="E41" s="109">
        <v>96</v>
      </c>
      <c r="F41" s="109">
        <v>96</v>
      </c>
      <c r="G41" s="109">
        <v>79</v>
      </c>
      <c r="H41" s="109">
        <v>81</v>
      </c>
      <c r="I41" s="109">
        <v>80</v>
      </c>
      <c r="J41" s="109">
        <v>88</v>
      </c>
      <c r="K41" s="109">
        <v>79</v>
      </c>
      <c r="L41" s="109">
        <v>79</v>
      </c>
      <c r="M41" s="109">
        <v>80</v>
      </c>
      <c r="N41" s="109">
        <v>70</v>
      </c>
      <c r="O41" s="109">
        <v>98</v>
      </c>
      <c r="P41" s="109">
        <v>82</v>
      </c>
      <c r="Q41" s="109">
        <v>109</v>
      </c>
      <c r="R41" s="109">
        <v>113</v>
      </c>
      <c r="S41" s="109">
        <v>102</v>
      </c>
      <c r="T41" s="109">
        <v>110</v>
      </c>
      <c r="U41" s="109">
        <v>91</v>
      </c>
      <c r="V41" s="109">
        <v>81</v>
      </c>
      <c r="W41" s="109">
        <v>67</v>
      </c>
      <c r="X41" s="109">
        <v>90</v>
      </c>
      <c r="Y41" s="109">
        <v>71</v>
      </c>
      <c r="Z41" s="109">
        <v>51</v>
      </c>
      <c r="AA41" s="109">
        <v>63</v>
      </c>
      <c r="AB41" s="109">
        <v>72</v>
      </c>
      <c r="AC41" s="109">
        <v>76</v>
      </c>
      <c r="AD41" s="109">
        <v>64</v>
      </c>
      <c r="AE41" s="109">
        <v>75</v>
      </c>
      <c r="AF41" s="109">
        <v>63</v>
      </c>
      <c r="AG41" s="109">
        <v>94</v>
      </c>
      <c r="AH41" s="109">
        <v>75</v>
      </c>
      <c r="AI41" s="109">
        <v>73</v>
      </c>
      <c r="AJ41" s="109">
        <v>93</v>
      </c>
      <c r="AK41" s="109">
        <v>76</v>
      </c>
      <c r="AL41" s="109">
        <v>79</v>
      </c>
      <c r="AM41" s="109">
        <v>69</v>
      </c>
      <c r="AN41" s="109">
        <v>78</v>
      </c>
      <c r="AO41" s="109">
        <v>69</v>
      </c>
      <c r="AP41" s="109">
        <v>86</v>
      </c>
      <c r="AQ41" s="109">
        <v>81</v>
      </c>
      <c r="AR41" s="109">
        <v>69</v>
      </c>
      <c r="AS41" s="109">
        <v>73</v>
      </c>
      <c r="AT41" s="109">
        <v>70</v>
      </c>
      <c r="AU41" s="109"/>
      <c r="AV41" s="109"/>
      <c r="AW41" s="109"/>
      <c r="AX41" s="109"/>
      <c r="AY41" s="109"/>
      <c r="AZ41" s="109"/>
      <c r="BA41" s="109"/>
      <c r="BB41" s="109"/>
      <c r="BC41" s="109"/>
      <c r="BE41" s="60">
        <f t="shared" si="7"/>
        <v>3557</v>
      </c>
      <c r="BG41" s="45"/>
      <c r="BH41" s="45"/>
      <c r="BI41" s="45"/>
      <c r="BJ41" s="45"/>
      <c r="BK41" s="45"/>
      <c r="BL41" s="45"/>
      <c r="BM41" s="45"/>
      <c r="BN41" s="45"/>
      <c r="BO41" s="45"/>
      <c r="BP41" s="45"/>
      <c r="BQ41" s="45"/>
      <c r="BR41" s="45"/>
      <c r="BS41" s="45"/>
      <c r="BT41" s="45"/>
      <c r="BU41" s="45"/>
      <c r="BV41" s="45"/>
      <c r="BW41" s="45"/>
      <c r="BX41" s="110"/>
      <c r="BY41" s="110"/>
      <c r="BZ41" s="110"/>
      <c r="CA41" s="110"/>
      <c r="CB41" s="110"/>
      <c r="CC41" s="110"/>
      <c r="CD41" s="110"/>
      <c r="CE41" s="110"/>
      <c r="CF41" s="110"/>
      <c r="CG41" s="110"/>
      <c r="CH41" s="110"/>
      <c r="CI41" s="110"/>
      <c r="CJ41" s="110"/>
      <c r="CK41" s="110"/>
      <c r="CL41" s="110"/>
      <c r="CM41" s="110"/>
      <c r="CN41" s="110"/>
    </row>
    <row r="42" spans="1:92" ht="14.1" customHeight="1" x14ac:dyDescent="0.2">
      <c r="A42" s="108"/>
      <c r="B42" s="58" t="s">
        <v>14</v>
      </c>
      <c r="C42" s="109">
        <v>76</v>
      </c>
      <c r="D42" s="109">
        <v>92</v>
      </c>
      <c r="E42" s="109">
        <v>68</v>
      </c>
      <c r="F42" s="109">
        <v>78</v>
      </c>
      <c r="G42" s="109">
        <v>67</v>
      </c>
      <c r="H42" s="109">
        <v>55</v>
      </c>
      <c r="I42" s="109">
        <v>73</v>
      </c>
      <c r="J42" s="109">
        <v>65</v>
      </c>
      <c r="K42" s="109">
        <v>57</v>
      </c>
      <c r="L42" s="109">
        <v>75</v>
      </c>
      <c r="M42" s="109">
        <v>55</v>
      </c>
      <c r="N42" s="109">
        <v>66</v>
      </c>
      <c r="O42" s="109">
        <v>74</v>
      </c>
      <c r="P42" s="109">
        <v>96</v>
      </c>
      <c r="Q42" s="109">
        <v>110</v>
      </c>
      <c r="R42" s="109">
        <v>85</v>
      </c>
      <c r="S42" s="109">
        <v>97</v>
      </c>
      <c r="T42" s="109">
        <v>107</v>
      </c>
      <c r="U42" s="109">
        <v>104</v>
      </c>
      <c r="V42" s="109">
        <v>85</v>
      </c>
      <c r="W42" s="109">
        <v>59</v>
      </c>
      <c r="X42" s="109">
        <v>50</v>
      </c>
      <c r="Y42" s="109">
        <v>69</v>
      </c>
      <c r="Z42" s="109">
        <v>63</v>
      </c>
      <c r="AA42" s="109">
        <v>52</v>
      </c>
      <c r="AB42" s="109">
        <v>67</v>
      </c>
      <c r="AC42" s="109">
        <v>53</v>
      </c>
      <c r="AD42" s="109">
        <v>44</v>
      </c>
      <c r="AE42" s="109">
        <v>68</v>
      </c>
      <c r="AF42" s="109">
        <v>55</v>
      </c>
      <c r="AG42" s="109">
        <v>59</v>
      </c>
      <c r="AH42" s="109">
        <v>48</v>
      </c>
      <c r="AI42" s="109">
        <v>41</v>
      </c>
      <c r="AJ42" s="109">
        <v>54</v>
      </c>
      <c r="AK42" s="109">
        <v>64</v>
      </c>
      <c r="AL42" s="109">
        <v>63</v>
      </c>
      <c r="AM42" s="109">
        <v>63</v>
      </c>
      <c r="AN42" s="109">
        <v>54</v>
      </c>
      <c r="AO42" s="109">
        <v>59</v>
      </c>
      <c r="AP42" s="109">
        <v>75</v>
      </c>
      <c r="AQ42" s="109">
        <v>64</v>
      </c>
      <c r="AR42" s="109">
        <v>72</v>
      </c>
      <c r="AS42" s="109">
        <v>70</v>
      </c>
      <c r="AT42" s="109">
        <v>58</v>
      </c>
      <c r="AU42" s="109"/>
      <c r="AV42" s="109"/>
      <c r="AW42" s="109"/>
      <c r="AX42" s="109"/>
      <c r="AY42" s="109"/>
      <c r="AZ42" s="109"/>
      <c r="BA42" s="109"/>
      <c r="BB42" s="109"/>
      <c r="BC42" s="109"/>
      <c r="BE42" s="60">
        <f t="shared" si="7"/>
        <v>3009</v>
      </c>
      <c r="BG42" s="45"/>
      <c r="BH42" s="45"/>
      <c r="BI42" s="45"/>
      <c r="BJ42" s="45"/>
      <c r="BK42" s="45"/>
      <c r="BL42" s="45"/>
      <c r="BM42" s="45"/>
      <c r="BN42" s="45"/>
      <c r="BO42" s="45"/>
      <c r="BP42" s="45"/>
      <c r="BQ42" s="45"/>
      <c r="BR42" s="45"/>
      <c r="BS42" s="45"/>
      <c r="BT42" s="45"/>
      <c r="BU42" s="45"/>
      <c r="BV42" s="45"/>
      <c r="BW42" s="45"/>
      <c r="BX42" s="110"/>
      <c r="BY42" s="110"/>
      <c r="BZ42" s="110"/>
      <c r="CA42" s="110"/>
      <c r="CB42" s="110"/>
      <c r="CC42" s="110"/>
      <c r="CD42" s="110"/>
      <c r="CE42" s="110"/>
      <c r="CF42" s="110"/>
      <c r="CG42" s="110"/>
      <c r="CH42" s="110"/>
      <c r="CI42" s="110"/>
      <c r="CJ42" s="110"/>
      <c r="CK42" s="110"/>
      <c r="CL42" s="110"/>
      <c r="CM42" s="110"/>
      <c r="CN42" s="110"/>
    </row>
    <row r="43" spans="1:92" ht="14.1" customHeight="1" x14ac:dyDescent="0.2">
      <c r="A43" s="108"/>
      <c r="B43" s="58" t="s">
        <v>15</v>
      </c>
      <c r="C43" s="109">
        <v>113</v>
      </c>
      <c r="D43" s="109">
        <v>148</v>
      </c>
      <c r="E43" s="109">
        <v>122</v>
      </c>
      <c r="F43" s="109">
        <v>117</v>
      </c>
      <c r="G43" s="109">
        <v>109</v>
      </c>
      <c r="H43" s="109">
        <v>131</v>
      </c>
      <c r="I43" s="109">
        <v>119</v>
      </c>
      <c r="J43" s="109">
        <v>131</v>
      </c>
      <c r="K43" s="109">
        <v>111</v>
      </c>
      <c r="L43" s="109">
        <v>106</v>
      </c>
      <c r="M43" s="109">
        <v>128</v>
      </c>
      <c r="N43" s="109">
        <v>132</v>
      </c>
      <c r="O43" s="109">
        <v>112</v>
      </c>
      <c r="P43" s="109">
        <v>141</v>
      </c>
      <c r="Q43" s="109">
        <v>158</v>
      </c>
      <c r="R43" s="109">
        <v>169</v>
      </c>
      <c r="S43" s="109">
        <v>147</v>
      </c>
      <c r="T43" s="109">
        <v>139</v>
      </c>
      <c r="U43" s="109">
        <v>128</v>
      </c>
      <c r="V43" s="109">
        <v>110</v>
      </c>
      <c r="W43" s="109">
        <v>97</v>
      </c>
      <c r="X43" s="109">
        <v>110</v>
      </c>
      <c r="Y43" s="109">
        <v>111</v>
      </c>
      <c r="Z43" s="109">
        <v>95</v>
      </c>
      <c r="AA43" s="109">
        <v>95</v>
      </c>
      <c r="AB43" s="109">
        <v>97</v>
      </c>
      <c r="AC43" s="109">
        <v>83</v>
      </c>
      <c r="AD43" s="109">
        <v>110</v>
      </c>
      <c r="AE43" s="109">
        <v>94</v>
      </c>
      <c r="AF43" s="109">
        <v>87</v>
      </c>
      <c r="AG43" s="109">
        <v>122</v>
      </c>
      <c r="AH43" s="109">
        <v>91</v>
      </c>
      <c r="AI43" s="109">
        <v>92</v>
      </c>
      <c r="AJ43" s="109">
        <v>111</v>
      </c>
      <c r="AK43" s="109">
        <v>85</v>
      </c>
      <c r="AL43" s="109">
        <v>97</v>
      </c>
      <c r="AM43" s="109">
        <v>105</v>
      </c>
      <c r="AN43" s="109">
        <v>100</v>
      </c>
      <c r="AO43" s="109">
        <v>100</v>
      </c>
      <c r="AP43" s="109">
        <v>102</v>
      </c>
      <c r="AQ43" s="109">
        <v>101</v>
      </c>
      <c r="AR43" s="109">
        <v>105</v>
      </c>
      <c r="AS43" s="109">
        <v>100</v>
      </c>
      <c r="AT43" s="109">
        <v>110</v>
      </c>
      <c r="AU43" s="109"/>
      <c r="AV43" s="109"/>
      <c r="AW43" s="109"/>
      <c r="AX43" s="109"/>
      <c r="AY43" s="109"/>
      <c r="AZ43" s="109"/>
      <c r="BA43" s="109"/>
      <c r="BB43" s="109"/>
      <c r="BC43" s="109"/>
      <c r="BE43" s="60">
        <f t="shared" si="7"/>
        <v>4971</v>
      </c>
      <c r="BG43" s="45"/>
      <c r="BH43" s="45"/>
      <c r="BI43" s="45"/>
      <c r="BJ43" s="45"/>
      <c r="BK43" s="45"/>
      <c r="BL43" s="45"/>
      <c r="BM43" s="45"/>
      <c r="BN43" s="45"/>
      <c r="BO43" s="45"/>
      <c r="BP43" s="45"/>
      <c r="BQ43" s="45"/>
      <c r="BR43" s="45"/>
      <c r="BS43" s="45"/>
      <c r="BT43" s="45"/>
      <c r="BU43" s="45"/>
      <c r="BV43" s="45"/>
      <c r="BW43" s="45"/>
      <c r="BX43" s="110"/>
      <c r="BY43" s="110"/>
      <c r="BZ43" s="110"/>
      <c r="CA43" s="110"/>
      <c r="CB43" s="110"/>
      <c r="CC43" s="110"/>
      <c r="CD43" s="110"/>
      <c r="CE43" s="110"/>
      <c r="CF43" s="110"/>
      <c r="CG43" s="110"/>
      <c r="CH43" s="110"/>
      <c r="CI43" s="110"/>
      <c r="CJ43" s="110"/>
      <c r="CK43" s="110"/>
      <c r="CL43" s="110"/>
      <c r="CM43" s="110"/>
      <c r="CN43" s="110"/>
    </row>
    <row r="44" spans="1:92" ht="14.1" customHeight="1" x14ac:dyDescent="0.2">
      <c r="A44" s="108"/>
      <c r="B44" s="58" t="s">
        <v>53</v>
      </c>
      <c r="C44" s="109">
        <v>250</v>
      </c>
      <c r="D44" s="109">
        <v>353</v>
      </c>
      <c r="E44" s="109">
        <v>296</v>
      </c>
      <c r="F44" s="109">
        <v>235</v>
      </c>
      <c r="G44" s="109">
        <v>264</v>
      </c>
      <c r="H44" s="109">
        <v>245</v>
      </c>
      <c r="I44" s="109">
        <v>243</v>
      </c>
      <c r="J44" s="109">
        <v>238</v>
      </c>
      <c r="K44" s="109">
        <v>255</v>
      </c>
      <c r="L44" s="109">
        <v>283</v>
      </c>
      <c r="M44" s="109">
        <v>244</v>
      </c>
      <c r="N44" s="109">
        <v>264</v>
      </c>
      <c r="O44" s="109">
        <v>167</v>
      </c>
      <c r="P44" s="109">
        <v>479</v>
      </c>
      <c r="Q44" s="109">
        <v>499</v>
      </c>
      <c r="R44" s="109">
        <v>482</v>
      </c>
      <c r="S44" s="109">
        <v>518</v>
      </c>
      <c r="T44" s="109">
        <v>410</v>
      </c>
      <c r="U44" s="109">
        <v>344</v>
      </c>
      <c r="V44" s="109">
        <v>342</v>
      </c>
      <c r="W44" s="109">
        <v>308</v>
      </c>
      <c r="X44" s="109">
        <v>245</v>
      </c>
      <c r="Y44" s="109">
        <v>236</v>
      </c>
      <c r="Z44" s="109">
        <v>235</v>
      </c>
      <c r="AA44" s="109">
        <v>217</v>
      </c>
      <c r="AB44" s="109">
        <v>235</v>
      </c>
      <c r="AC44" s="109">
        <v>208</v>
      </c>
      <c r="AD44" s="109">
        <v>197</v>
      </c>
      <c r="AE44" s="109">
        <v>220</v>
      </c>
      <c r="AF44" s="109">
        <v>212</v>
      </c>
      <c r="AG44" s="109">
        <v>225</v>
      </c>
      <c r="AH44" s="109">
        <v>214</v>
      </c>
      <c r="AI44" s="109">
        <v>198</v>
      </c>
      <c r="AJ44" s="109">
        <v>205</v>
      </c>
      <c r="AK44" s="109">
        <v>224</v>
      </c>
      <c r="AL44" s="109">
        <v>229</v>
      </c>
      <c r="AM44" s="109">
        <v>224</v>
      </c>
      <c r="AN44" s="109">
        <v>218</v>
      </c>
      <c r="AO44" s="109">
        <v>196</v>
      </c>
      <c r="AP44" s="109">
        <v>249</v>
      </c>
      <c r="AQ44" s="109">
        <v>226</v>
      </c>
      <c r="AR44" s="109">
        <v>248</v>
      </c>
      <c r="AS44" s="109">
        <v>270</v>
      </c>
      <c r="AT44" s="109">
        <v>297</v>
      </c>
      <c r="AU44" s="109"/>
      <c r="AV44" s="109"/>
      <c r="AW44" s="109"/>
      <c r="AX44" s="109"/>
      <c r="AY44" s="109"/>
      <c r="AZ44" s="109"/>
      <c r="BA44" s="109"/>
      <c r="BB44" s="109"/>
      <c r="BC44" s="109"/>
      <c r="BE44" s="60">
        <f t="shared" si="7"/>
        <v>11947</v>
      </c>
      <c r="BG44" s="45"/>
      <c r="BH44" s="45"/>
      <c r="BI44" s="45"/>
      <c r="BJ44" s="45"/>
      <c r="BK44" s="45"/>
      <c r="BL44" s="45"/>
      <c r="BM44" s="45"/>
      <c r="BN44" s="45"/>
      <c r="BO44" s="45"/>
      <c r="BP44" s="45"/>
      <c r="BQ44" s="45"/>
      <c r="BR44" s="45"/>
      <c r="BS44" s="45"/>
      <c r="BT44" s="45"/>
      <c r="BU44" s="45"/>
      <c r="BV44" s="45"/>
      <c r="BW44" s="45"/>
      <c r="BX44" s="110"/>
      <c r="BY44" s="110"/>
      <c r="BZ44" s="110"/>
      <c r="CA44" s="110"/>
      <c r="CB44" s="110"/>
      <c r="CC44" s="110"/>
      <c r="CD44" s="110"/>
      <c r="CE44" s="110"/>
      <c r="CF44" s="110"/>
      <c r="CG44" s="110"/>
      <c r="CH44" s="110"/>
      <c r="CI44" s="110"/>
      <c r="CJ44" s="110"/>
      <c r="CK44" s="110"/>
      <c r="CL44" s="110"/>
      <c r="CM44" s="110"/>
      <c r="CN44" s="110"/>
    </row>
    <row r="45" spans="1:92" ht="14.1" customHeight="1" x14ac:dyDescent="0.2">
      <c r="A45" s="108"/>
      <c r="B45" s="58" t="s">
        <v>19</v>
      </c>
      <c r="C45" s="109">
        <v>75</v>
      </c>
      <c r="D45" s="109">
        <v>95</v>
      </c>
      <c r="E45" s="109">
        <v>94</v>
      </c>
      <c r="F45" s="109">
        <v>77</v>
      </c>
      <c r="G45" s="109">
        <v>82</v>
      </c>
      <c r="H45" s="109">
        <v>69</v>
      </c>
      <c r="I45" s="109">
        <v>68</v>
      </c>
      <c r="J45" s="109">
        <v>66</v>
      </c>
      <c r="K45" s="109">
        <v>78</v>
      </c>
      <c r="L45" s="109">
        <v>70</v>
      </c>
      <c r="M45" s="109">
        <v>78</v>
      </c>
      <c r="N45" s="109">
        <v>72</v>
      </c>
      <c r="O45" s="109">
        <v>70</v>
      </c>
      <c r="P45" s="109">
        <v>102</v>
      </c>
      <c r="Q45" s="109">
        <v>100</v>
      </c>
      <c r="R45" s="109">
        <v>107</v>
      </c>
      <c r="S45" s="109">
        <v>94</v>
      </c>
      <c r="T45" s="109">
        <v>78</v>
      </c>
      <c r="U45" s="109">
        <v>83</v>
      </c>
      <c r="V45" s="109">
        <v>83</v>
      </c>
      <c r="W45" s="109">
        <v>73</v>
      </c>
      <c r="X45" s="109">
        <v>74</v>
      </c>
      <c r="Y45" s="109">
        <v>73</v>
      </c>
      <c r="Z45" s="109">
        <v>67</v>
      </c>
      <c r="AA45" s="109">
        <v>66</v>
      </c>
      <c r="AB45" s="109">
        <v>54</v>
      </c>
      <c r="AC45" s="109">
        <v>65</v>
      </c>
      <c r="AD45" s="109">
        <v>67</v>
      </c>
      <c r="AE45" s="109">
        <v>72</v>
      </c>
      <c r="AF45" s="109">
        <v>56</v>
      </c>
      <c r="AG45" s="109">
        <v>59</v>
      </c>
      <c r="AH45" s="109">
        <v>86</v>
      </c>
      <c r="AI45" s="109">
        <v>61</v>
      </c>
      <c r="AJ45" s="109">
        <v>80</v>
      </c>
      <c r="AK45" s="109">
        <v>65</v>
      </c>
      <c r="AL45" s="109">
        <v>67</v>
      </c>
      <c r="AM45" s="109">
        <v>66</v>
      </c>
      <c r="AN45" s="109">
        <v>63</v>
      </c>
      <c r="AO45" s="109">
        <v>51</v>
      </c>
      <c r="AP45" s="109">
        <v>76</v>
      </c>
      <c r="AQ45" s="109">
        <v>57</v>
      </c>
      <c r="AR45" s="109">
        <v>70</v>
      </c>
      <c r="AS45" s="109">
        <v>80</v>
      </c>
      <c r="AT45" s="109">
        <v>62</v>
      </c>
      <c r="AU45" s="109"/>
      <c r="AV45" s="109"/>
      <c r="AW45" s="109"/>
      <c r="AX45" s="109"/>
      <c r="AY45" s="109"/>
      <c r="AZ45" s="109"/>
      <c r="BA45" s="109"/>
      <c r="BB45" s="109"/>
      <c r="BC45" s="109"/>
      <c r="BE45" s="60">
        <f t="shared" si="7"/>
        <v>3251</v>
      </c>
      <c r="BG45" s="45"/>
      <c r="BH45" s="45"/>
      <c r="BI45" s="45"/>
      <c r="BJ45" s="45"/>
      <c r="BK45" s="45"/>
      <c r="BL45" s="45"/>
      <c r="BM45" s="45"/>
      <c r="BN45" s="45"/>
      <c r="BO45" s="45"/>
      <c r="BP45" s="45"/>
      <c r="BQ45" s="45"/>
      <c r="BR45" s="45"/>
      <c r="BS45" s="45"/>
      <c r="BT45" s="45"/>
      <c r="BU45" s="45"/>
      <c r="BV45" s="45"/>
      <c r="BW45" s="45"/>
      <c r="BX45" s="110"/>
      <c r="BY45" s="110"/>
      <c r="BZ45" s="110"/>
      <c r="CA45" s="110"/>
      <c r="CB45" s="110"/>
      <c r="CC45" s="110"/>
      <c r="CD45" s="110"/>
      <c r="CE45" s="110"/>
      <c r="CF45" s="110"/>
      <c r="CG45" s="110"/>
      <c r="CH45" s="110"/>
      <c r="CI45" s="110"/>
      <c r="CJ45" s="110"/>
      <c r="CK45" s="110"/>
      <c r="CL45" s="110"/>
      <c r="CM45" s="110"/>
      <c r="CN45" s="110"/>
    </row>
    <row r="46" spans="1:92" ht="14.1" customHeight="1" x14ac:dyDescent="0.2">
      <c r="A46" s="108"/>
      <c r="B46" s="58" t="s">
        <v>16</v>
      </c>
      <c r="C46" s="109">
        <v>138</v>
      </c>
      <c r="D46" s="109">
        <v>194</v>
      </c>
      <c r="E46" s="109">
        <v>165</v>
      </c>
      <c r="F46" s="109">
        <v>161</v>
      </c>
      <c r="G46" s="109">
        <v>151</v>
      </c>
      <c r="H46" s="109">
        <v>169</v>
      </c>
      <c r="I46" s="109">
        <v>155</v>
      </c>
      <c r="J46" s="109">
        <v>144</v>
      </c>
      <c r="K46" s="109">
        <v>136</v>
      </c>
      <c r="L46" s="109">
        <v>151</v>
      </c>
      <c r="M46" s="109">
        <v>143</v>
      </c>
      <c r="N46" s="109">
        <v>138</v>
      </c>
      <c r="O46" s="109">
        <v>137</v>
      </c>
      <c r="P46" s="109">
        <v>231</v>
      </c>
      <c r="Q46" s="109">
        <v>274</v>
      </c>
      <c r="R46" s="109">
        <v>272</v>
      </c>
      <c r="S46" s="109">
        <v>238</v>
      </c>
      <c r="T46" s="109">
        <v>207</v>
      </c>
      <c r="U46" s="109">
        <v>207</v>
      </c>
      <c r="V46" s="109">
        <v>168</v>
      </c>
      <c r="W46" s="109">
        <v>151</v>
      </c>
      <c r="X46" s="109">
        <v>142</v>
      </c>
      <c r="Y46" s="109">
        <v>134</v>
      </c>
      <c r="Z46" s="109">
        <v>129</v>
      </c>
      <c r="AA46" s="109">
        <v>137</v>
      </c>
      <c r="AB46" s="109">
        <v>148</v>
      </c>
      <c r="AC46" s="109">
        <v>109</v>
      </c>
      <c r="AD46" s="109">
        <v>111</v>
      </c>
      <c r="AE46" s="109">
        <v>127</v>
      </c>
      <c r="AF46" s="109">
        <v>136</v>
      </c>
      <c r="AG46" s="109">
        <v>128</v>
      </c>
      <c r="AH46" s="109">
        <v>129</v>
      </c>
      <c r="AI46" s="109">
        <v>125</v>
      </c>
      <c r="AJ46" s="109">
        <v>131</v>
      </c>
      <c r="AK46" s="109">
        <v>151</v>
      </c>
      <c r="AL46" s="109">
        <v>146</v>
      </c>
      <c r="AM46" s="109">
        <v>138</v>
      </c>
      <c r="AN46" s="109">
        <v>126</v>
      </c>
      <c r="AO46" s="109">
        <v>126</v>
      </c>
      <c r="AP46" s="109">
        <v>154</v>
      </c>
      <c r="AQ46" s="109">
        <v>141</v>
      </c>
      <c r="AR46" s="109">
        <v>142</v>
      </c>
      <c r="AS46" s="109">
        <v>148</v>
      </c>
      <c r="AT46" s="109">
        <v>181</v>
      </c>
      <c r="AU46" s="109"/>
      <c r="AV46" s="109"/>
      <c r="AW46" s="109"/>
      <c r="AX46" s="109"/>
      <c r="AY46" s="109"/>
      <c r="AZ46" s="109"/>
      <c r="BA46" s="109"/>
      <c r="BB46" s="109"/>
      <c r="BC46" s="109"/>
      <c r="BE46" s="60">
        <f t="shared" si="7"/>
        <v>6869</v>
      </c>
      <c r="BG46" s="45"/>
      <c r="BH46" s="45"/>
      <c r="BI46" s="45"/>
      <c r="BJ46" s="45"/>
      <c r="BK46" s="45"/>
      <c r="BL46" s="45"/>
      <c r="BM46" s="45"/>
      <c r="BN46" s="45"/>
      <c r="BO46" s="45"/>
      <c r="BP46" s="45"/>
      <c r="BQ46" s="45"/>
      <c r="BR46" s="45"/>
      <c r="BS46" s="45"/>
      <c r="BT46" s="45"/>
      <c r="BU46" s="45"/>
      <c r="BV46" s="45"/>
      <c r="BW46" s="45"/>
      <c r="BX46" s="110"/>
      <c r="BY46" s="110"/>
      <c r="BZ46" s="110"/>
      <c r="CA46" s="110"/>
      <c r="CB46" s="110"/>
      <c r="CC46" s="110"/>
      <c r="CD46" s="110"/>
      <c r="CE46" s="110"/>
      <c r="CF46" s="110"/>
      <c r="CG46" s="110"/>
      <c r="CH46" s="110"/>
      <c r="CI46" s="110"/>
      <c r="CJ46" s="110"/>
      <c r="CK46" s="110"/>
      <c r="CL46" s="110"/>
      <c r="CM46" s="110"/>
      <c r="CN46" s="110"/>
    </row>
    <row r="47" spans="1:92" ht="14.1" customHeight="1" x14ac:dyDescent="0.2">
      <c r="A47" s="108"/>
      <c r="B47" s="58" t="s">
        <v>17</v>
      </c>
      <c r="C47" s="109">
        <v>166</v>
      </c>
      <c r="D47" s="109">
        <v>196</v>
      </c>
      <c r="E47" s="109">
        <v>155</v>
      </c>
      <c r="F47" s="109">
        <v>165</v>
      </c>
      <c r="G47" s="109">
        <v>154</v>
      </c>
      <c r="H47" s="109">
        <v>191</v>
      </c>
      <c r="I47" s="109">
        <v>171</v>
      </c>
      <c r="J47" s="109">
        <v>152</v>
      </c>
      <c r="K47" s="109">
        <v>171</v>
      </c>
      <c r="L47" s="109">
        <v>166</v>
      </c>
      <c r="M47" s="109">
        <v>182</v>
      </c>
      <c r="N47" s="109">
        <v>169</v>
      </c>
      <c r="O47" s="109">
        <v>144</v>
      </c>
      <c r="P47" s="109">
        <v>228</v>
      </c>
      <c r="Q47" s="109">
        <v>313</v>
      </c>
      <c r="R47" s="109">
        <v>271</v>
      </c>
      <c r="S47" s="109">
        <v>258</v>
      </c>
      <c r="T47" s="109">
        <v>280</v>
      </c>
      <c r="U47" s="109">
        <v>207</v>
      </c>
      <c r="V47" s="109">
        <v>224</v>
      </c>
      <c r="W47" s="109">
        <v>189</v>
      </c>
      <c r="X47" s="109">
        <v>156</v>
      </c>
      <c r="Y47" s="109">
        <v>154</v>
      </c>
      <c r="Z47" s="109">
        <v>136</v>
      </c>
      <c r="AA47" s="109">
        <v>168</v>
      </c>
      <c r="AB47" s="109">
        <v>125</v>
      </c>
      <c r="AC47" s="109">
        <v>139</v>
      </c>
      <c r="AD47" s="109">
        <v>125</v>
      </c>
      <c r="AE47" s="109">
        <v>120</v>
      </c>
      <c r="AF47" s="109">
        <v>135</v>
      </c>
      <c r="AG47" s="109">
        <v>114</v>
      </c>
      <c r="AH47" s="109">
        <v>125</v>
      </c>
      <c r="AI47" s="109">
        <v>131</v>
      </c>
      <c r="AJ47" s="109">
        <v>127</v>
      </c>
      <c r="AK47" s="109">
        <v>143</v>
      </c>
      <c r="AL47" s="109">
        <v>123</v>
      </c>
      <c r="AM47" s="109">
        <v>128</v>
      </c>
      <c r="AN47" s="109">
        <v>108</v>
      </c>
      <c r="AO47" s="109">
        <v>121</v>
      </c>
      <c r="AP47" s="109">
        <v>172</v>
      </c>
      <c r="AQ47" s="109">
        <v>147</v>
      </c>
      <c r="AR47" s="109">
        <v>175</v>
      </c>
      <c r="AS47" s="109">
        <v>172</v>
      </c>
      <c r="AT47" s="109">
        <v>176</v>
      </c>
      <c r="AU47" s="109"/>
      <c r="AV47" s="109"/>
      <c r="AW47" s="109"/>
      <c r="AX47" s="109"/>
      <c r="AY47" s="109"/>
      <c r="AZ47" s="109"/>
      <c r="BA47" s="109"/>
      <c r="BB47" s="109"/>
      <c r="BC47" s="109"/>
      <c r="BE47" s="60">
        <f t="shared" si="7"/>
        <v>7372</v>
      </c>
      <c r="BG47" s="45"/>
      <c r="BH47" s="45"/>
      <c r="BI47" s="45"/>
      <c r="BJ47" s="45"/>
      <c r="BK47" s="45"/>
      <c r="BL47" s="45"/>
      <c r="BM47" s="45"/>
      <c r="BN47" s="45"/>
      <c r="BO47" s="45"/>
      <c r="BP47" s="45"/>
      <c r="BQ47" s="45"/>
      <c r="BR47" s="45"/>
      <c r="BS47" s="45"/>
      <c r="BT47" s="45"/>
      <c r="BU47" s="45"/>
      <c r="BV47" s="45"/>
      <c r="BW47" s="45"/>
      <c r="BX47" s="110"/>
      <c r="BY47" s="110"/>
      <c r="BZ47" s="110"/>
      <c r="CA47" s="110"/>
      <c r="CB47" s="110"/>
      <c r="CC47" s="110"/>
      <c r="CD47" s="110"/>
      <c r="CE47" s="110"/>
      <c r="CF47" s="110"/>
      <c r="CG47" s="110"/>
      <c r="CH47" s="110"/>
      <c r="CI47" s="110"/>
      <c r="CJ47" s="110"/>
      <c r="CK47" s="110"/>
      <c r="CL47" s="110"/>
      <c r="CM47" s="110"/>
      <c r="CN47" s="110"/>
    </row>
    <row r="48" spans="1:92" ht="14.1" customHeight="1" x14ac:dyDescent="0.2">
      <c r="A48" s="108"/>
      <c r="B48" s="58" t="s">
        <v>70</v>
      </c>
      <c r="C48" s="109">
        <v>1</v>
      </c>
      <c r="D48" s="109">
        <v>5</v>
      </c>
      <c r="E48" s="109">
        <v>2</v>
      </c>
      <c r="F48" s="109">
        <v>4</v>
      </c>
      <c r="G48" s="109">
        <v>2</v>
      </c>
      <c r="H48" s="109">
        <v>5</v>
      </c>
      <c r="I48" s="109">
        <v>3</v>
      </c>
      <c r="J48" s="109">
        <v>1</v>
      </c>
      <c r="K48" s="109">
        <v>4</v>
      </c>
      <c r="L48" s="109">
        <v>5</v>
      </c>
      <c r="M48" s="109">
        <v>6</v>
      </c>
      <c r="N48" s="109">
        <v>7</v>
      </c>
      <c r="O48" s="109">
        <v>8</v>
      </c>
      <c r="P48" s="109">
        <v>9</v>
      </c>
      <c r="Q48" s="109">
        <v>11</v>
      </c>
      <c r="R48" s="109">
        <v>4</v>
      </c>
      <c r="S48" s="109">
        <v>6</v>
      </c>
      <c r="T48" s="109">
        <v>3</v>
      </c>
      <c r="U48" s="109">
        <v>2</v>
      </c>
      <c r="V48" s="109">
        <v>5</v>
      </c>
      <c r="W48" s="109">
        <v>8</v>
      </c>
      <c r="X48" s="109">
        <v>5</v>
      </c>
      <c r="Y48" s="109">
        <v>8</v>
      </c>
      <c r="Z48" s="109">
        <v>2</v>
      </c>
      <c r="AA48" s="109">
        <v>5</v>
      </c>
      <c r="AB48" s="109">
        <v>4</v>
      </c>
      <c r="AC48" s="109">
        <v>2</v>
      </c>
      <c r="AD48" s="109">
        <v>4</v>
      </c>
      <c r="AE48" s="109">
        <v>3</v>
      </c>
      <c r="AF48" s="109">
        <v>4</v>
      </c>
      <c r="AG48" s="109">
        <v>4</v>
      </c>
      <c r="AH48" s="109">
        <v>3</v>
      </c>
      <c r="AI48" s="109">
        <v>5</v>
      </c>
      <c r="AJ48" s="109">
        <v>3</v>
      </c>
      <c r="AK48" s="109">
        <v>8</v>
      </c>
      <c r="AL48" s="109">
        <v>4</v>
      </c>
      <c r="AM48" s="109">
        <v>6</v>
      </c>
      <c r="AN48" s="109">
        <v>3</v>
      </c>
      <c r="AO48" s="109">
        <v>5</v>
      </c>
      <c r="AP48" s="109">
        <v>3</v>
      </c>
      <c r="AQ48" s="109">
        <v>6</v>
      </c>
      <c r="AR48" s="109">
        <v>2</v>
      </c>
      <c r="AS48" s="109">
        <v>3</v>
      </c>
      <c r="AT48" s="109">
        <v>5</v>
      </c>
      <c r="AU48" s="109"/>
      <c r="AV48" s="109"/>
      <c r="AW48" s="109"/>
      <c r="AX48" s="109"/>
      <c r="AY48" s="109"/>
      <c r="AZ48" s="109"/>
      <c r="BA48" s="109"/>
      <c r="BB48" s="109"/>
      <c r="BC48" s="109"/>
      <c r="BE48" s="60">
        <f t="shared" si="7"/>
        <v>198</v>
      </c>
      <c r="BG48" s="45"/>
      <c r="BH48" s="45"/>
      <c r="BI48" s="45"/>
      <c r="BJ48" s="45"/>
      <c r="BK48" s="45"/>
      <c r="BL48" s="45"/>
      <c r="BM48" s="45"/>
      <c r="BN48" s="45"/>
      <c r="BO48" s="45"/>
      <c r="BP48" s="45"/>
      <c r="BQ48" s="45"/>
      <c r="BR48" s="45"/>
      <c r="BS48" s="45"/>
      <c r="BT48" s="45"/>
      <c r="BU48" s="45"/>
      <c r="BV48" s="45"/>
      <c r="BW48" s="45"/>
      <c r="BX48" s="110"/>
      <c r="BY48" s="110"/>
      <c r="BZ48" s="110"/>
      <c r="CA48" s="110"/>
      <c r="CB48" s="110"/>
      <c r="CC48" s="110"/>
      <c r="CD48" s="110"/>
      <c r="CE48" s="110"/>
      <c r="CF48" s="110"/>
      <c r="CG48" s="110"/>
      <c r="CH48" s="110"/>
      <c r="CI48" s="110"/>
      <c r="CJ48" s="110"/>
      <c r="CK48" s="110"/>
      <c r="CL48" s="110"/>
      <c r="CM48" s="110"/>
      <c r="CN48" s="110"/>
    </row>
    <row r="49" spans="1:92" ht="14.1" customHeight="1" x14ac:dyDescent="0.2">
      <c r="A49" s="108"/>
      <c r="B49" s="58" t="s">
        <v>71</v>
      </c>
      <c r="C49" s="109">
        <v>5</v>
      </c>
      <c r="D49" s="109">
        <v>4</v>
      </c>
      <c r="E49" s="109">
        <v>2</v>
      </c>
      <c r="F49" s="109">
        <v>2</v>
      </c>
      <c r="G49" s="109">
        <v>5</v>
      </c>
      <c r="H49" s="109">
        <v>6</v>
      </c>
      <c r="I49" s="109">
        <v>4</v>
      </c>
      <c r="J49" s="109">
        <v>4</v>
      </c>
      <c r="K49" s="109">
        <v>3</v>
      </c>
      <c r="L49" s="109">
        <v>4</v>
      </c>
      <c r="M49" s="109">
        <v>3</v>
      </c>
      <c r="N49" s="109">
        <v>3</v>
      </c>
      <c r="O49" s="109">
        <v>9</v>
      </c>
      <c r="P49" s="109">
        <v>8</v>
      </c>
      <c r="Q49" s="109">
        <v>8</v>
      </c>
      <c r="R49" s="109">
        <v>3</v>
      </c>
      <c r="S49" s="109">
        <v>2</v>
      </c>
      <c r="T49" s="109">
        <v>6</v>
      </c>
      <c r="U49" s="109">
        <v>6</v>
      </c>
      <c r="V49" s="109">
        <v>6</v>
      </c>
      <c r="W49" s="109">
        <v>2</v>
      </c>
      <c r="X49" s="109">
        <v>5</v>
      </c>
      <c r="Y49" s="109">
        <v>3</v>
      </c>
      <c r="Z49" s="109">
        <v>4</v>
      </c>
      <c r="AA49" s="109">
        <v>3</v>
      </c>
      <c r="AB49" s="109">
        <v>0</v>
      </c>
      <c r="AC49" s="109">
        <v>4</v>
      </c>
      <c r="AD49" s="109">
        <v>7</v>
      </c>
      <c r="AE49" s="109">
        <v>5</v>
      </c>
      <c r="AF49" s="109">
        <v>3</v>
      </c>
      <c r="AG49" s="109">
        <v>3</v>
      </c>
      <c r="AH49" s="109">
        <v>4</v>
      </c>
      <c r="AI49" s="109">
        <v>1</v>
      </c>
      <c r="AJ49" s="109">
        <v>2</v>
      </c>
      <c r="AK49" s="109">
        <v>3</v>
      </c>
      <c r="AL49" s="109">
        <v>6</v>
      </c>
      <c r="AM49" s="109">
        <v>6</v>
      </c>
      <c r="AN49" s="109">
        <v>3</v>
      </c>
      <c r="AO49" s="109">
        <v>2</v>
      </c>
      <c r="AP49" s="109">
        <v>2</v>
      </c>
      <c r="AQ49" s="109">
        <v>4</v>
      </c>
      <c r="AR49" s="109">
        <v>4</v>
      </c>
      <c r="AS49" s="109">
        <v>6</v>
      </c>
      <c r="AT49" s="109">
        <v>4</v>
      </c>
      <c r="AU49" s="109"/>
      <c r="AV49" s="109"/>
      <c r="AW49" s="109"/>
      <c r="AX49" s="109"/>
      <c r="AY49" s="109"/>
      <c r="AZ49" s="109"/>
      <c r="BA49" s="109"/>
      <c r="BB49" s="109"/>
      <c r="BC49" s="109"/>
      <c r="BE49" s="60">
        <f t="shared" si="7"/>
        <v>179</v>
      </c>
      <c r="BG49" s="45"/>
      <c r="BH49" s="45"/>
      <c r="BI49" s="45"/>
      <c r="BJ49" s="45"/>
      <c r="BK49" s="45"/>
      <c r="BL49" s="45"/>
      <c r="BM49" s="45"/>
      <c r="BN49" s="45"/>
      <c r="BO49" s="45"/>
      <c r="BP49" s="45"/>
      <c r="BQ49" s="45"/>
      <c r="BR49" s="45"/>
      <c r="BS49" s="45"/>
      <c r="BT49" s="45"/>
      <c r="BU49" s="45"/>
      <c r="BV49" s="45"/>
      <c r="BW49" s="45"/>
      <c r="BX49" s="110"/>
      <c r="BY49" s="110"/>
      <c r="BZ49" s="110"/>
      <c r="CA49" s="110"/>
      <c r="CB49" s="110"/>
      <c r="CC49" s="110"/>
      <c r="CD49" s="110"/>
      <c r="CE49" s="110"/>
      <c r="CF49" s="110"/>
      <c r="CG49" s="110"/>
      <c r="CH49" s="110"/>
      <c r="CI49" s="110"/>
      <c r="CJ49" s="110"/>
      <c r="CK49" s="110"/>
      <c r="CL49" s="110"/>
      <c r="CM49" s="110"/>
      <c r="CN49" s="110"/>
    </row>
    <row r="50" spans="1:92" ht="14.1" customHeight="1" x14ac:dyDescent="0.2">
      <c r="A50" s="108"/>
      <c r="B50" s="58" t="s">
        <v>18</v>
      </c>
      <c r="C50" s="109">
        <v>96</v>
      </c>
      <c r="D50" s="109">
        <v>156</v>
      </c>
      <c r="E50" s="109">
        <v>118</v>
      </c>
      <c r="F50" s="109">
        <v>107</v>
      </c>
      <c r="G50" s="109">
        <v>99</v>
      </c>
      <c r="H50" s="109">
        <v>97</v>
      </c>
      <c r="I50" s="109">
        <v>99</v>
      </c>
      <c r="J50" s="109">
        <v>98</v>
      </c>
      <c r="K50" s="109">
        <v>96</v>
      </c>
      <c r="L50" s="109">
        <v>86</v>
      </c>
      <c r="M50" s="109">
        <v>94</v>
      </c>
      <c r="N50" s="109">
        <v>92</v>
      </c>
      <c r="O50" s="109">
        <v>96</v>
      </c>
      <c r="P50" s="109">
        <v>126</v>
      </c>
      <c r="Q50" s="109">
        <v>167</v>
      </c>
      <c r="R50" s="109">
        <v>171</v>
      </c>
      <c r="S50" s="109">
        <v>152</v>
      </c>
      <c r="T50" s="109">
        <v>140</v>
      </c>
      <c r="U50" s="109">
        <v>102</v>
      </c>
      <c r="V50" s="109">
        <v>126</v>
      </c>
      <c r="W50" s="109">
        <v>105</v>
      </c>
      <c r="X50" s="109">
        <v>105</v>
      </c>
      <c r="Y50" s="109">
        <v>90</v>
      </c>
      <c r="Z50" s="109">
        <v>90</v>
      </c>
      <c r="AA50" s="109">
        <v>92</v>
      </c>
      <c r="AB50" s="109">
        <v>63</v>
      </c>
      <c r="AC50" s="109">
        <v>101</v>
      </c>
      <c r="AD50" s="109">
        <v>88</v>
      </c>
      <c r="AE50" s="109">
        <v>95</v>
      </c>
      <c r="AF50" s="109">
        <v>74</v>
      </c>
      <c r="AG50" s="109">
        <v>79</v>
      </c>
      <c r="AH50" s="109">
        <v>79</v>
      </c>
      <c r="AI50" s="109">
        <v>67</v>
      </c>
      <c r="AJ50" s="109">
        <v>81</v>
      </c>
      <c r="AK50" s="109">
        <v>84</v>
      </c>
      <c r="AL50" s="109">
        <v>85</v>
      </c>
      <c r="AM50" s="109">
        <v>99</v>
      </c>
      <c r="AN50" s="109">
        <v>71</v>
      </c>
      <c r="AO50" s="109">
        <v>69</v>
      </c>
      <c r="AP50" s="109">
        <v>103</v>
      </c>
      <c r="AQ50" s="109">
        <v>90</v>
      </c>
      <c r="AR50" s="109">
        <v>85</v>
      </c>
      <c r="AS50" s="109">
        <v>99</v>
      </c>
      <c r="AT50" s="109">
        <v>88</v>
      </c>
      <c r="AU50" s="109"/>
      <c r="AV50" s="109"/>
      <c r="AW50" s="109"/>
      <c r="AX50" s="109"/>
      <c r="AY50" s="109"/>
      <c r="AZ50" s="109"/>
      <c r="BA50" s="109"/>
      <c r="BB50" s="109"/>
      <c r="BC50" s="109"/>
      <c r="BE50" s="60">
        <f t="shared" si="7"/>
        <v>4400</v>
      </c>
      <c r="BG50" s="45"/>
      <c r="BH50" s="45"/>
      <c r="BI50" s="45"/>
      <c r="BJ50" s="45"/>
      <c r="BK50" s="45"/>
      <c r="BL50" s="45"/>
      <c r="BM50" s="45"/>
      <c r="BN50" s="45"/>
      <c r="BO50" s="45"/>
      <c r="BP50" s="45"/>
      <c r="BQ50" s="45"/>
      <c r="BR50" s="45"/>
      <c r="BS50" s="45"/>
      <c r="BT50" s="45"/>
      <c r="BU50" s="45"/>
      <c r="BV50" s="45"/>
      <c r="BW50" s="45"/>
      <c r="BX50" s="110"/>
      <c r="BY50" s="110"/>
      <c r="BZ50" s="110"/>
      <c r="CA50" s="110"/>
      <c r="CB50" s="110"/>
      <c r="CC50" s="110"/>
      <c r="CD50" s="110"/>
      <c r="CE50" s="110"/>
      <c r="CF50" s="110"/>
      <c r="CG50" s="110"/>
      <c r="CH50" s="110"/>
      <c r="CI50" s="110"/>
      <c r="CJ50" s="110"/>
      <c r="CK50" s="110"/>
      <c r="CL50" s="110"/>
      <c r="CM50" s="110"/>
      <c r="CN50" s="110"/>
    </row>
    <row r="51" spans="1:92" ht="14.1" customHeight="1" x14ac:dyDescent="0.2">
      <c r="A51" s="108"/>
      <c r="B51" s="58" t="s">
        <v>20</v>
      </c>
      <c r="C51" s="109">
        <v>9</v>
      </c>
      <c r="D51" s="109">
        <v>8</v>
      </c>
      <c r="E51" s="109">
        <v>10</v>
      </c>
      <c r="F51" s="109">
        <v>10</v>
      </c>
      <c r="G51" s="109">
        <v>10</v>
      </c>
      <c r="H51" s="109">
        <v>11</v>
      </c>
      <c r="I51" s="109">
        <v>3</v>
      </c>
      <c r="J51" s="109">
        <v>8</v>
      </c>
      <c r="K51" s="109">
        <v>10</v>
      </c>
      <c r="L51" s="109">
        <v>6</v>
      </c>
      <c r="M51" s="109">
        <v>11</v>
      </c>
      <c r="N51" s="109">
        <v>5</v>
      </c>
      <c r="O51" s="109">
        <v>5</v>
      </c>
      <c r="P51" s="109">
        <v>6</v>
      </c>
      <c r="Q51" s="109">
        <v>8</v>
      </c>
      <c r="R51" s="109">
        <v>8</v>
      </c>
      <c r="S51" s="109">
        <v>10</v>
      </c>
      <c r="T51" s="109">
        <v>5</v>
      </c>
      <c r="U51" s="109">
        <v>2</v>
      </c>
      <c r="V51" s="109">
        <v>4</v>
      </c>
      <c r="W51" s="109">
        <v>5</v>
      </c>
      <c r="X51" s="109">
        <v>7</v>
      </c>
      <c r="Y51" s="109">
        <v>5</v>
      </c>
      <c r="Z51" s="109">
        <v>10</v>
      </c>
      <c r="AA51" s="109">
        <v>8</v>
      </c>
      <c r="AB51" s="109">
        <v>6</v>
      </c>
      <c r="AC51" s="109">
        <v>5</v>
      </c>
      <c r="AD51" s="109">
        <v>5</v>
      </c>
      <c r="AE51" s="109">
        <v>7</v>
      </c>
      <c r="AF51" s="109">
        <v>5</v>
      </c>
      <c r="AG51" s="109">
        <v>7</v>
      </c>
      <c r="AH51" s="109">
        <v>7</v>
      </c>
      <c r="AI51" s="109">
        <v>11</v>
      </c>
      <c r="AJ51" s="109">
        <v>6</v>
      </c>
      <c r="AK51" s="109">
        <v>8</v>
      </c>
      <c r="AL51" s="109">
        <v>4</v>
      </c>
      <c r="AM51" s="109">
        <v>6</v>
      </c>
      <c r="AN51" s="109">
        <v>9</v>
      </c>
      <c r="AO51" s="109">
        <v>5</v>
      </c>
      <c r="AP51" s="109">
        <v>3</v>
      </c>
      <c r="AQ51" s="109">
        <v>7</v>
      </c>
      <c r="AR51" s="109">
        <v>6</v>
      </c>
      <c r="AS51" s="109">
        <v>3</v>
      </c>
      <c r="AT51" s="109">
        <v>7</v>
      </c>
      <c r="AU51" s="109"/>
      <c r="AV51" s="109"/>
      <c r="AW51" s="109"/>
      <c r="AX51" s="109"/>
      <c r="AY51" s="109"/>
      <c r="AZ51" s="109"/>
      <c r="BA51" s="109"/>
      <c r="BB51" s="109"/>
      <c r="BC51" s="109"/>
      <c r="BD51" s="83"/>
      <c r="BE51" s="60">
        <f t="shared" si="7"/>
        <v>301</v>
      </c>
      <c r="BG51" s="45"/>
      <c r="BH51" s="45"/>
      <c r="BI51" s="45"/>
      <c r="BJ51" s="45"/>
      <c r="BK51" s="45"/>
      <c r="BL51" s="45"/>
      <c r="BM51" s="45"/>
      <c r="BN51" s="45"/>
      <c r="BO51" s="45"/>
      <c r="BP51" s="45"/>
      <c r="BQ51" s="45"/>
      <c r="BR51" s="45"/>
      <c r="BS51" s="45"/>
      <c r="BT51" s="45"/>
      <c r="BU51" s="45"/>
      <c r="BV51" s="45"/>
      <c r="BW51" s="45"/>
      <c r="BX51" s="110"/>
      <c r="BY51" s="110"/>
      <c r="BZ51" s="110"/>
      <c r="CA51" s="110"/>
      <c r="CB51" s="110"/>
      <c r="CC51" s="110"/>
      <c r="CD51" s="110"/>
      <c r="CE51" s="110"/>
      <c r="CF51" s="110"/>
      <c r="CG51" s="110"/>
      <c r="CH51" s="110"/>
      <c r="CI51" s="110"/>
      <c r="CJ51" s="110"/>
      <c r="CK51" s="110"/>
      <c r="CL51" s="110"/>
      <c r="CM51" s="110"/>
      <c r="CN51" s="110"/>
    </row>
    <row r="52" spans="1:92" ht="32.25" customHeight="1" x14ac:dyDescent="0.2">
      <c r="A52" s="111"/>
      <c r="B52" s="218" t="s">
        <v>72</v>
      </c>
      <c r="C52" s="218"/>
      <c r="D52" s="218"/>
      <c r="BD52" s="113"/>
      <c r="BE52" s="60"/>
      <c r="BF52" s="27"/>
      <c r="BG52" s="219"/>
      <c r="BH52" s="219"/>
      <c r="BI52" s="219"/>
      <c r="BJ52" s="219"/>
      <c r="BK52" s="219"/>
      <c r="BL52" s="219"/>
      <c r="BM52" s="219"/>
      <c r="BN52" s="219"/>
      <c r="BO52" s="219"/>
      <c r="BP52" s="219"/>
      <c r="BQ52" s="219"/>
      <c r="BR52" s="219"/>
      <c r="BS52" s="219"/>
      <c r="BT52" s="219"/>
      <c r="BU52" s="219"/>
      <c r="BV52" s="219"/>
      <c r="BW52" s="219"/>
      <c r="BX52" s="110"/>
    </row>
    <row r="53" spans="1:92" ht="14.1" customHeight="1" x14ac:dyDescent="0.2">
      <c r="A53" s="111"/>
      <c r="B53" s="114" t="s">
        <v>21</v>
      </c>
      <c r="C53" s="9">
        <v>38</v>
      </c>
      <c r="D53" s="9">
        <v>56</v>
      </c>
      <c r="E53" s="112">
        <v>46</v>
      </c>
      <c r="F53" s="112">
        <v>39</v>
      </c>
      <c r="G53" s="112">
        <v>49</v>
      </c>
      <c r="H53" s="112">
        <v>47</v>
      </c>
      <c r="I53" s="112">
        <v>41</v>
      </c>
      <c r="J53" s="112">
        <v>49</v>
      </c>
      <c r="K53" s="112">
        <v>50</v>
      </c>
      <c r="L53" s="112">
        <v>55</v>
      </c>
      <c r="M53" s="112">
        <v>43</v>
      </c>
      <c r="N53" s="112">
        <v>47</v>
      </c>
      <c r="O53" s="112">
        <v>38</v>
      </c>
      <c r="P53" s="112">
        <v>62</v>
      </c>
      <c r="Q53" s="112">
        <v>56</v>
      </c>
      <c r="R53" s="112">
        <v>64</v>
      </c>
      <c r="S53" s="112">
        <v>45</v>
      </c>
      <c r="T53" s="112">
        <v>56</v>
      </c>
      <c r="U53" s="112">
        <v>37</v>
      </c>
      <c r="V53" s="112">
        <v>42</v>
      </c>
      <c r="W53" s="112">
        <v>48</v>
      </c>
      <c r="X53" s="112">
        <v>49</v>
      </c>
      <c r="Y53" s="112">
        <v>45</v>
      </c>
      <c r="Z53" s="112">
        <v>35</v>
      </c>
      <c r="AA53" s="112">
        <v>35</v>
      </c>
      <c r="AB53" s="112">
        <v>34</v>
      </c>
      <c r="AC53" s="112">
        <v>36</v>
      </c>
      <c r="AD53" s="112">
        <v>44</v>
      </c>
      <c r="AE53" s="112">
        <v>32</v>
      </c>
      <c r="AF53" s="112">
        <v>32</v>
      </c>
      <c r="AG53" s="112">
        <v>40</v>
      </c>
      <c r="AH53" s="112">
        <v>34</v>
      </c>
      <c r="AI53" s="112">
        <v>25</v>
      </c>
      <c r="AJ53" s="112">
        <v>40</v>
      </c>
      <c r="AK53" s="112">
        <v>30</v>
      </c>
      <c r="AL53" s="112">
        <v>38</v>
      </c>
      <c r="AM53" s="112">
        <v>32</v>
      </c>
      <c r="AN53" s="112">
        <v>43</v>
      </c>
      <c r="AO53" s="112">
        <v>32</v>
      </c>
      <c r="AP53" s="112">
        <v>37</v>
      </c>
      <c r="AQ53" s="112">
        <v>34</v>
      </c>
      <c r="AR53" s="112">
        <v>33</v>
      </c>
      <c r="AS53" s="112">
        <v>33</v>
      </c>
      <c r="AT53" s="112">
        <v>50</v>
      </c>
      <c r="AU53" s="112"/>
      <c r="AV53" s="112"/>
      <c r="AW53" s="112"/>
      <c r="AX53" s="112"/>
      <c r="AY53" s="112"/>
      <c r="AZ53" s="112"/>
      <c r="BA53" s="112"/>
      <c r="BB53" s="112"/>
      <c r="BC53" s="112"/>
      <c r="BD53" s="112"/>
      <c r="BE53" s="60">
        <f t="shared" si="7"/>
        <v>1851</v>
      </c>
      <c r="BF53" s="27"/>
      <c r="BG53" s="220"/>
      <c r="BH53" s="220"/>
      <c r="BI53" s="220"/>
      <c r="BJ53" s="220"/>
      <c r="BK53" s="220"/>
      <c r="BL53" s="220"/>
      <c r="BM53" s="220"/>
      <c r="BN53" s="220"/>
      <c r="BO53" s="220"/>
      <c r="BP53" s="220"/>
      <c r="BQ53" s="220"/>
      <c r="BR53" s="220"/>
      <c r="BS53" s="220"/>
      <c r="BT53" s="220"/>
      <c r="BU53" s="220"/>
      <c r="BV53" s="220"/>
      <c r="BW53" s="220"/>
      <c r="BX53" s="110"/>
      <c r="BY53" s="110"/>
      <c r="BZ53" s="110"/>
      <c r="CA53" s="110"/>
      <c r="CB53" s="110"/>
      <c r="CC53" s="110"/>
      <c r="CD53" s="110"/>
      <c r="CE53" s="110"/>
      <c r="CF53" s="110"/>
      <c r="CG53" s="110"/>
      <c r="CH53" s="110"/>
      <c r="CI53" s="110"/>
      <c r="CJ53" s="110"/>
      <c r="CK53" s="110"/>
      <c r="CL53" s="110"/>
      <c r="CM53" s="110"/>
      <c r="CN53" s="110"/>
    </row>
    <row r="54" spans="1:92" ht="14.1" customHeight="1" x14ac:dyDescent="0.2">
      <c r="A54" s="111"/>
      <c r="B54" s="114" t="s">
        <v>22</v>
      </c>
      <c r="C54" s="112">
        <v>48</v>
      </c>
      <c r="D54" s="112">
        <v>69</v>
      </c>
      <c r="E54" s="112">
        <v>56</v>
      </c>
      <c r="F54" s="112">
        <v>55</v>
      </c>
      <c r="G54" s="112">
        <v>45</v>
      </c>
      <c r="H54" s="112">
        <v>54</v>
      </c>
      <c r="I54" s="112">
        <v>60</v>
      </c>
      <c r="J54" s="112">
        <v>63</v>
      </c>
      <c r="K54" s="112">
        <v>47</v>
      </c>
      <c r="L54" s="112">
        <v>31</v>
      </c>
      <c r="M54" s="112">
        <v>64</v>
      </c>
      <c r="N54" s="112">
        <v>58</v>
      </c>
      <c r="O54" s="112">
        <v>53</v>
      </c>
      <c r="P54" s="112">
        <v>54</v>
      </c>
      <c r="Q54" s="112">
        <v>85</v>
      </c>
      <c r="R54" s="112">
        <v>76</v>
      </c>
      <c r="S54" s="112">
        <v>84</v>
      </c>
      <c r="T54" s="112">
        <v>69</v>
      </c>
      <c r="U54" s="112">
        <v>63</v>
      </c>
      <c r="V54" s="112">
        <v>53</v>
      </c>
      <c r="W54" s="112">
        <v>32</v>
      </c>
      <c r="X54" s="112">
        <v>34</v>
      </c>
      <c r="Y54" s="112">
        <v>42</v>
      </c>
      <c r="Z54" s="112">
        <v>41</v>
      </c>
      <c r="AA54" s="112">
        <v>40</v>
      </c>
      <c r="AB54" s="112">
        <v>39</v>
      </c>
      <c r="AC54" s="112">
        <v>31</v>
      </c>
      <c r="AD54" s="112">
        <v>49</v>
      </c>
      <c r="AE54" s="112">
        <v>43</v>
      </c>
      <c r="AF54" s="112">
        <v>35</v>
      </c>
      <c r="AG54" s="112">
        <v>62</v>
      </c>
      <c r="AH54" s="112">
        <v>33</v>
      </c>
      <c r="AI54" s="112">
        <v>47</v>
      </c>
      <c r="AJ54" s="112">
        <v>48</v>
      </c>
      <c r="AK54" s="112">
        <v>41</v>
      </c>
      <c r="AL54" s="112">
        <v>43</v>
      </c>
      <c r="AM54" s="112">
        <v>46</v>
      </c>
      <c r="AN54" s="112">
        <v>46</v>
      </c>
      <c r="AO54" s="112">
        <v>51</v>
      </c>
      <c r="AP54" s="112">
        <v>43</v>
      </c>
      <c r="AQ54" s="112">
        <v>44</v>
      </c>
      <c r="AR54" s="112">
        <v>51</v>
      </c>
      <c r="AS54" s="112">
        <v>49</v>
      </c>
      <c r="AT54" s="112">
        <v>45</v>
      </c>
      <c r="AU54" s="112"/>
      <c r="AV54" s="112"/>
      <c r="AW54" s="112"/>
      <c r="AX54" s="112"/>
      <c r="AY54" s="112"/>
      <c r="AZ54" s="112"/>
      <c r="BA54" s="112"/>
      <c r="BB54" s="112"/>
      <c r="BC54" s="112"/>
      <c r="BD54" s="112"/>
      <c r="BE54" s="60">
        <f t="shared" si="7"/>
        <v>2222</v>
      </c>
      <c r="BF54" s="27"/>
      <c r="BG54" s="45"/>
      <c r="BH54" s="45"/>
      <c r="BI54" s="45"/>
      <c r="BJ54" s="45"/>
      <c r="BK54" s="45"/>
      <c r="BL54" s="45"/>
      <c r="BM54" s="45"/>
      <c r="BN54" s="45"/>
      <c r="BO54" s="45"/>
      <c r="BP54" s="45"/>
      <c r="BQ54" s="45"/>
      <c r="BR54" s="45"/>
      <c r="BS54" s="45"/>
      <c r="BT54" s="45"/>
      <c r="BU54" s="45"/>
      <c r="BV54" s="45"/>
      <c r="BW54" s="45"/>
      <c r="BX54" s="110"/>
      <c r="BY54" s="110"/>
      <c r="BZ54" s="110"/>
      <c r="CA54" s="110"/>
      <c r="CB54" s="110"/>
      <c r="CC54" s="110"/>
      <c r="CD54" s="110"/>
      <c r="CE54" s="110"/>
      <c r="CF54" s="110"/>
      <c r="CG54" s="110"/>
      <c r="CH54" s="110"/>
      <c r="CI54" s="110"/>
      <c r="CJ54" s="110"/>
      <c r="CK54" s="110"/>
      <c r="CL54" s="110"/>
      <c r="CM54" s="110"/>
      <c r="CN54" s="110"/>
    </row>
    <row r="55" spans="1:92" ht="14.1" customHeight="1" x14ac:dyDescent="0.2">
      <c r="A55" s="111"/>
      <c r="B55" s="114" t="s">
        <v>23</v>
      </c>
      <c r="C55" s="112">
        <v>26</v>
      </c>
      <c r="D55" s="112">
        <v>34</v>
      </c>
      <c r="E55" s="112">
        <v>29</v>
      </c>
      <c r="F55" s="112">
        <v>24</v>
      </c>
      <c r="G55" s="112">
        <v>29</v>
      </c>
      <c r="H55" s="112">
        <v>34</v>
      </c>
      <c r="I55" s="112">
        <v>26</v>
      </c>
      <c r="J55" s="112">
        <v>29</v>
      </c>
      <c r="K55" s="112">
        <v>19</v>
      </c>
      <c r="L55" s="112">
        <v>23</v>
      </c>
      <c r="M55" s="112">
        <v>29</v>
      </c>
      <c r="N55" s="112">
        <v>33</v>
      </c>
      <c r="O55" s="112">
        <v>22</v>
      </c>
      <c r="P55" s="112">
        <v>37</v>
      </c>
      <c r="Q55" s="112">
        <v>42</v>
      </c>
      <c r="R55" s="112">
        <v>46</v>
      </c>
      <c r="S55" s="112">
        <v>50</v>
      </c>
      <c r="T55" s="112">
        <v>34</v>
      </c>
      <c r="U55" s="112">
        <v>26</v>
      </c>
      <c r="V55" s="112">
        <v>28</v>
      </c>
      <c r="W55" s="112">
        <v>23</v>
      </c>
      <c r="X55" s="112">
        <v>35</v>
      </c>
      <c r="Y55" s="112">
        <v>35</v>
      </c>
      <c r="Z55" s="112">
        <v>29</v>
      </c>
      <c r="AA55" s="112">
        <v>28</v>
      </c>
      <c r="AB55" s="112">
        <v>20</v>
      </c>
      <c r="AC55" s="112">
        <v>23</v>
      </c>
      <c r="AD55" s="112">
        <v>23</v>
      </c>
      <c r="AE55" s="112">
        <v>24</v>
      </c>
      <c r="AF55" s="112">
        <v>25</v>
      </c>
      <c r="AG55" s="112">
        <v>23</v>
      </c>
      <c r="AH55" s="112">
        <v>21</v>
      </c>
      <c r="AI55" s="112">
        <v>14</v>
      </c>
      <c r="AJ55" s="112">
        <v>29</v>
      </c>
      <c r="AK55" s="112">
        <v>26</v>
      </c>
      <c r="AL55" s="112">
        <v>30</v>
      </c>
      <c r="AM55" s="112">
        <v>24</v>
      </c>
      <c r="AN55" s="112">
        <v>11</v>
      </c>
      <c r="AO55" s="112">
        <v>16</v>
      </c>
      <c r="AP55" s="112">
        <v>30</v>
      </c>
      <c r="AQ55" s="112">
        <v>28</v>
      </c>
      <c r="AR55" s="112">
        <v>26</v>
      </c>
      <c r="AS55" s="112">
        <v>33</v>
      </c>
      <c r="AT55" s="112">
        <v>27</v>
      </c>
      <c r="AU55" s="112"/>
      <c r="AV55" s="112"/>
      <c r="AW55" s="112"/>
      <c r="AX55" s="112"/>
      <c r="AY55" s="112"/>
      <c r="AZ55" s="112"/>
      <c r="BA55" s="112"/>
      <c r="BB55" s="112"/>
      <c r="BC55" s="112"/>
      <c r="BD55" s="112"/>
      <c r="BE55" s="60">
        <f t="shared" si="7"/>
        <v>1223</v>
      </c>
      <c r="BF55" s="27"/>
      <c r="BG55" s="45"/>
      <c r="BH55" s="45"/>
      <c r="BI55" s="45"/>
      <c r="BJ55" s="45"/>
      <c r="BK55" s="45"/>
      <c r="BL55" s="45"/>
      <c r="BM55" s="45"/>
      <c r="BN55" s="45"/>
      <c r="BO55" s="45"/>
      <c r="BP55" s="45"/>
      <c r="BQ55" s="45"/>
      <c r="BR55" s="45"/>
      <c r="BS55" s="45"/>
      <c r="BT55" s="45"/>
      <c r="BU55" s="45"/>
      <c r="BV55" s="45"/>
      <c r="BW55" s="45"/>
      <c r="BX55" s="110"/>
      <c r="BY55" s="110"/>
      <c r="BZ55" s="110"/>
      <c r="CA55" s="110"/>
      <c r="CB55" s="110"/>
      <c r="CC55" s="110"/>
      <c r="CD55" s="110"/>
      <c r="CE55" s="110"/>
      <c r="CF55" s="110"/>
      <c r="CG55" s="110"/>
      <c r="CH55" s="110"/>
      <c r="CI55" s="110"/>
      <c r="CJ55" s="110"/>
      <c r="CK55" s="110"/>
      <c r="CL55" s="110"/>
      <c r="CM55" s="110"/>
      <c r="CN55" s="110"/>
    </row>
    <row r="56" spans="1:92" ht="14.1" customHeight="1" x14ac:dyDescent="0.2">
      <c r="A56" s="111"/>
      <c r="B56" s="114" t="s">
        <v>49</v>
      </c>
      <c r="C56" s="112">
        <v>16</v>
      </c>
      <c r="D56" s="112">
        <v>35</v>
      </c>
      <c r="E56" s="112">
        <v>30</v>
      </c>
      <c r="F56" s="112">
        <v>25</v>
      </c>
      <c r="G56" s="112">
        <v>23</v>
      </c>
      <c r="H56" s="112">
        <v>25</v>
      </c>
      <c r="I56" s="112">
        <v>26</v>
      </c>
      <c r="J56" s="112">
        <v>17</v>
      </c>
      <c r="K56" s="112">
        <v>15</v>
      </c>
      <c r="L56" s="112">
        <v>22</v>
      </c>
      <c r="M56" s="112">
        <v>23</v>
      </c>
      <c r="N56" s="112">
        <v>16</v>
      </c>
      <c r="O56" s="112">
        <v>29</v>
      </c>
      <c r="P56" s="112">
        <v>34</v>
      </c>
      <c r="Q56" s="112">
        <v>29</v>
      </c>
      <c r="R56" s="112">
        <v>41</v>
      </c>
      <c r="S56" s="112">
        <v>35</v>
      </c>
      <c r="T56" s="112">
        <v>31</v>
      </c>
      <c r="U56" s="112">
        <v>24</v>
      </c>
      <c r="V56" s="112">
        <v>26</v>
      </c>
      <c r="W56" s="112">
        <v>20</v>
      </c>
      <c r="X56" s="112">
        <v>20</v>
      </c>
      <c r="Y56" s="112">
        <v>21</v>
      </c>
      <c r="Z56" s="112">
        <v>19</v>
      </c>
      <c r="AA56" s="112">
        <v>22</v>
      </c>
      <c r="AB56" s="112">
        <v>11</v>
      </c>
      <c r="AC56" s="112">
        <v>17</v>
      </c>
      <c r="AD56" s="112">
        <v>12</v>
      </c>
      <c r="AE56" s="112">
        <v>26</v>
      </c>
      <c r="AF56" s="112">
        <v>18</v>
      </c>
      <c r="AG56" s="112">
        <v>17</v>
      </c>
      <c r="AH56" s="112">
        <v>25</v>
      </c>
      <c r="AI56" s="112">
        <v>15</v>
      </c>
      <c r="AJ56" s="112">
        <v>22</v>
      </c>
      <c r="AK56" s="112">
        <v>19</v>
      </c>
      <c r="AL56" s="112">
        <v>24</v>
      </c>
      <c r="AM56" s="112">
        <v>21</v>
      </c>
      <c r="AN56" s="112">
        <v>19</v>
      </c>
      <c r="AO56" s="112">
        <v>16</v>
      </c>
      <c r="AP56" s="112">
        <v>29</v>
      </c>
      <c r="AQ56" s="112">
        <v>17</v>
      </c>
      <c r="AR56" s="112">
        <v>25</v>
      </c>
      <c r="AS56" s="112">
        <v>19</v>
      </c>
      <c r="AT56" s="112">
        <v>19</v>
      </c>
      <c r="AU56" s="112"/>
      <c r="AV56" s="112"/>
      <c r="AW56" s="112"/>
      <c r="AX56" s="112"/>
      <c r="AY56" s="112"/>
      <c r="AZ56" s="112"/>
      <c r="BA56" s="112"/>
      <c r="BB56" s="112"/>
      <c r="BC56" s="112"/>
      <c r="BD56" s="112"/>
      <c r="BE56" s="60">
        <f t="shared" si="7"/>
        <v>995</v>
      </c>
      <c r="BF56" s="27"/>
      <c r="BG56" s="45"/>
      <c r="BH56" s="45"/>
      <c r="BI56" s="45"/>
      <c r="BJ56" s="45"/>
      <c r="BK56" s="45"/>
      <c r="BL56" s="45"/>
      <c r="BM56" s="45"/>
      <c r="BN56" s="45"/>
      <c r="BO56" s="45"/>
      <c r="BP56" s="45"/>
      <c r="BQ56" s="45"/>
      <c r="BR56" s="45"/>
      <c r="BS56" s="45"/>
      <c r="BT56" s="45"/>
      <c r="BU56" s="45"/>
      <c r="BV56" s="45"/>
      <c r="BW56" s="45"/>
      <c r="BX56" s="110"/>
      <c r="BY56" s="110"/>
      <c r="BZ56" s="110"/>
      <c r="CA56" s="110"/>
      <c r="CB56" s="110"/>
      <c r="CC56" s="110"/>
      <c r="CD56" s="110"/>
      <c r="CE56" s="110"/>
      <c r="CF56" s="110"/>
      <c r="CG56" s="110"/>
      <c r="CH56" s="110"/>
      <c r="CI56" s="110"/>
      <c r="CJ56" s="110"/>
      <c r="CK56" s="110"/>
      <c r="CL56" s="110"/>
      <c r="CM56" s="110"/>
      <c r="CN56" s="110"/>
    </row>
    <row r="57" spans="1:92" ht="14.1" customHeight="1" x14ac:dyDescent="0.2">
      <c r="A57" s="111"/>
      <c r="B57" s="114" t="s">
        <v>24</v>
      </c>
      <c r="C57" s="112">
        <v>87</v>
      </c>
      <c r="D57" s="112">
        <v>107</v>
      </c>
      <c r="E57" s="112">
        <v>86</v>
      </c>
      <c r="F57" s="112">
        <v>89</v>
      </c>
      <c r="G57" s="112">
        <v>77</v>
      </c>
      <c r="H57" s="112">
        <v>106</v>
      </c>
      <c r="I57" s="112">
        <v>88</v>
      </c>
      <c r="J57" s="112">
        <v>82</v>
      </c>
      <c r="K57" s="112">
        <v>91</v>
      </c>
      <c r="L57" s="112">
        <v>102</v>
      </c>
      <c r="M57" s="112">
        <v>106</v>
      </c>
      <c r="N57" s="112">
        <v>93</v>
      </c>
      <c r="O57" s="112">
        <v>83</v>
      </c>
      <c r="P57" s="112">
        <v>124</v>
      </c>
      <c r="Q57" s="112">
        <v>174</v>
      </c>
      <c r="R57" s="112">
        <v>158</v>
      </c>
      <c r="S57" s="112">
        <v>152</v>
      </c>
      <c r="T57" s="112">
        <v>154</v>
      </c>
      <c r="U57" s="112">
        <v>114</v>
      </c>
      <c r="V57" s="112">
        <v>134</v>
      </c>
      <c r="W57" s="112">
        <v>115</v>
      </c>
      <c r="X57" s="112">
        <v>83</v>
      </c>
      <c r="Y57" s="112">
        <v>84</v>
      </c>
      <c r="Z57" s="112">
        <v>71</v>
      </c>
      <c r="AA57" s="112">
        <v>89</v>
      </c>
      <c r="AB57" s="112">
        <v>66</v>
      </c>
      <c r="AC57" s="112">
        <v>69</v>
      </c>
      <c r="AD57" s="112">
        <v>55</v>
      </c>
      <c r="AE57" s="112">
        <v>61</v>
      </c>
      <c r="AF57" s="112">
        <v>64</v>
      </c>
      <c r="AG57" s="112">
        <v>64</v>
      </c>
      <c r="AH57" s="112">
        <v>73</v>
      </c>
      <c r="AI57" s="112">
        <v>69</v>
      </c>
      <c r="AJ57" s="112">
        <v>75</v>
      </c>
      <c r="AK57" s="112">
        <v>73</v>
      </c>
      <c r="AL57" s="112">
        <v>70</v>
      </c>
      <c r="AM57" s="112">
        <v>65</v>
      </c>
      <c r="AN57" s="112">
        <v>63</v>
      </c>
      <c r="AO57" s="112">
        <v>73</v>
      </c>
      <c r="AP57" s="112">
        <v>105</v>
      </c>
      <c r="AQ57" s="112">
        <v>82</v>
      </c>
      <c r="AR57" s="112">
        <v>84</v>
      </c>
      <c r="AS57" s="112">
        <v>96</v>
      </c>
      <c r="AT57" s="112">
        <v>82</v>
      </c>
      <c r="AU57" s="112"/>
      <c r="AV57" s="112"/>
      <c r="AW57" s="112"/>
      <c r="AX57" s="112"/>
      <c r="AY57" s="112"/>
      <c r="AZ57" s="112"/>
      <c r="BA57" s="112"/>
      <c r="BB57" s="112"/>
      <c r="BC57" s="112"/>
      <c r="BD57" s="112"/>
      <c r="BE57" s="60">
        <f t="shared" si="7"/>
        <v>4038</v>
      </c>
      <c r="BF57" s="27"/>
      <c r="BG57" s="45"/>
      <c r="BH57" s="45"/>
      <c r="BI57" s="45"/>
      <c r="BJ57" s="45"/>
      <c r="BK57" s="45"/>
      <c r="BL57" s="45"/>
      <c r="BM57" s="45"/>
      <c r="BN57" s="45"/>
      <c r="BO57" s="45"/>
      <c r="BP57" s="45"/>
      <c r="BQ57" s="45"/>
      <c r="BR57" s="45"/>
      <c r="BS57" s="45"/>
      <c r="BT57" s="45"/>
      <c r="BU57" s="45"/>
      <c r="BV57" s="45"/>
      <c r="BW57" s="45"/>
      <c r="BX57" s="110"/>
      <c r="BY57" s="110"/>
      <c r="BZ57" s="110"/>
      <c r="CA57" s="110"/>
      <c r="CB57" s="110"/>
      <c r="CC57" s="110"/>
      <c r="CD57" s="110"/>
      <c r="CE57" s="110"/>
      <c r="CF57" s="110"/>
      <c r="CG57" s="110"/>
      <c r="CH57" s="110"/>
      <c r="CI57" s="110"/>
      <c r="CJ57" s="110"/>
      <c r="CK57" s="110"/>
      <c r="CL57" s="110"/>
      <c r="CM57" s="110"/>
      <c r="CN57" s="110"/>
    </row>
    <row r="58" spans="1:92" ht="14.1" customHeight="1" x14ac:dyDescent="0.2">
      <c r="A58" s="111"/>
      <c r="B58" s="114" t="s">
        <v>25</v>
      </c>
      <c r="C58" s="112">
        <v>11</v>
      </c>
      <c r="D58" s="112">
        <v>13</v>
      </c>
      <c r="E58" s="112">
        <v>18</v>
      </c>
      <c r="F58" s="112">
        <v>16</v>
      </c>
      <c r="G58" s="112">
        <v>17</v>
      </c>
      <c r="H58" s="112">
        <v>7</v>
      </c>
      <c r="I58" s="112">
        <v>20</v>
      </c>
      <c r="J58" s="112">
        <v>12</v>
      </c>
      <c r="K58" s="112">
        <v>9</v>
      </c>
      <c r="L58" s="112">
        <v>11</v>
      </c>
      <c r="M58" s="112">
        <v>10</v>
      </c>
      <c r="N58" s="112">
        <v>15</v>
      </c>
      <c r="O58" s="112">
        <v>14</v>
      </c>
      <c r="P58" s="112">
        <v>16</v>
      </c>
      <c r="Q58" s="112">
        <v>19</v>
      </c>
      <c r="R58" s="112">
        <v>11</v>
      </c>
      <c r="S58" s="112">
        <v>13</v>
      </c>
      <c r="T58" s="112">
        <v>21</v>
      </c>
      <c r="U58" s="112">
        <v>21</v>
      </c>
      <c r="V58" s="112">
        <v>13</v>
      </c>
      <c r="W58" s="112">
        <v>10</v>
      </c>
      <c r="X58" s="112">
        <v>12</v>
      </c>
      <c r="Y58" s="112">
        <v>11</v>
      </c>
      <c r="Z58" s="112">
        <v>9</v>
      </c>
      <c r="AA58" s="112">
        <v>9</v>
      </c>
      <c r="AB58" s="112">
        <v>11</v>
      </c>
      <c r="AC58" s="112">
        <v>11</v>
      </c>
      <c r="AD58" s="112">
        <v>7</v>
      </c>
      <c r="AE58" s="112">
        <v>13</v>
      </c>
      <c r="AF58" s="112">
        <v>5</v>
      </c>
      <c r="AG58" s="112">
        <v>5</v>
      </c>
      <c r="AH58" s="112">
        <v>7</v>
      </c>
      <c r="AI58" s="112">
        <v>5</v>
      </c>
      <c r="AJ58" s="112">
        <v>10</v>
      </c>
      <c r="AK58" s="112">
        <v>12</v>
      </c>
      <c r="AL58" s="112">
        <v>9</v>
      </c>
      <c r="AM58" s="112">
        <v>13</v>
      </c>
      <c r="AN58" s="112">
        <v>14</v>
      </c>
      <c r="AO58" s="112">
        <v>12</v>
      </c>
      <c r="AP58" s="112">
        <v>9</v>
      </c>
      <c r="AQ58" s="112">
        <v>13</v>
      </c>
      <c r="AR58" s="112">
        <v>18</v>
      </c>
      <c r="AS58" s="112">
        <v>10</v>
      </c>
      <c r="AT58" s="112">
        <v>9</v>
      </c>
      <c r="AU58" s="112"/>
      <c r="AV58" s="112"/>
      <c r="AW58" s="112"/>
      <c r="AX58" s="112"/>
      <c r="AY58" s="112"/>
      <c r="AZ58" s="112"/>
      <c r="BA58" s="112"/>
      <c r="BB58" s="112"/>
      <c r="BC58" s="112"/>
      <c r="BD58" s="112"/>
      <c r="BE58" s="60">
        <f t="shared" si="7"/>
        <v>531</v>
      </c>
      <c r="BF58" s="27"/>
      <c r="BG58" s="45"/>
      <c r="BH58" s="45"/>
      <c r="BI58" s="45"/>
      <c r="BJ58" s="45"/>
      <c r="BK58" s="45"/>
      <c r="BL58" s="45"/>
      <c r="BM58" s="45"/>
      <c r="BN58" s="45"/>
      <c r="BO58" s="45"/>
      <c r="BP58" s="45"/>
      <c r="BQ58" s="45"/>
      <c r="BR58" s="45"/>
      <c r="BS58" s="45"/>
      <c r="BT58" s="45"/>
      <c r="BU58" s="45"/>
      <c r="BV58" s="45"/>
      <c r="BW58" s="45"/>
      <c r="BX58" s="110"/>
      <c r="BY58" s="110"/>
      <c r="BZ58" s="110"/>
      <c r="CA58" s="110"/>
      <c r="CB58" s="110"/>
      <c r="CC58" s="110"/>
      <c r="CD58" s="110"/>
      <c r="CE58" s="110"/>
      <c r="CF58" s="110"/>
      <c r="CG58" s="110"/>
      <c r="CH58" s="110"/>
      <c r="CI58" s="110"/>
      <c r="CJ58" s="110"/>
      <c r="CK58" s="110"/>
      <c r="CL58" s="110"/>
      <c r="CM58" s="110"/>
      <c r="CN58" s="110"/>
    </row>
    <row r="59" spans="1:92" ht="14.1" customHeight="1" x14ac:dyDescent="0.2">
      <c r="A59" s="111"/>
      <c r="B59" s="114" t="s">
        <v>50</v>
      </c>
      <c r="C59" s="112">
        <v>37</v>
      </c>
      <c r="D59" s="112">
        <v>58</v>
      </c>
      <c r="E59" s="112">
        <v>42</v>
      </c>
      <c r="F59" s="112">
        <v>42</v>
      </c>
      <c r="G59" s="112">
        <v>43</v>
      </c>
      <c r="H59" s="112">
        <v>44</v>
      </c>
      <c r="I59" s="112">
        <v>43</v>
      </c>
      <c r="J59" s="112">
        <v>39</v>
      </c>
      <c r="K59" s="112">
        <v>37</v>
      </c>
      <c r="L59" s="112">
        <v>40</v>
      </c>
      <c r="M59" s="112">
        <v>36</v>
      </c>
      <c r="N59" s="112">
        <v>41</v>
      </c>
      <c r="O59" s="112">
        <v>28</v>
      </c>
      <c r="P59" s="112">
        <v>73</v>
      </c>
      <c r="Q59" s="112">
        <v>53</v>
      </c>
      <c r="R59" s="112">
        <v>42</v>
      </c>
      <c r="S59" s="112">
        <v>43</v>
      </c>
      <c r="T59" s="112">
        <v>45</v>
      </c>
      <c r="U59" s="112">
        <v>35</v>
      </c>
      <c r="V59" s="112">
        <v>39</v>
      </c>
      <c r="W59" s="112">
        <v>31</v>
      </c>
      <c r="X59" s="112">
        <v>33</v>
      </c>
      <c r="Y59" s="112">
        <v>31</v>
      </c>
      <c r="Z59" s="112">
        <v>37</v>
      </c>
      <c r="AA59" s="112">
        <v>42</v>
      </c>
      <c r="AB59" s="112">
        <v>32</v>
      </c>
      <c r="AC59" s="112">
        <v>37</v>
      </c>
      <c r="AD59" s="112">
        <v>37</v>
      </c>
      <c r="AE59" s="112">
        <v>31</v>
      </c>
      <c r="AF59" s="112">
        <v>31</v>
      </c>
      <c r="AG59" s="112">
        <v>43</v>
      </c>
      <c r="AH59" s="112">
        <v>33</v>
      </c>
      <c r="AI59" s="112">
        <v>30</v>
      </c>
      <c r="AJ59" s="112">
        <v>43</v>
      </c>
      <c r="AK59" s="112">
        <v>28</v>
      </c>
      <c r="AL59" s="112">
        <v>42</v>
      </c>
      <c r="AM59" s="112">
        <v>40</v>
      </c>
      <c r="AN59" s="112">
        <v>38</v>
      </c>
      <c r="AO59" s="112">
        <v>34</v>
      </c>
      <c r="AP59" s="112">
        <v>40</v>
      </c>
      <c r="AQ59" s="112">
        <v>37</v>
      </c>
      <c r="AR59" s="112">
        <v>42</v>
      </c>
      <c r="AS59" s="112">
        <v>42</v>
      </c>
      <c r="AT59" s="112">
        <v>62</v>
      </c>
      <c r="AU59" s="112"/>
      <c r="AV59" s="112"/>
      <c r="AW59" s="112"/>
      <c r="AX59" s="112"/>
      <c r="AY59" s="112"/>
      <c r="AZ59" s="112"/>
      <c r="BA59" s="112"/>
      <c r="BB59" s="112"/>
      <c r="BC59" s="112"/>
      <c r="BD59" s="112"/>
      <c r="BE59" s="60">
        <f t="shared" si="7"/>
        <v>1756</v>
      </c>
      <c r="BF59" s="27"/>
      <c r="BG59" s="45"/>
      <c r="BH59" s="45"/>
      <c r="BI59" s="45"/>
      <c r="BJ59" s="45"/>
      <c r="BK59" s="45"/>
      <c r="BL59" s="45"/>
      <c r="BM59" s="45"/>
      <c r="BN59" s="45"/>
      <c r="BO59" s="45"/>
      <c r="BP59" s="45"/>
      <c r="BQ59" s="45"/>
      <c r="BR59" s="45"/>
      <c r="BS59" s="45"/>
      <c r="BT59" s="45"/>
      <c r="BU59" s="45"/>
      <c r="BV59" s="45"/>
      <c r="BW59" s="45"/>
      <c r="BX59" s="110"/>
      <c r="BY59" s="110"/>
      <c r="BZ59" s="110"/>
      <c r="CA59" s="110"/>
      <c r="CB59" s="110"/>
      <c r="CC59" s="110"/>
      <c r="CD59" s="110"/>
      <c r="CE59" s="110"/>
      <c r="CF59" s="110"/>
      <c r="CG59" s="110"/>
      <c r="CH59" s="110"/>
      <c r="CI59" s="110"/>
      <c r="CJ59" s="110"/>
      <c r="CK59" s="110"/>
      <c r="CL59" s="110"/>
      <c r="CM59" s="110"/>
      <c r="CN59" s="110"/>
    </row>
    <row r="60" spans="1:92" ht="14.1" customHeight="1" x14ac:dyDescent="0.2">
      <c r="A60" s="111"/>
      <c r="B60" s="114" t="s">
        <v>26</v>
      </c>
      <c r="C60" s="112">
        <v>35</v>
      </c>
      <c r="D60" s="112">
        <v>60</v>
      </c>
      <c r="E60" s="112">
        <v>50</v>
      </c>
      <c r="F60" s="112">
        <v>40</v>
      </c>
      <c r="G60" s="112">
        <v>36</v>
      </c>
      <c r="H60" s="112">
        <v>28</v>
      </c>
      <c r="I60" s="112">
        <v>32</v>
      </c>
      <c r="J60" s="112">
        <v>41</v>
      </c>
      <c r="K60" s="112">
        <v>42</v>
      </c>
      <c r="L60" s="112">
        <v>28</v>
      </c>
      <c r="M60" s="112">
        <v>26</v>
      </c>
      <c r="N60" s="112">
        <v>31</v>
      </c>
      <c r="O60" s="112">
        <v>30</v>
      </c>
      <c r="P60" s="112">
        <v>46</v>
      </c>
      <c r="Q60" s="112">
        <v>71</v>
      </c>
      <c r="R60" s="112">
        <v>78</v>
      </c>
      <c r="S60" s="112">
        <v>51</v>
      </c>
      <c r="T60" s="112">
        <v>63</v>
      </c>
      <c r="U60" s="112">
        <v>41</v>
      </c>
      <c r="V60" s="112">
        <v>53</v>
      </c>
      <c r="W60" s="112">
        <v>42</v>
      </c>
      <c r="X60" s="112">
        <v>36</v>
      </c>
      <c r="Y60" s="112">
        <v>27</v>
      </c>
      <c r="Z60" s="112">
        <v>38</v>
      </c>
      <c r="AA60" s="112">
        <v>34</v>
      </c>
      <c r="AB60" s="112">
        <v>21</v>
      </c>
      <c r="AC60" s="112">
        <v>42</v>
      </c>
      <c r="AD60" s="112">
        <v>33</v>
      </c>
      <c r="AE60" s="112">
        <v>37</v>
      </c>
      <c r="AF60" s="112">
        <v>28</v>
      </c>
      <c r="AG60" s="112">
        <v>21</v>
      </c>
      <c r="AH60" s="112">
        <v>29</v>
      </c>
      <c r="AI60" s="112">
        <v>24</v>
      </c>
      <c r="AJ60" s="112">
        <v>25</v>
      </c>
      <c r="AK60" s="112">
        <v>31</v>
      </c>
      <c r="AL60" s="112">
        <v>23</v>
      </c>
      <c r="AM60" s="112">
        <v>37</v>
      </c>
      <c r="AN60" s="112">
        <v>33</v>
      </c>
      <c r="AO60" s="112">
        <v>26</v>
      </c>
      <c r="AP60" s="112">
        <v>45</v>
      </c>
      <c r="AQ60" s="112">
        <v>28</v>
      </c>
      <c r="AR60" s="112">
        <v>23</v>
      </c>
      <c r="AS60" s="112">
        <v>31</v>
      </c>
      <c r="AT60" s="112">
        <v>25</v>
      </c>
      <c r="AU60" s="112"/>
      <c r="AV60" s="112"/>
      <c r="AW60" s="112"/>
      <c r="AX60" s="112"/>
      <c r="AY60" s="112"/>
      <c r="AZ60" s="112"/>
      <c r="BA60" s="112"/>
      <c r="BB60" s="112"/>
      <c r="BC60" s="112"/>
      <c r="BD60" s="112"/>
      <c r="BE60" s="60">
        <f t="shared" si="7"/>
        <v>1621</v>
      </c>
      <c r="BF60" s="27"/>
      <c r="BG60" s="45"/>
      <c r="BH60" s="45"/>
      <c r="BI60" s="45"/>
      <c r="BJ60" s="45"/>
      <c r="BK60" s="45"/>
      <c r="BL60" s="45"/>
      <c r="BM60" s="45"/>
      <c r="BN60" s="45"/>
      <c r="BO60" s="45"/>
      <c r="BP60" s="45"/>
      <c r="BQ60" s="45"/>
      <c r="BR60" s="45"/>
      <c r="BS60" s="45"/>
      <c r="BT60" s="45"/>
      <c r="BU60" s="45"/>
      <c r="BV60" s="45"/>
      <c r="BW60" s="45"/>
      <c r="BX60" s="110"/>
      <c r="BY60" s="110"/>
      <c r="BZ60" s="110"/>
      <c r="CA60" s="110"/>
      <c r="CB60" s="110"/>
      <c r="CC60" s="110"/>
      <c r="CD60" s="110"/>
      <c r="CE60" s="110"/>
      <c r="CF60" s="110"/>
      <c r="CG60" s="110"/>
      <c r="CH60" s="110"/>
      <c r="CI60" s="110"/>
      <c r="CJ60" s="110"/>
      <c r="CK60" s="110"/>
      <c r="CL60" s="110"/>
      <c r="CM60" s="110"/>
      <c r="CN60" s="110"/>
    </row>
    <row r="61" spans="1:92" ht="14.1" customHeight="1" x14ac:dyDescent="0.2">
      <c r="A61" s="111"/>
      <c r="B61" s="114" t="s">
        <v>27</v>
      </c>
      <c r="C61" s="112">
        <v>25</v>
      </c>
      <c r="D61" s="112">
        <v>37</v>
      </c>
      <c r="E61" s="112">
        <v>40</v>
      </c>
      <c r="F61" s="112">
        <v>26</v>
      </c>
      <c r="G61" s="112">
        <v>26</v>
      </c>
      <c r="H61" s="112">
        <v>30</v>
      </c>
      <c r="I61" s="112">
        <v>24</v>
      </c>
      <c r="J61" s="112">
        <v>24</v>
      </c>
      <c r="K61" s="112">
        <v>34</v>
      </c>
      <c r="L61" s="112">
        <v>35</v>
      </c>
      <c r="M61" s="112">
        <v>37</v>
      </c>
      <c r="N61" s="112">
        <v>39</v>
      </c>
      <c r="O61" s="112">
        <v>47</v>
      </c>
      <c r="P61" s="112">
        <v>26</v>
      </c>
      <c r="Q61" s="112">
        <v>38</v>
      </c>
      <c r="R61" s="112">
        <v>47</v>
      </c>
      <c r="S61" s="112">
        <v>42</v>
      </c>
      <c r="T61" s="112">
        <v>36</v>
      </c>
      <c r="U61" s="112">
        <v>33</v>
      </c>
      <c r="V61" s="112">
        <v>45</v>
      </c>
      <c r="W61" s="112">
        <v>26</v>
      </c>
      <c r="X61" s="112">
        <v>29</v>
      </c>
      <c r="Y61" s="112">
        <v>22</v>
      </c>
      <c r="Z61" s="112">
        <v>29</v>
      </c>
      <c r="AA61" s="112">
        <v>24</v>
      </c>
      <c r="AB61" s="112">
        <v>29</v>
      </c>
      <c r="AC61" s="112">
        <v>23</v>
      </c>
      <c r="AD61" s="112">
        <v>29</v>
      </c>
      <c r="AE61" s="112">
        <v>25</v>
      </c>
      <c r="AF61" s="112">
        <v>19</v>
      </c>
      <c r="AG61" s="112">
        <v>25</v>
      </c>
      <c r="AH61" s="112">
        <v>31</v>
      </c>
      <c r="AI61" s="112">
        <v>12</v>
      </c>
      <c r="AJ61" s="112">
        <v>21</v>
      </c>
      <c r="AK61" s="112">
        <v>17</v>
      </c>
      <c r="AL61" s="112">
        <v>22</v>
      </c>
      <c r="AM61" s="112">
        <v>27</v>
      </c>
      <c r="AN61" s="112">
        <v>16</v>
      </c>
      <c r="AO61" s="112">
        <v>16</v>
      </c>
      <c r="AP61" s="112">
        <v>26</v>
      </c>
      <c r="AQ61" s="112">
        <v>23</v>
      </c>
      <c r="AR61" s="112">
        <v>34</v>
      </c>
      <c r="AS61" s="112">
        <v>38</v>
      </c>
      <c r="AT61" s="112">
        <v>40</v>
      </c>
      <c r="AU61" s="112"/>
      <c r="AV61" s="112"/>
      <c r="AW61" s="112"/>
      <c r="AX61" s="112"/>
      <c r="AY61" s="112"/>
      <c r="AZ61" s="112"/>
      <c r="BA61" s="112"/>
      <c r="BB61" s="112"/>
      <c r="BC61" s="112"/>
      <c r="BD61" s="112"/>
      <c r="BE61" s="60">
        <f t="shared" si="7"/>
        <v>1294</v>
      </c>
      <c r="BF61" s="27"/>
      <c r="BG61" s="45"/>
      <c r="BH61" s="45"/>
      <c r="BI61" s="45"/>
      <c r="BJ61" s="45"/>
      <c r="BK61" s="45"/>
      <c r="BL61" s="45"/>
      <c r="BM61" s="45"/>
      <c r="BN61" s="45"/>
      <c r="BO61" s="45"/>
      <c r="BP61" s="45"/>
      <c r="BQ61" s="45"/>
      <c r="BR61" s="45"/>
      <c r="BS61" s="45"/>
      <c r="BT61" s="45"/>
      <c r="BU61" s="45"/>
      <c r="BV61" s="45"/>
      <c r="BW61" s="45"/>
      <c r="BX61" s="110"/>
      <c r="BY61" s="110"/>
      <c r="BZ61" s="110"/>
      <c r="CA61" s="110"/>
      <c r="CB61" s="110"/>
      <c r="CC61" s="110"/>
      <c r="CD61" s="110"/>
      <c r="CE61" s="110"/>
      <c r="CF61" s="110"/>
      <c r="CG61" s="110"/>
      <c r="CH61" s="110"/>
      <c r="CI61" s="110"/>
      <c r="CJ61" s="110"/>
      <c r="CK61" s="110"/>
      <c r="CL61" s="110"/>
      <c r="CM61" s="110"/>
      <c r="CN61" s="110"/>
    </row>
    <row r="62" spans="1:92" ht="14.1" customHeight="1" x14ac:dyDescent="0.2">
      <c r="A62" s="111"/>
      <c r="B62" s="114" t="s">
        <v>28</v>
      </c>
      <c r="C62" s="112">
        <v>21</v>
      </c>
      <c r="D62" s="112">
        <v>25</v>
      </c>
      <c r="E62" s="112">
        <v>31</v>
      </c>
      <c r="F62" s="112">
        <v>16</v>
      </c>
      <c r="G62" s="112">
        <v>29</v>
      </c>
      <c r="H62" s="112">
        <v>21</v>
      </c>
      <c r="I62" s="112">
        <v>31</v>
      </c>
      <c r="J62" s="112">
        <v>16</v>
      </c>
      <c r="K62" s="112">
        <v>29</v>
      </c>
      <c r="L62" s="112">
        <v>25</v>
      </c>
      <c r="M62" s="112">
        <v>20</v>
      </c>
      <c r="N62" s="112">
        <v>41</v>
      </c>
      <c r="O62" s="112">
        <v>10</v>
      </c>
      <c r="P62" s="112">
        <v>44</v>
      </c>
      <c r="Q62" s="112">
        <v>32</v>
      </c>
      <c r="R62" s="112">
        <v>35</v>
      </c>
      <c r="S62" s="112">
        <v>48</v>
      </c>
      <c r="T62" s="112">
        <v>39</v>
      </c>
      <c r="U62" s="112">
        <v>39</v>
      </c>
      <c r="V62" s="112">
        <v>26</v>
      </c>
      <c r="W62" s="112">
        <v>38</v>
      </c>
      <c r="X62" s="112">
        <v>24</v>
      </c>
      <c r="Y62" s="112">
        <v>24</v>
      </c>
      <c r="Z62" s="112">
        <v>21</v>
      </c>
      <c r="AA62" s="112">
        <v>20</v>
      </c>
      <c r="AB62" s="112">
        <v>20</v>
      </c>
      <c r="AC62" s="112">
        <v>14</v>
      </c>
      <c r="AD62" s="112">
        <v>14</v>
      </c>
      <c r="AE62" s="112">
        <v>21</v>
      </c>
      <c r="AF62" s="112">
        <v>17</v>
      </c>
      <c r="AG62" s="112">
        <v>19</v>
      </c>
      <c r="AH62" s="112">
        <v>24</v>
      </c>
      <c r="AI62" s="112">
        <v>15</v>
      </c>
      <c r="AJ62" s="112">
        <v>13</v>
      </c>
      <c r="AK62" s="112">
        <v>25</v>
      </c>
      <c r="AL62" s="112">
        <v>27</v>
      </c>
      <c r="AM62" s="112">
        <v>24</v>
      </c>
      <c r="AN62" s="112">
        <v>21</v>
      </c>
      <c r="AO62" s="112">
        <v>17</v>
      </c>
      <c r="AP62" s="112">
        <v>14</v>
      </c>
      <c r="AQ62" s="112">
        <v>24</v>
      </c>
      <c r="AR62" s="112">
        <v>24</v>
      </c>
      <c r="AS62" s="112">
        <v>22</v>
      </c>
      <c r="AT62" s="112">
        <v>35</v>
      </c>
      <c r="AU62" s="112"/>
      <c r="AV62" s="112"/>
      <c r="AW62" s="112"/>
      <c r="AX62" s="112"/>
      <c r="AY62" s="112"/>
      <c r="AZ62" s="112"/>
      <c r="BA62" s="112"/>
      <c r="BB62" s="112"/>
      <c r="BC62" s="112"/>
      <c r="BD62" s="112"/>
      <c r="BE62" s="60">
        <f t="shared" si="7"/>
        <v>1095</v>
      </c>
      <c r="BF62" s="27"/>
      <c r="BG62" s="45"/>
      <c r="BH62" s="45"/>
      <c r="BI62" s="45"/>
      <c r="BJ62" s="45"/>
      <c r="BK62" s="45"/>
      <c r="BL62" s="45"/>
      <c r="BM62" s="45"/>
      <c r="BN62" s="45"/>
      <c r="BO62" s="45"/>
      <c r="BP62" s="45"/>
      <c r="BQ62" s="45"/>
      <c r="BR62" s="45"/>
      <c r="BS62" s="45"/>
      <c r="BT62" s="45"/>
      <c r="BU62" s="45"/>
      <c r="BV62" s="45"/>
      <c r="BW62" s="45"/>
      <c r="BX62" s="110"/>
      <c r="BY62" s="110"/>
      <c r="BZ62" s="110"/>
      <c r="CA62" s="110"/>
      <c r="CB62" s="110"/>
      <c r="CC62" s="110"/>
      <c r="CD62" s="110"/>
      <c r="CE62" s="110"/>
      <c r="CF62" s="110"/>
      <c r="CG62" s="110"/>
      <c r="CH62" s="110"/>
      <c r="CI62" s="110"/>
      <c r="CJ62" s="110"/>
      <c r="CK62" s="110"/>
      <c r="CL62" s="110"/>
      <c r="CM62" s="110"/>
      <c r="CN62" s="110"/>
    </row>
    <row r="63" spans="1:92" ht="14.1" customHeight="1" x14ac:dyDescent="0.2">
      <c r="A63" s="111"/>
      <c r="B63" s="114" t="s">
        <v>29</v>
      </c>
      <c r="C63" s="112">
        <v>23</v>
      </c>
      <c r="D63" s="112">
        <v>34</v>
      </c>
      <c r="E63" s="112">
        <v>26</v>
      </c>
      <c r="F63" s="112">
        <v>24</v>
      </c>
      <c r="G63" s="112">
        <v>17</v>
      </c>
      <c r="H63" s="112">
        <v>28</v>
      </c>
      <c r="I63" s="112">
        <v>22</v>
      </c>
      <c r="J63" s="112">
        <v>19</v>
      </c>
      <c r="K63" s="112">
        <v>23</v>
      </c>
      <c r="L63" s="112">
        <v>23</v>
      </c>
      <c r="M63" s="112">
        <v>23</v>
      </c>
      <c r="N63" s="112">
        <v>18</v>
      </c>
      <c r="O63" s="112">
        <v>15</v>
      </c>
      <c r="P63" s="112">
        <v>26</v>
      </c>
      <c r="Q63" s="112">
        <v>55</v>
      </c>
      <c r="R63" s="112">
        <v>36</v>
      </c>
      <c r="S63" s="112">
        <v>36</v>
      </c>
      <c r="T63" s="112">
        <v>25</v>
      </c>
      <c r="U63" s="112">
        <v>23</v>
      </c>
      <c r="V63" s="112">
        <v>25</v>
      </c>
      <c r="W63" s="112">
        <v>16</v>
      </c>
      <c r="X63" s="112">
        <v>18</v>
      </c>
      <c r="Y63" s="112">
        <v>24</v>
      </c>
      <c r="Z63" s="112">
        <v>14</v>
      </c>
      <c r="AA63" s="112">
        <v>18</v>
      </c>
      <c r="AB63" s="112">
        <v>12</v>
      </c>
      <c r="AC63" s="112">
        <v>20</v>
      </c>
      <c r="AD63" s="112">
        <v>27</v>
      </c>
      <c r="AE63" s="112">
        <v>18</v>
      </c>
      <c r="AF63" s="112">
        <v>29</v>
      </c>
      <c r="AG63" s="112">
        <v>12</v>
      </c>
      <c r="AH63" s="112">
        <v>12</v>
      </c>
      <c r="AI63" s="112">
        <v>20</v>
      </c>
      <c r="AJ63" s="112">
        <v>11</v>
      </c>
      <c r="AK63" s="112">
        <v>21</v>
      </c>
      <c r="AL63" s="112">
        <v>19</v>
      </c>
      <c r="AM63" s="112">
        <v>19</v>
      </c>
      <c r="AN63" s="112">
        <v>14</v>
      </c>
      <c r="AO63" s="112">
        <v>13</v>
      </c>
      <c r="AP63" s="112">
        <v>27</v>
      </c>
      <c r="AQ63" s="112">
        <v>12</v>
      </c>
      <c r="AR63" s="112">
        <v>22</v>
      </c>
      <c r="AS63" s="112">
        <v>24</v>
      </c>
      <c r="AT63" s="112">
        <v>28</v>
      </c>
      <c r="AU63" s="112"/>
      <c r="AV63" s="112"/>
      <c r="AW63" s="112"/>
      <c r="AX63" s="112"/>
      <c r="AY63" s="112"/>
      <c r="AZ63" s="112"/>
      <c r="BA63" s="112"/>
      <c r="BB63" s="112"/>
      <c r="BC63" s="112"/>
      <c r="BD63" s="112"/>
      <c r="BE63" s="60">
        <f t="shared" si="7"/>
        <v>971</v>
      </c>
      <c r="BF63" s="27"/>
      <c r="BG63" s="45"/>
      <c r="BH63" s="45"/>
      <c r="BI63" s="45"/>
      <c r="BJ63" s="45"/>
      <c r="BK63" s="45"/>
      <c r="BL63" s="45"/>
      <c r="BM63" s="45"/>
      <c r="BN63" s="45"/>
      <c r="BO63" s="45"/>
      <c r="BP63" s="45"/>
      <c r="BQ63" s="45"/>
      <c r="BR63" s="45"/>
      <c r="BS63" s="45"/>
      <c r="BT63" s="45"/>
      <c r="BU63" s="45"/>
      <c r="BV63" s="45"/>
      <c r="BW63" s="45"/>
      <c r="BX63" s="110"/>
      <c r="BY63" s="110"/>
      <c r="BZ63" s="110"/>
      <c r="CA63" s="110"/>
      <c r="CB63" s="110"/>
      <c r="CC63" s="110"/>
      <c r="CD63" s="110"/>
      <c r="CE63" s="110"/>
      <c r="CF63" s="110"/>
      <c r="CG63" s="110"/>
      <c r="CH63" s="110"/>
      <c r="CI63" s="110"/>
      <c r="CJ63" s="110"/>
      <c r="CK63" s="110"/>
      <c r="CL63" s="110"/>
      <c r="CM63" s="110"/>
      <c r="CN63" s="110"/>
    </row>
    <row r="64" spans="1:92" ht="14.1" customHeight="1" x14ac:dyDescent="0.2">
      <c r="A64" s="111"/>
      <c r="B64" s="114" t="s">
        <v>30</v>
      </c>
      <c r="C64" s="112">
        <v>13</v>
      </c>
      <c r="D64" s="112">
        <v>26</v>
      </c>
      <c r="E64" s="112">
        <v>23</v>
      </c>
      <c r="F64" s="112">
        <v>24</v>
      </c>
      <c r="G64" s="112">
        <v>18</v>
      </c>
      <c r="H64" s="112">
        <v>20</v>
      </c>
      <c r="I64" s="112">
        <v>24</v>
      </c>
      <c r="J64" s="112">
        <v>18</v>
      </c>
      <c r="K64" s="112">
        <v>16</v>
      </c>
      <c r="L64" s="112">
        <v>19</v>
      </c>
      <c r="M64" s="112">
        <v>10</v>
      </c>
      <c r="N64" s="112">
        <v>14</v>
      </c>
      <c r="O64" s="112">
        <v>20</v>
      </c>
      <c r="P64" s="112">
        <v>20</v>
      </c>
      <c r="Q64" s="112">
        <v>32</v>
      </c>
      <c r="R64" s="112">
        <v>39</v>
      </c>
      <c r="S64" s="112">
        <v>28</v>
      </c>
      <c r="T64" s="112">
        <v>27</v>
      </c>
      <c r="U64" s="112">
        <v>35</v>
      </c>
      <c r="V64" s="112">
        <v>31</v>
      </c>
      <c r="W64" s="112">
        <v>22</v>
      </c>
      <c r="X64" s="112">
        <v>9</v>
      </c>
      <c r="Y64" s="112">
        <v>19</v>
      </c>
      <c r="Z64" s="112">
        <v>14</v>
      </c>
      <c r="AA64" s="112">
        <v>15</v>
      </c>
      <c r="AB64" s="112">
        <v>18</v>
      </c>
      <c r="AC64" s="112">
        <v>16</v>
      </c>
      <c r="AD64" s="112">
        <v>21</v>
      </c>
      <c r="AE64" s="112">
        <v>11</v>
      </c>
      <c r="AF64" s="112">
        <v>17</v>
      </c>
      <c r="AG64" s="112">
        <v>21</v>
      </c>
      <c r="AH64" s="112">
        <v>10</v>
      </c>
      <c r="AI64" s="112">
        <v>9</v>
      </c>
      <c r="AJ64" s="112">
        <v>16</v>
      </c>
      <c r="AK64" s="112">
        <v>18</v>
      </c>
      <c r="AL64" s="112">
        <v>18</v>
      </c>
      <c r="AM64" s="112">
        <v>17</v>
      </c>
      <c r="AN64" s="112">
        <v>13</v>
      </c>
      <c r="AO64" s="112">
        <v>12</v>
      </c>
      <c r="AP64" s="112">
        <v>18</v>
      </c>
      <c r="AQ64" s="112">
        <v>13</v>
      </c>
      <c r="AR64" s="112">
        <v>16</v>
      </c>
      <c r="AS64" s="112">
        <v>24</v>
      </c>
      <c r="AT64" s="112">
        <v>22</v>
      </c>
      <c r="AU64" s="112"/>
      <c r="AV64" s="112"/>
      <c r="AW64" s="112"/>
      <c r="AX64" s="112"/>
      <c r="AY64" s="112"/>
      <c r="AZ64" s="112"/>
      <c r="BA64" s="112"/>
      <c r="BB64" s="112"/>
      <c r="BC64" s="112"/>
      <c r="BD64" s="112"/>
      <c r="BE64" s="60">
        <f t="shared" si="7"/>
        <v>846</v>
      </c>
      <c r="BF64" s="27"/>
      <c r="BG64" s="45"/>
      <c r="BH64" s="45"/>
      <c r="BI64" s="45"/>
      <c r="BJ64" s="45"/>
      <c r="BK64" s="45"/>
      <c r="BL64" s="45"/>
      <c r="BM64" s="45"/>
      <c r="BN64" s="45"/>
      <c r="BO64" s="45"/>
      <c r="BP64" s="45"/>
      <c r="BQ64" s="45"/>
      <c r="BR64" s="45"/>
      <c r="BS64" s="45"/>
      <c r="BT64" s="45"/>
      <c r="BU64" s="45"/>
      <c r="BV64" s="45"/>
      <c r="BW64" s="45"/>
      <c r="BX64" s="110"/>
      <c r="BY64" s="110"/>
      <c r="BZ64" s="110"/>
      <c r="CA64" s="110"/>
      <c r="CB64" s="110"/>
      <c r="CC64" s="110"/>
      <c r="CD64" s="110"/>
      <c r="CE64" s="110"/>
      <c r="CF64" s="110"/>
      <c r="CG64" s="110"/>
      <c r="CH64" s="110"/>
      <c r="CI64" s="110"/>
      <c r="CJ64" s="110"/>
      <c r="CK64" s="110"/>
      <c r="CL64" s="110"/>
      <c r="CM64" s="110"/>
      <c r="CN64" s="110"/>
    </row>
    <row r="65" spans="1:92" ht="14.1" customHeight="1" x14ac:dyDescent="0.2">
      <c r="A65" s="111"/>
      <c r="B65" s="114" t="s">
        <v>31</v>
      </c>
      <c r="C65" s="112">
        <v>45</v>
      </c>
      <c r="D65" s="112">
        <v>61</v>
      </c>
      <c r="E65" s="112">
        <v>36</v>
      </c>
      <c r="F65" s="112">
        <v>40</v>
      </c>
      <c r="G65" s="112">
        <v>29</v>
      </c>
      <c r="H65" s="112">
        <v>31</v>
      </c>
      <c r="I65" s="112">
        <v>32</v>
      </c>
      <c r="J65" s="112">
        <v>35</v>
      </c>
      <c r="K65" s="112">
        <v>31</v>
      </c>
      <c r="L65" s="112">
        <v>48</v>
      </c>
      <c r="M65" s="112">
        <v>28</v>
      </c>
      <c r="N65" s="112">
        <v>31</v>
      </c>
      <c r="O65" s="112">
        <v>48</v>
      </c>
      <c r="P65" s="112">
        <v>48</v>
      </c>
      <c r="Q65" s="112">
        <v>57</v>
      </c>
      <c r="R65" s="112">
        <v>47</v>
      </c>
      <c r="S65" s="112">
        <v>61</v>
      </c>
      <c r="T65" s="112">
        <v>63</v>
      </c>
      <c r="U65" s="112">
        <v>54</v>
      </c>
      <c r="V65" s="112">
        <v>48</v>
      </c>
      <c r="W65" s="112">
        <v>39</v>
      </c>
      <c r="X65" s="112">
        <v>28</v>
      </c>
      <c r="Y65" s="112">
        <v>41</v>
      </c>
      <c r="Z65" s="112">
        <v>36</v>
      </c>
      <c r="AA65" s="112">
        <v>27</v>
      </c>
      <c r="AB65" s="112">
        <v>40</v>
      </c>
      <c r="AC65" s="112">
        <v>27</v>
      </c>
      <c r="AD65" s="112">
        <v>21</v>
      </c>
      <c r="AE65" s="112">
        <v>28</v>
      </c>
      <c r="AF65" s="112">
        <v>34</v>
      </c>
      <c r="AG65" s="112">
        <v>42</v>
      </c>
      <c r="AH65" s="112">
        <v>30</v>
      </c>
      <c r="AI65" s="112">
        <v>21</v>
      </c>
      <c r="AJ65" s="112">
        <v>31</v>
      </c>
      <c r="AK65" s="112">
        <v>34</v>
      </c>
      <c r="AL65" s="112">
        <v>43</v>
      </c>
      <c r="AM65" s="112">
        <v>33</v>
      </c>
      <c r="AN65" s="112">
        <v>25</v>
      </c>
      <c r="AO65" s="112">
        <v>29</v>
      </c>
      <c r="AP65" s="112">
        <v>43</v>
      </c>
      <c r="AQ65" s="112">
        <v>33</v>
      </c>
      <c r="AR65" s="112">
        <v>40</v>
      </c>
      <c r="AS65" s="112">
        <v>42</v>
      </c>
      <c r="AT65" s="112">
        <v>27</v>
      </c>
      <c r="AU65" s="112"/>
      <c r="AV65" s="112"/>
      <c r="AW65" s="112"/>
      <c r="AX65" s="112"/>
      <c r="AY65" s="112"/>
      <c r="AZ65" s="112"/>
      <c r="BA65" s="112"/>
      <c r="BB65" s="112"/>
      <c r="BC65" s="112"/>
      <c r="BD65" s="112"/>
      <c r="BE65" s="60">
        <f t="shared" si="7"/>
        <v>1667</v>
      </c>
      <c r="BF65" s="27"/>
      <c r="BG65" s="45"/>
      <c r="BH65" s="45"/>
      <c r="BI65" s="45"/>
      <c r="BJ65" s="45"/>
      <c r="BK65" s="45"/>
      <c r="BL65" s="45"/>
      <c r="BM65" s="45"/>
      <c r="BN65" s="45"/>
      <c r="BO65" s="45"/>
      <c r="BP65" s="45"/>
      <c r="BQ65" s="45"/>
      <c r="BR65" s="45"/>
      <c r="BS65" s="45"/>
      <c r="BT65" s="45"/>
      <c r="BU65" s="45"/>
      <c r="BV65" s="45"/>
      <c r="BW65" s="45"/>
      <c r="BX65" s="110"/>
      <c r="BY65" s="110"/>
      <c r="BZ65" s="110"/>
      <c r="CA65" s="110"/>
      <c r="CB65" s="110"/>
      <c r="CC65" s="110"/>
      <c r="CD65" s="110"/>
      <c r="CE65" s="110"/>
      <c r="CF65" s="110"/>
      <c r="CG65" s="110"/>
      <c r="CH65" s="110"/>
      <c r="CI65" s="110"/>
      <c r="CJ65" s="110"/>
      <c r="CK65" s="110"/>
      <c r="CL65" s="110"/>
      <c r="CM65" s="110"/>
      <c r="CN65" s="110"/>
    </row>
    <row r="66" spans="1:92" ht="14.1" customHeight="1" x14ac:dyDescent="0.2">
      <c r="A66" s="111"/>
      <c r="B66" s="114" t="s">
        <v>32</v>
      </c>
      <c r="C66" s="112">
        <v>70</v>
      </c>
      <c r="D66" s="112">
        <v>96</v>
      </c>
      <c r="E66" s="112">
        <v>96</v>
      </c>
      <c r="F66" s="112">
        <v>96</v>
      </c>
      <c r="G66" s="112">
        <v>79</v>
      </c>
      <c r="H66" s="112">
        <v>81</v>
      </c>
      <c r="I66" s="112">
        <v>80</v>
      </c>
      <c r="J66" s="112">
        <v>88</v>
      </c>
      <c r="K66" s="112">
        <v>79</v>
      </c>
      <c r="L66" s="112">
        <v>79</v>
      </c>
      <c r="M66" s="112">
        <v>80</v>
      </c>
      <c r="N66" s="112">
        <v>70</v>
      </c>
      <c r="O66" s="112">
        <v>98</v>
      </c>
      <c r="P66" s="112">
        <v>82</v>
      </c>
      <c r="Q66" s="112">
        <v>109</v>
      </c>
      <c r="R66" s="112">
        <v>113</v>
      </c>
      <c r="S66" s="112">
        <v>102</v>
      </c>
      <c r="T66" s="112">
        <v>110</v>
      </c>
      <c r="U66" s="112">
        <v>91</v>
      </c>
      <c r="V66" s="112">
        <v>81</v>
      </c>
      <c r="W66" s="112">
        <v>67</v>
      </c>
      <c r="X66" s="112">
        <v>90</v>
      </c>
      <c r="Y66" s="112">
        <v>71</v>
      </c>
      <c r="Z66" s="112">
        <v>51</v>
      </c>
      <c r="AA66" s="112">
        <v>63</v>
      </c>
      <c r="AB66" s="112">
        <v>72</v>
      </c>
      <c r="AC66" s="112">
        <v>76</v>
      </c>
      <c r="AD66" s="112">
        <v>64</v>
      </c>
      <c r="AE66" s="112">
        <v>75</v>
      </c>
      <c r="AF66" s="112">
        <v>63</v>
      </c>
      <c r="AG66" s="112">
        <v>94</v>
      </c>
      <c r="AH66" s="112">
        <v>75</v>
      </c>
      <c r="AI66" s="112">
        <v>73</v>
      </c>
      <c r="AJ66" s="112">
        <v>93</v>
      </c>
      <c r="AK66" s="112">
        <v>76</v>
      </c>
      <c r="AL66" s="112">
        <v>79</v>
      </c>
      <c r="AM66" s="112">
        <v>69</v>
      </c>
      <c r="AN66" s="112">
        <v>78</v>
      </c>
      <c r="AO66" s="112">
        <v>69</v>
      </c>
      <c r="AP66" s="112">
        <v>86</v>
      </c>
      <c r="AQ66" s="112">
        <v>81</v>
      </c>
      <c r="AR66" s="112">
        <v>69</v>
      </c>
      <c r="AS66" s="112">
        <v>73</v>
      </c>
      <c r="AT66" s="112">
        <v>70</v>
      </c>
      <c r="AU66" s="112"/>
      <c r="AV66" s="112"/>
      <c r="AW66" s="112"/>
      <c r="AX66" s="112"/>
      <c r="AY66" s="112"/>
      <c r="AZ66" s="112"/>
      <c r="BA66" s="112"/>
      <c r="BB66" s="112"/>
      <c r="BC66" s="112"/>
      <c r="BD66" s="112"/>
      <c r="BE66" s="60">
        <f t="shared" si="7"/>
        <v>3557</v>
      </c>
      <c r="BF66" s="27"/>
      <c r="BG66" s="45"/>
      <c r="BH66" s="45"/>
      <c r="BI66" s="45"/>
      <c r="BJ66" s="45"/>
      <c r="BK66" s="45"/>
      <c r="BL66" s="45"/>
      <c r="BM66" s="45"/>
      <c r="BN66" s="45"/>
      <c r="BO66" s="45"/>
      <c r="BP66" s="45"/>
      <c r="BQ66" s="45"/>
      <c r="BR66" s="45"/>
      <c r="BS66" s="45"/>
      <c r="BT66" s="45"/>
      <c r="BU66" s="45"/>
      <c r="BV66" s="45"/>
      <c r="BW66" s="45"/>
      <c r="BX66" s="110"/>
      <c r="BY66" s="110"/>
      <c r="BZ66" s="110"/>
      <c r="CA66" s="110"/>
      <c r="CB66" s="110"/>
      <c r="CC66" s="110"/>
      <c r="CD66" s="110"/>
      <c r="CE66" s="110"/>
      <c r="CF66" s="110"/>
      <c r="CG66" s="110"/>
      <c r="CH66" s="110"/>
      <c r="CI66" s="110"/>
      <c r="CJ66" s="110"/>
      <c r="CK66" s="110"/>
      <c r="CL66" s="110"/>
      <c r="CM66" s="110"/>
      <c r="CN66" s="110"/>
    </row>
    <row r="67" spans="1:92" ht="14.1" customHeight="1" x14ac:dyDescent="0.2">
      <c r="A67" s="111"/>
      <c r="B67" s="114" t="s">
        <v>33</v>
      </c>
      <c r="C67" s="112">
        <v>123</v>
      </c>
      <c r="D67" s="112">
        <v>189</v>
      </c>
      <c r="E67" s="112">
        <v>143</v>
      </c>
      <c r="F67" s="112">
        <v>114</v>
      </c>
      <c r="G67" s="112">
        <v>139</v>
      </c>
      <c r="H67" s="112">
        <v>130</v>
      </c>
      <c r="I67" s="112">
        <v>113</v>
      </c>
      <c r="J67" s="112">
        <v>119</v>
      </c>
      <c r="K67" s="112">
        <v>126</v>
      </c>
      <c r="L67" s="112">
        <v>154</v>
      </c>
      <c r="M67" s="112">
        <v>136</v>
      </c>
      <c r="N67" s="112">
        <v>117</v>
      </c>
      <c r="O67" s="112">
        <v>77</v>
      </c>
      <c r="P67" s="112">
        <v>234</v>
      </c>
      <c r="Q67" s="112">
        <v>257</v>
      </c>
      <c r="R67" s="112">
        <v>224</v>
      </c>
      <c r="S67" s="112">
        <v>271</v>
      </c>
      <c r="T67" s="112">
        <v>191</v>
      </c>
      <c r="U67" s="112">
        <v>162</v>
      </c>
      <c r="V67" s="112">
        <v>172</v>
      </c>
      <c r="W67" s="112">
        <v>151</v>
      </c>
      <c r="X67" s="112">
        <v>127</v>
      </c>
      <c r="Y67" s="112">
        <v>109</v>
      </c>
      <c r="Z67" s="112">
        <v>119</v>
      </c>
      <c r="AA67" s="112">
        <v>103</v>
      </c>
      <c r="AB67" s="112">
        <v>122</v>
      </c>
      <c r="AC67" s="112">
        <v>101</v>
      </c>
      <c r="AD67" s="112">
        <v>106</v>
      </c>
      <c r="AE67" s="112">
        <v>113</v>
      </c>
      <c r="AF67" s="112">
        <v>100</v>
      </c>
      <c r="AG67" s="112">
        <v>117</v>
      </c>
      <c r="AH67" s="112">
        <v>112</v>
      </c>
      <c r="AI67" s="112">
        <v>96</v>
      </c>
      <c r="AJ67" s="112">
        <v>92</v>
      </c>
      <c r="AK67" s="112">
        <v>108</v>
      </c>
      <c r="AL67" s="112">
        <v>106</v>
      </c>
      <c r="AM67" s="112">
        <v>118</v>
      </c>
      <c r="AN67" s="112">
        <v>120</v>
      </c>
      <c r="AO67" s="112">
        <v>97</v>
      </c>
      <c r="AP67" s="112">
        <v>131</v>
      </c>
      <c r="AQ67" s="112">
        <v>126</v>
      </c>
      <c r="AR67" s="112">
        <v>120</v>
      </c>
      <c r="AS67" s="112">
        <v>146</v>
      </c>
      <c r="AT67" s="112">
        <v>152</v>
      </c>
      <c r="AU67" s="112"/>
      <c r="AV67" s="112"/>
      <c r="AW67" s="112"/>
      <c r="AX67" s="112"/>
      <c r="AY67" s="112"/>
      <c r="AZ67" s="112"/>
      <c r="BA67" s="112"/>
      <c r="BB67" s="112"/>
      <c r="BC67" s="112"/>
      <c r="BD67" s="112"/>
      <c r="BE67" s="60">
        <f t="shared" si="7"/>
        <v>5983</v>
      </c>
      <c r="BF67" s="27"/>
      <c r="BG67" s="45"/>
      <c r="BH67" s="45"/>
      <c r="BI67" s="45"/>
      <c r="BJ67" s="45"/>
      <c r="BK67" s="45"/>
      <c r="BL67" s="45"/>
      <c r="BM67" s="45"/>
      <c r="BN67" s="45"/>
      <c r="BO67" s="45"/>
      <c r="BP67" s="45"/>
      <c r="BQ67" s="45"/>
      <c r="BR67" s="45"/>
      <c r="BS67" s="45"/>
      <c r="BT67" s="45"/>
      <c r="BU67" s="45"/>
      <c r="BV67" s="45"/>
      <c r="BW67" s="45"/>
      <c r="BX67" s="110"/>
      <c r="BY67" s="110"/>
      <c r="BZ67" s="110"/>
      <c r="CA67" s="110"/>
      <c r="CB67" s="110"/>
      <c r="CC67" s="110"/>
      <c r="CD67" s="110"/>
      <c r="CE67" s="110"/>
      <c r="CF67" s="110"/>
      <c r="CG67" s="110"/>
      <c r="CH67" s="110"/>
      <c r="CI67" s="110"/>
      <c r="CJ67" s="110"/>
      <c r="CK67" s="110"/>
      <c r="CL67" s="110"/>
      <c r="CM67" s="110"/>
      <c r="CN67" s="110"/>
    </row>
    <row r="68" spans="1:92" ht="14.1" customHeight="1" x14ac:dyDescent="0.2">
      <c r="A68" s="111"/>
      <c r="B68" s="114" t="s">
        <v>19</v>
      </c>
      <c r="C68" s="112">
        <v>59</v>
      </c>
      <c r="D68" s="112">
        <v>60</v>
      </c>
      <c r="E68" s="112">
        <v>64</v>
      </c>
      <c r="F68" s="112">
        <v>52</v>
      </c>
      <c r="G68" s="112">
        <v>59</v>
      </c>
      <c r="H68" s="112">
        <v>44</v>
      </c>
      <c r="I68" s="112">
        <v>42</v>
      </c>
      <c r="J68" s="112">
        <v>49</v>
      </c>
      <c r="K68" s="112">
        <v>63</v>
      </c>
      <c r="L68" s="112">
        <v>48</v>
      </c>
      <c r="M68" s="112">
        <v>55</v>
      </c>
      <c r="N68" s="112">
        <v>56</v>
      </c>
      <c r="O68" s="112">
        <v>41</v>
      </c>
      <c r="P68" s="112">
        <v>68</v>
      </c>
      <c r="Q68" s="112">
        <v>71</v>
      </c>
      <c r="R68" s="112">
        <v>66</v>
      </c>
      <c r="S68" s="112">
        <v>59</v>
      </c>
      <c r="T68" s="112">
        <v>47</v>
      </c>
      <c r="U68" s="112">
        <v>59</v>
      </c>
      <c r="V68" s="112">
        <v>57</v>
      </c>
      <c r="W68" s="112">
        <v>53</v>
      </c>
      <c r="X68" s="112">
        <v>54</v>
      </c>
      <c r="Y68" s="112">
        <v>52</v>
      </c>
      <c r="Z68" s="112">
        <v>48</v>
      </c>
      <c r="AA68" s="112">
        <v>44</v>
      </c>
      <c r="AB68" s="112">
        <v>43</v>
      </c>
      <c r="AC68" s="112">
        <v>48</v>
      </c>
      <c r="AD68" s="112">
        <v>55</v>
      </c>
      <c r="AE68" s="112">
        <v>46</v>
      </c>
      <c r="AF68" s="112">
        <v>38</v>
      </c>
      <c r="AG68" s="112">
        <v>42</v>
      </c>
      <c r="AH68" s="112">
        <v>61</v>
      </c>
      <c r="AI68" s="112">
        <v>46</v>
      </c>
      <c r="AJ68" s="112">
        <v>58</v>
      </c>
      <c r="AK68" s="112">
        <v>46</v>
      </c>
      <c r="AL68" s="112">
        <v>43</v>
      </c>
      <c r="AM68" s="112">
        <v>45</v>
      </c>
      <c r="AN68" s="112">
        <v>44</v>
      </c>
      <c r="AO68" s="112">
        <v>35</v>
      </c>
      <c r="AP68" s="112">
        <v>47</v>
      </c>
      <c r="AQ68" s="112">
        <v>40</v>
      </c>
      <c r="AR68" s="112">
        <v>45</v>
      </c>
      <c r="AS68" s="112">
        <v>61</v>
      </c>
      <c r="AT68" s="112">
        <v>43</v>
      </c>
      <c r="AU68" s="112"/>
      <c r="AV68" s="112"/>
      <c r="AW68" s="112"/>
      <c r="AX68" s="112"/>
      <c r="AY68" s="112"/>
      <c r="AZ68" s="112"/>
      <c r="BA68" s="112"/>
      <c r="BB68" s="112"/>
      <c r="BC68" s="112"/>
      <c r="BD68" s="112"/>
      <c r="BE68" s="60">
        <f t="shared" si="7"/>
        <v>2256</v>
      </c>
      <c r="BF68" s="27"/>
      <c r="BG68" s="45"/>
      <c r="BH68" s="45"/>
      <c r="BI68" s="45"/>
      <c r="BJ68" s="45"/>
      <c r="BK68" s="45"/>
      <c r="BL68" s="45"/>
      <c r="BM68" s="45"/>
      <c r="BN68" s="45"/>
      <c r="BO68" s="45"/>
      <c r="BP68" s="45"/>
      <c r="BQ68" s="45"/>
      <c r="BR68" s="45"/>
      <c r="BS68" s="45"/>
      <c r="BT68" s="45"/>
      <c r="BU68" s="45"/>
      <c r="BV68" s="45"/>
      <c r="BW68" s="45"/>
      <c r="BX68" s="110"/>
      <c r="BY68" s="110"/>
      <c r="BZ68" s="110"/>
      <c r="CA68" s="110"/>
      <c r="CB68" s="110"/>
      <c r="CC68" s="110"/>
      <c r="CD68" s="110"/>
      <c r="CE68" s="110"/>
      <c r="CF68" s="110"/>
      <c r="CG68" s="110"/>
      <c r="CH68" s="110"/>
      <c r="CI68" s="110"/>
      <c r="CJ68" s="110"/>
      <c r="CK68" s="110"/>
      <c r="CL68" s="110"/>
      <c r="CM68" s="110"/>
      <c r="CN68" s="110"/>
    </row>
    <row r="69" spans="1:92" ht="14.1" customHeight="1" x14ac:dyDescent="0.2">
      <c r="A69" s="111"/>
      <c r="B69" s="114" t="s">
        <v>34</v>
      </c>
      <c r="C69" s="112">
        <v>25</v>
      </c>
      <c r="D69" s="112">
        <v>24</v>
      </c>
      <c r="E69" s="112">
        <v>28</v>
      </c>
      <c r="F69" s="112">
        <v>18</v>
      </c>
      <c r="G69" s="112">
        <v>23</v>
      </c>
      <c r="H69" s="112">
        <v>23</v>
      </c>
      <c r="I69" s="112">
        <v>20</v>
      </c>
      <c r="J69" s="112">
        <v>20</v>
      </c>
      <c r="K69" s="112">
        <v>26</v>
      </c>
      <c r="L69" s="112">
        <v>21</v>
      </c>
      <c r="M69" s="112">
        <v>15</v>
      </c>
      <c r="N69" s="112">
        <v>23</v>
      </c>
      <c r="O69" s="112">
        <v>13</v>
      </c>
      <c r="P69" s="112">
        <v>63</v>
      </c>
      <c r="Q69" s="112">
        <v>64</v>
      </c>
      <c r="R69" s="112">
        <v>62</v>
      </c>
      <c r="S69" s="112">
        <v>43</v>
      </c>
      <c r="T69" s="112">
        <v>36</v>
      </c>
      <c r="U69" s="112">
        <v>27</v>
      </c>
      <c r="V69" s="112">
        <v>23</v>
      </c>
      <c r="W69" s="112">
        <v>26</v>
      </c>
      <c r="X69" s="112">
        <v>21</v>
      </c>
      <c r="Y69" s="112">
        <v>25</v>
      </c>
      <c r="Z69" s="112">
        <v>22</v>
      </c>
      <c r="AA69" s="112">
        <v>23</v>
      </c>
      <c r="AB69" s="112">
        <v>22</v>
      </c>
      <c r="AC69" s="112">
        <v>18</v>
      </c>
      <c r="AD69" s="112">
        <v>15</v>
      </c>
      <c r="AE69" s="112">
        <v>15</v>
      </c>
      <c r="AF69" s="112">
        <v>24</v>
      </c>
      <c r="AG69" s="112">
        <v>19</v>
      </c>
      <c r="AH69" s="112">
        <v>19</v>
      </c>
      <c r="AI69" s="112">
        <v>15</v>
      </c>
      <c r="AJ69" s="112">
        <v>30</v>
      </c>
      <c r="AK69" s="112">
        <v>24</v>
      </c>
      <c r="AL69" s="112">
        <v>18</v>
      </c>
      <c r="AM69" s="112">
        <v>20</v>
      </c>
      <c r="AN69" s="112">
        <v>18</v>
      </c>
      <c r="AO69" s="112">
        <v>14</v>
      </c>
      <c r="AP69" s="112">
        <v>19</v>
      </c>
      <c r="AQ69" s="112">
        <v>12</v>
      </c>
      <c r="AR69" s="112">
        <v>14</v>
      </c>
      <c r="AS69" s="112">
        <v>16</v>
      </c>
      <c r="AT69" s="112">
        <v>19</v>
      </c>
      <c r="AU69" s="112"/>
      <c r="AV69" s="112"/>
      <c r="AW69" s="112"/>
      <c r="AX69" s="112"/>
      <c r="AY69" s="112"/>
      <c r="AZ69" s="112"/>
      <c r="BA69" s="112"/>
      <c r="BB69" s="112"/>
      <c r="BC69" s="112"/>
      <c r="BD69" s="112"/>
      <c r="BE69" s="60">
        <f t="shared" si="7"/>
        <v>1065</v>
      </c>
      <c r="BF69" s="27"/>
      <c r="BG69" s="45"/>
      <c r="BH69" s="45"/>
      <c r="BI69" s="45"/>
      <c r="BJ69" s="45"/>
      <c r="BK69" s="45"/>
      <c r="BL69" s="45"/>
      <c r="BM69" s="45"/>
      <c r="BN69" s="45"/>
      <c r="BO69" s="45"/>
      <c r="BP69" s="45"/>
      <c r="BQ69" s="45"/>
      <c r="BR69" s="45"/>
      <c r="BS69" s="45"/>
      <c r="BT69" s="45"/>
      <c r="BU69" s="45"/>
      <c r="BV69" s="45"/>
      <c r="BW69" s="45"/>
      <c r="BX69" s="110"/>
      <c r="BY69" s="110"/>
      <c r="BZ69" s="110"/>
      <c r="CA69" s="110"/>
      <c r="CB69" s="110"/>
      <c r="CC69" s="110"/>
      <c r="CD69" s="110"/>
      <c r="CE69" s="110"/>
      <c r="CF69" s="110"/>
      <c r="CG69" s="110"/>
      <c r="CH69" s="110"/>
      <c r="CI69" s="110"/>
      <c r="CJ69" s="110"/>
      <c r="CK69" s="110"/>
      <c r="CL69" s="110"/>
      <c r="CM69" s="110"/>
      <c r="CN69" s="110"/>
    </row>
    <row r="70" spans="1:92" ht="14.1" customHeight="1" x14ac:dyDescent="0.2">
      <c r="A70" s="111"/>
      <c r="B70" s="114" t="s">
        <v>35</v>
      </c>
      <c r="C70" s="112">
        <v>20</v>
      </c>
      <c r="D70" s="112">
        <v>20</v>
      </c>
      <c r="E70" s="112">
        <v>14</v>
      </c>
      <c r="F70" s="112">
        <v>19</v>
      </c>
      <c r="G70" s="112">
        <v>20</v>
      </c>
      <c r="H70" s="112">
        <v>17</v>
      </c>
      <c r="I70" s="112">
        <v>17</v>
      </c>
      <c r="J70" s="112">
        <v>17</v>
      </c>
      <c r="K70" s="112">
        <v>21</v>
      </c>
      <c r="L70" s="112">
        <v>13</v>
      </c>
      <c r="M70" s="112">
        <v>13</v>
      </c>
      <c r="N70" s="112">
        <v>19</v>
      </c>
      <c r="O70" s="112">
        <v>16</v>
      </c>
      <c r="P70" s="112">
        <v>33</v>
      </c>
      <c r="Q70" s="112">
        <v>33</v>
      </c>
      <c r="R70" s="112">
        <v>34</v>
      </c>
      <c r="S70" s="112">
        <v>29</v>
      </c>
      <c r="T70" s="112">
        <v>50</v>
      </c>
      <c r="U70" s="112">
        <v>28</v>
      </c>
      <c r="V70" s="112">
        <v>21</v>
      </c>
      <c r="W70" s="112">
        <v>20</v>
      </c>
      <c r="X70" s="112">
        <v>14</v>
      </c>
      <c r="Y70" s="112">
        <v>17</v>
      </c>
      <c r="Z70" s="112">
        <v>13</v>
      </c>
      <c r="AA70" s="112">
        <v>20</v>
      </c>
      <c r="AB70" s="112">
        <v>17</v>
      </c>
      <c r="AC70" s="112">
        <v>20</v>
      </c>
      <c r="AD70" s="112">
        <v>12</v>
      </c>
      <c r="AE70" s="112">
        <v>15</v>
      </c>
      <c r="AF70" s="112">
        <v>12</v>
      </c>
      <c r="AG70" s="112">
        <v>15</v>
      </c>
      <c r="AH70" s="112">
        <v>16</v>
      </c>
      <c r="AI70" s="112">
        <v>11</v>
      </c>
      <c r="AJ70" s="112">
        <v>14</v>
      </c>
      <c r="AK70" s="112">
        <v>20</v>
      </c>
      <c r="AL70" s="112">
        <v>7</v>
      </c>
      <c r="AM70" s="112">
        <v>22</v>
      </c>
      <c r="AN70" s="112">
        <v>10</v>
      </c>
      <c r="AO70" s="112">
        <v>7</v>
      </c>
      <c r="AP70" s="112">
        <v>15</v>
      </c>
      <c r="AQ70" s="112">
        <v>15</v>
      </c>
      <c r="AR70" s="112">
        <v>19</v>
      </c>
      <c r="AS70" s="112">
        <v>15</v>
      </c>
      <c r="AT70" s="112">
        <v>19</v>
      </c>
      <c r="AU70" s="112"/>
      <c r="AV70" s="112"/>
      <c r="AW70" s="112"/>
      <c r="AX70" s="112"/>
      <c r="AY70" s="112"/>
      <c r="AZ70" s="112"/>
      <c r="BA70" s="112"/>
      <c r="BB70" s="112"/>
      <c r="BC70" s="112"/>
      <c r="BD70" s="112"/>
      <c r="BE70" s="60">
        <f t="shared" si="7"/>
        <v>819</v>
      </c>
      <c r="BF70" s="27"/>
      <c r="BG70" s="45"/>
      <c r="BH70" s="45"/>
      <c r="BI70" s="45"/>
      <c r="BJ70" s="45"/>
      <c r="BK70" s="45"/>
      <c r="BL70" s="45"/>
      <c r="BM70" s="45"/>
      <c r="BN70" s="45"/>
      <c r="BO70" s="45"/>
      <c r="BP70" s="45"/>
      <c r="BQ70" s="45"/>
      <c r="BR70" s="45"/>
      <c r="BS70" s="45"/>
      <c r="BT70" s="45"/>
      <c r="BU70" s="45"/>
      <c r="BV70" s="45"/>
      <c r="BW70" s="45"/>
      <c r="BX70" s="110"/>
      <c r="BY70" s="110"/>
      <c r="BZ70" s="110"/>
      <c r="CA70" s="110"/>
      <c r="CB70" s="110"/>
      <c r="CC70" s="110"/>
      <c r="CD70" s="110"/>
      <c r="CE70" s="110"/>
      <c r="CF70" s="110"/>
      <c r="CG70" s="110"/>
      <c r="CH70" s="110"/>
      <c r="CI70" s="110"/>
      <c r="CJ70" s="110"/>
      <c r="CK70" s="110"/>
      <c r="CL70" s="110"/>
      <c r="CM70" s="110"/>
      <c r="CN70" s="110"/>
    </row>
    <row r="71" spans="1:92" ht="14.1" customHeight="1" x14ac:dyDescent="0.2">
      <c r="A71" s="111"/>
      <c r="B71" s="114" t="s">
        <v>36</v>
      </c>
      <c r="C71" s="112">
        <v>27</v>
      </c>
      <c r="D71" s="112">
        <v>23</v>
      </c>
      <c r="E71" s="112">
        <v>20</v>
      </c>
      <c r="F71" s="112">
        <v>23</v>
      </c>
      <c r="G71" s="112">
        <v>15</v>
      </c>
      <c r="H71" s="112">
        <v>30</v>
      </c>
      <c r="I71" s="112">
        <v>18</v>
      </c>
      <c r="J71" s="112">
        <v>19</v>
      </c>
      <c r="K71" s="112">
        <v>14</v>
      </c>
      <c r="L71" s="112">
        <v>20</v>
      </c>
      <c r="M71" s="112">
        <v>21</v>
      </c>
      <c r="N71" s="112">
        <v>27</v>
      </c>
      <c r="O71" s="112">
        <v>21</v>
      </c>
      <c r="P71" s="112">
        <v>25</v>
      </c>
      <c r="Q71" s="112">
        <v>17</v>
      </c>
      <c r="R71" s="112">
        <v>29</v>
      </c>
      <c r="S71" s="112">
        <v>18</v>
      </c>
      <c r="T71" s="112">
        <v>14</v>
      </c>
      <c r="U71" s="112">
        <v>28</v>
      </c>
      <c r="V71" s="112">
        <v>15</v>
      </c>
      <c r="W71" s="112">
        <v>17</v>
      </c>
      <c r="X71" s="112">
        <v>27</v>
      </c>
      <c r="Y71" s="112">
        <v>24</v>
      </c>
      <c r="Z71" s="112">
        <v>19</v>
      </c>
      <c r="AA71" s="112">
        <v>20</v>
      </c>
      <c r="AB71" s="112">
        <v>24</v>
      </c>
      <c r="AC71" s="112">
        <v>16</v>
      </c>
      <c r="AD71" s="112">
        <v>17</v>
      </c>
      <c r="AE71" s="112">
        <v>19</v>
      </c>
      <c r="AF71" s="112">
        <v>20</v>
      </c>
      <c r="AG71" s="112">
        <v>20</v>
      </c>
      <c r="AH71" s="112">
        <v>24</v>
      </c>
      <c r="AI71" s="112">
        <v>20</v>
      </c>
      <c r="AJ71" s="112">
        <v>23</v>
      </c>
      <c r="AK71" s="112">
        <v>14</v>
      </c>
      <c r="AL71" s="112">
        <v>16</v>
      </c>
      <c r="AM71" s="112">
        <v>27</v>
      </c>
      <c r="AN71" s="112">
        <v>11</v>
      </c>
      <c r="AO71" s="112">
        <v>17</v>
      </c>
      <c r="AP71" s="112">
        <v>22</v>
      </c>
      <c r="AQ71" s="112">
        <v>23</v>
      </c>
      <c r="AR71" s="112">
        <v>21</v>
      </c>
      <c r="AS71" s="112">
        <v>18</v>
      </c>
      <c r="AT71" s="112">
        <v>15</v>
      </c>
      <c r="AU71" s="112"/>
      <c r="AV71" s="112"/>
      <c r="AW71" s="112"/>
      <c r="AX71" s="112"/>
      <c r="AY71" s="112"/>
      <c r="AZ71" s="112"/>
      <c r="BA71" s="112"/>
      <c r="BB71" s="112"/>
      <c r="BC71" s="112"/>
      <c r="BD71" s="112"/>
      <c r="BE71" s="60">
        <f t="shared" si="7"/>
        <v>898</v>
      </c>
      <c r="BF71" s="27"/>
      <c r="BG71" s="45"/>
      <c r="BH71" s="45"/>
      <c r="BI71" s="45"/>
      <c r="BJ71" s="45"/>
      <c r="BK71" s="45"/>
      <c r="BL71" s="45"/>
      <c r="BM71" s="45"/>
      <c r="BN71" s="45"/>
      <c r="BO71" s="45"/>
      <c r="BP71" s="45"/>
      <c r="BQ71" s="45"/>
      <c r="BR71" s="45"/>
      <c r="BS71" s="45"/>
      <c r="BT71" s="45"/>
      <c r="BU71" s="45"/>
      <c r="BV71" s="45"/>
      <c r="BW71" s="45"/>
      <c r="BX71" s="110"/>
      <c r="BY71" s="110"/>
      <c r="BZ71" s="110"/>
      <c r="CA71" s="110"/>
      <c r="CB71" s="110"/>
      <c r="CC71" s="110"/>
      <c r="CD71" s="110"/>
      <c r="CE71" s="110"/>
      <c r="CF71" s="110"/>
      <c r="CG71" s="110"/>
      <c r="CH71" s="110"/>
      <c r="CI71" s="110"/>
      <c r="CJ71" s="110"/>
      <c r="CK71" s="110"/>
      <c r="CL71" s="110"/>
      <c r="CM71" s="110"/>
      <c r="CN71" s="110"/>
    </row>
    <row r="72" spans="1:92" ht="14.1" customHeight="1" x14ac:dyDescent="0.2">
      <c r="A72" s="111"/>
      <c r="B72" s="114" t="s">
        <v>48</v>
      </c>
      <c r="C72" s="112">
        <v>9</v>
      </c>
      <c r="D72" s="112">
        <v>8</v>
      </c>
      <c r="E72" s="112">
        <v>10</v>
      </c>
      <c r="F72" s="112">
        <v>10</v>
      </c>
      <c r="G72" s="112">
        <v>10</v>
      </c>
      <c r="H72" s="112">
        <v>11</v>
      </c>
      <c r="I72" s="112">
        <v>3</v>
      </c>
      <c r="J72" s="112">
        <v>8</v>
      </c>
      <c r="K72" s="112">
        <v>10</v>
      </c>
      <c r="L72" s="112">
        <v>6</v>
      </c>
      <c r="M72" s="112">
        <v>11</v>
      </c>
      <c r="N72" s="112">
        <v>5</v>
      </c>
      <c r="O72" s="112">
        <v>5</v>
      </c>
      <c r="P72" s="112">
        <v>6</v>
      </c>
      <c r="Q72" s="112">
        <v>8</v>
      </c>
      <c r="R72" s="112">
        <v>8</v>
      </c>
      <c r="S72" s="112">
        <v>10</v>
      </c>
      <c r="T72" s="112">
        <v>5</v>
      </c>
      <c r="U72" s="112">
        <v>2</v>
      </c>
      <c r="V72" s="112">
        <v>4</v>
      </c>
      <c r="W72" s="112">
        <v>5</v>
      </c>
      <c r="X72" s="112">
        <v>7</v>
      </c>
      <c r="Y72" s="112">
        <v>5</v>
      </c>
      <c r="Z72" s="112">
        <v>10</v>
      </c>
      <c r="AA72" s="112">
        <v>8</v>
      </c>
      <c r="AB72" s="112">
        <v>6</v>
      </c>
      <c r="AC72" s="112">
        <v>5</v>
      </c>
      <c r="AD72" s="112">
        <v>5</v>
      </c>
      <c r="AE72" s="112">
        <v>7</v>
      </c>
      <c r="AF72" s="112">
        <v>5</v>
      </c>
      <c r="AG72" s="112">
        <v>7</v>
      </c>
      <c r="AH72" s="112">
        <v>7</v>
      </c>
      <c r="AI72" s="112">
        <v>11</v>
      </c>
      <c r="AJ72" s="112">
        <v>6</v>
      </c>
      <c r="AK72" s="112">
        <v>8</v>
      </c>
      <c r="AL72" s="112">
        <v>4</v>
      </c>
      <c r="AM72" s="112">
        <v>6</v>
      </c>
      <c r="AN72" s="112">
        <v>9</v>
      </c>
      <c r="AO72" s="112">
        <v>5</v>
      </c>
      <c r="AP72" s="112">
        <v>3</v>
      </c>
      <c r="AQ72" s="112">
        <v>7</v>
      </c>
      <c r="AR72" s="112">
        <v>6</v>
      </c>
      <c r="AS72" s="112">
        <v>3</v>
      </c>
      <c r="AT72" s="112">
        <v>7</v>
      </c>
      <c r="AU72" s="112"/>
      <c r="AV72" s="112"/>
      <c r="AW72" s="112"/>
      <c r="AX72" s="112"/>
      <c r="AY72" s="112"/>
      <c r="AZ72" s="112"/>
      <c r="BA72" s="112"/>
      <c r="BB72" s="112"/>
      <c r="BC72" s="112"/>
      <c r="BD72" s="112"/>
      <c r="BE72" s="60">
        <f t="shared" ref="BE72:BE89" si="13">SUM(C72:BC72)</f>
        <v>301</v>
      </c>
      <c r="BF72" s="27"/>
      <c r="BG72" s="45"/>
      <c r="BH72" s="45"/>
      <c r="BI72" s="45"/>
      <c r="BJ72" s="45"/>
      <c r="BK72" s="45"/>
      <c r="BL72" s="45"/>
      <c r="BM72" s="45"/>
      <c r="BN72" s="45"/>
      <c r="BO72" s="45"/>
      <c r="BP72" s="45"/>
      <c r="BQ72" s="45"/>
      <c r="BR72" s="45"/>
      <c r="BS72" s="45"/>
      <c r="BT72" s="45"/>
      <c r="BU72" s="45"/>
      <c r="BV72" s="45"/>
      <c r="BW72" s="45"/>
      <c r="BX72" s="110"/>
      <c r="BY72" s="110"/>
      <c r="BZ72" s="110"/>
      <c r="CA72" s="110"/>
      <c r="CB72" s="110"/>
      <c r="CC72" s="110"/>
      <c r="CD72" s="110"/>
      <c r="CE72" s="110"/>
      <c r="CF72" s="110"/>
      <c r="CG72" s="110"/>
      <c r="CH72" s="110"/>
      <c r="CI72" s="110"/>
      <c r="CJ72" s="110"/>
      <c r="CK72" s="110"/>
      <c r="CL72" s="110"/>
      <c r="CM72" s="110"/>
      <c r="CN72" s="110"/>
    </row>
    <row r="73" spans="1:92" ht="14.1" customHeight="1" x14ac:dyDescent="0.2">
      <c r="A73" s="111"/>
      <c r="B73" s="114" t="s">
        <v>37</v>
      </c>
      <c r="C73" s="112">
        <v>38</v>
      </c>
      <c r="D73" s="112">
        <v>43</v>
      </c>
      <c r="E73" s="112">
        <v>38</v>
      </c>
      <c r="F73" s="112">
        <v>37</v>
      </c>
      <c r="G73" s="112">
        <v>39</v>
      </c>
      <c r="H73" s="112">
        <v>24</v>
      </c>
      <c r="I73" s="112">
        <v>29</v>
      </c>
      <c r="J73" s="112">
        <v>46</v>
      </c>
      <c r="K73" s="112">
        <v>30</v>
      </c>
      <c r="L73" s="112">
        <v>40</v>
      </c>
      <c r="M73" s="112">
        <v>36</v>
      </c>
      <c r="N73" s="112">
        <v>36</v>
      </c>
      <c r="O73" s="112">
        <v>30</v>
      </c>
      <c r="P73" s="112">
        <v>52</v>
      </c>
      <c r="Q73" s="112">
        <v>46</v>
      </c>
      <c r="R73" s="112">
        <v>58</v>
      </c>
      <c r="S73" s="112">
        <v>58</v>
      </c>
      <c r="T73" s="112">
        <v>48</v>
      </c>
      <c r="U73" s="112">
        <v>40</v>
      </c>
      <c r="V73" s="112">
        <v>39</v>
      </c>
      <c r="W73" s="112">
        <v>44</v>
      </c>
      <c r="X73" s="112">
        <v>32</v>
      </c>
      <c r="Y73" s="112">
        <v>30</v>
      </c>
      <c r="Z73" s="112">
        <v>32</v>
      </c>
      <c r="AA73" s="112">
        <v>31</v>
      </c>
      <c r="AB73" s="112">
        <v>28</v>
      </c>
      <c r="AC73" s="112">
        <v>26</v>
      </c>
      <c r="AD73" s="112">
        <v>27</v>
      </c>
      <c r="AE73" s="112">
        <v>36</v>
      </c>
      <c r="AF73" s="112">
        <v>29</v>
      </c>
      <c r="AG73" s="112">
        <v>34</v>
      </c>
      <c r="AH73" s="112">
        <v>28</v>
      </c>
      <c r="AI73" s="112">
        <v>30</v>
      </c>
      <c r="AJ73" s="112">
        <v>33</v>
      </c>
      <c r="AK73" s="112">
        <v>18</v>
      </c>
      <c r="AL73" s="112">
        <v>33</v>
      </c>
      <c r="AM73" s="112">
        <v>27</v>
      </c>
      <c r="AN73" s="112">
        <v>20</v>
      </c>
      <c r="AO73" s="112">
        <v>26</v>
      </c>
      <c r="AP73" s="112">
        <v>30</v>
      </c>
      <c r="AQ73" s="112">
        <v>31</v>
      </c>
      <c r="AR73" s="112">
        <v>28</v>
      </c>
      <c r="AS73" s="112">
        <v>33</v>
      </c>
      <c r="AT73" s="112">
        <v>35</v>
      </c>
      <c r="AU73" s="112"/>
      <c r="AV73" s="112"/>
      <c r="AW73" s="112"/>
      <c r="AX73" s="112"/>
      <c r="AY73" s="112"/>
      <c r="AZ73" s="112"/>
      <c r="BA73" s="112"/>
      <c r="BB73" s="112"/>
      <c r="BC73" s="112"/>
      <c r="BD73" s="112"/>
      <c r="BE73" s="60">
        <f t="shared" si="13"/>
        <v>1528</v>
      </c>
      <c r="BF73" s="27"/>
      <c r="BG73" s="45"/>
      <c r="BH73" s="45"/>
      <c r="BI73" s="45"/>
      <c r="BJ73" s="45"/>
      <c r="BK73" s="45"/>
      <c r="BL73" s="45"/>
      <c r="BM73" s="45"/>
      <c r="BN73" s="45"/>
      <c r="BO73" s="45"/>
      <c r="BP73" s="45"/>
      <c r="BQ73" s="45"/>
      <c r="BR73" s="45"/>
      <c r="BS73" s="45"/>
      <c r="BT73" s="45"/>
      <c r="BU73" s="45"/>
      <c r="BV73" s="45"/>
      <c r="BW73" s="45"/>
      <c r="BX73" s="110"/>
      <c r="BY73" s="110"/>
      <c r="BZ73" s="110"/>
      <c r="CA73" s="110"/>
      <c r="CB73" s="110"/>
      <c r="CC73" s="110"/>
      <c r="CD73" s="110"/>
      <c r="CE73" s="110"/>
      <c r="CF73" s="110"/>
      <c r="CG73" s="110"/>
      <c r="CH73" s="110"/>
      <c r="CI73" s="110"/>
      <c r="CJ73" s="110"/>
      <c r="CK73" s="110"/>
      <c r="CL73" s="110"/>
      <c r="CM73" s="110"/>
      <c r="CN73" s="110"/>
    </row>
    <row r="74" spans="1:92" ht="14.1" customHeight="1" x14ac:dyDescent="0.2">
      <c r="A74" s="111"/>
      <c r="B74" s="114" t="s">
        <v>38</v>
      </c>
      <c r="C74" s="112">
        <v>75</v>
      </c>
      <c r="D74" s="112">
        <v>103</v>
      </c>
      <c r="E74" s="112">
        <v>83</v>
      </c>
      <c r="F74" s="112">
        <v>86</v>
      </c>
      <c r="G74" s="112">
        <v>83</v>
      </c>
      <c r="H74" s="112">
        <v>82</v>
      </c>
      <c r="I74" s="112">
        <v>70</v>
      </c>
      <c r="J74" s="112">
        <v>66</v>
      </c>
      <c r="K74" s="112">
        <v>65</v>
      </c>
      <c r="L74" s="112">
        <v>81</v>
      </c>
      <c r="M74" s="112">
        <v>76</v>
      </c>
      <c r="N74" s="112">
        <v>71</v>
      </c>
      <c r="O74" s="112">
        <v>78</v>
      </c>
      <c r="P74" s="112">
        <v>117</v>
      </c>
      <c r="Q74" s="112">
        <v>133</v>
      </c>
      <c r="R74" s="112">
        <v>141</v>
      </c>
      <c r="S74" s="112">
        <v>115</v>
      </c>
      <c r="T74" s="112">
        <v>107</v>
      </c>
      <c r="U74" s="112">
        <v>103</v>
      </c>
      <c r="V74" s="112">
        <v>67</v>
      </c>
      <c r="W74" s="112">
        <v>65</v>
      </c>
      <c r="X74" s="112">
        <v>70</v>
      </c>
      <c r="Y74" s="112">
        <v>62</v>
      </c>
      <c r="Z74" s="112">
        <v>65</v>
      </c>
      <c r="AA74" s="112">
        <v>56</v>
      </c>
      <c r="AB74" s="112">
        <v>68</v>
      </c>
      <c r="AC74" s="112">
        <v>56</v>
      </c>
      <c r="AD74" s="112">
        <v>67</v>
      </c>
      <c r="AE74" s="112">
        <v>63</v>
      </c>
      <c r="AF74" s="112">
        <v>76</v>
      </c>
      <c r="AG74" s="112">
        <v>65</v>
      </c>
      <c r="AH74" s="112">
        <v>62</v>
      </c>
      <c r="AI74" s="112">
        <v>62</v>
      </c>
      <c r="AJ74" s="112">
        <v>63</v>
      </c>
      <c r="AK74" s="112">
        <v>83</v>
      </c>
      <c r="AL74" s="112">
        <v>79</v>
      </c>
      <c r="AM74" s="112">
        <v>60</v>
      </c>
      <c r="AN74" s="112">
        <v>65</v>
      </c>
      <c r="AO74" s="112">
        <v>74</v>
      </c>
      <c r="AP74" s="112">
        <v>85</v>
      </c>
      <c r="AQ74" s="112">
        <v>72</v>
      </c>
      <c r="AR74" s="112">
        <v>71</v>
      </c>
      <c r="AS74" s="112">
        <v>67</v>
      </c>
      <c r="AT74" s="112">
        <v>91</v>
      </c>
      <c r="AU74" s="112"/>
      <c r="AV74" s="112"/>
      <c r="AW74" s="112"/>
      <c r="AX74" s="112"/>
      <c r="AY74" s="112"/>
      <c r="AZ74" s="112"/>
      <c r="BA74" s="112"/>
      <c r="BB74" s="112"/>
      <c r="BC74" s="112"/>
      <c r="BD74" s="112"/>
      <c r="BE74" s="60">
        <f t="shared" si="13"/>
        <v>3449</v>
      </c>
      <c r="BF74" s="27"/>
      <c r="BG74" s="45"/>
      <c r="BH74" s="45"/>
      <c r="BI74" s="45"/>
      <c r="BJ74" s="45"/>
      <c r="BK74" s="45"/>
      <c r="BL74" s="45"/>
      <c r="BM74" s="45"/>
      <c r="BN74" s="45"/>
      <c r="BO74" s="45"/>
      <c r="BP74" s="45"/>
      <c r="BQ74" s="45"/>
      <c r="BR74" s="45"/>
      <c r="BS74" s="45"/>
      <c r="BT74" s="45"/>
      <c r="BU74" s="45"/>
      <c r="BV74" s="45"/>
      <c r="BW74" s="45"/>
      <c r="BX74" s="110"/>
      <c r="BY74" s="110"/>
      <c r="BZ74" s="110"/>
      <c r="CA74" s="110"/>
      <c r="CB74" s="110"/>
      <c r="CC74" s="110"/>
      <c r="CD74" s="110"/>
      <c r="CE74" s="110"/>
      <c r="CF74" s="110"/>
      <c r="CG74" s="110"/>
      <c r="CH74" s="110"/>
      <c r="CI74" s="110"/>
      <c r="CJ74" s="110"/>
      <c r="CK74" s="110"/>
      <c r="CL74" s="110"/>
      <c r="CM74" s="110"/>
      <c r="CN74" s="110"/>
    </row>
    <row r="75" spans="1:92" ht="14.1" customHeight="1" x14ac:dyDescent="0.2">
      <c r="A75" s="111"/>
      <c r="B75" s="114" t="s">
        <v>39</v>
      </c>
      <c r="C75" s="112">
        <v>1</v>
      </c>
      <c r="D75" s="112">
        <v>5</v>
      </c>
      <c r="E75" s="112">
        <v>2</v>
      </c>
      <c r="F75" s="112">
        <v>4</v>
      </c>
      <c r="G75" s="112">
        <v>2</v>
      </c>
      <c r="H75" s="112">
        <v>5</v>
      </c>
      <c r="I75" s="112">
        <v>3</v>
      </c>
      <c r="J75" s="112">
        <v>1</v>
      </c>
      <c r="K75" s="112">
        <v>4</v>
      </c>
      <c r="L75" s="112">
        <v>5</v>
      </c>
      <c r="M75" s="112">
        <v>6</v>
      </c>
      <c r="N75" s="112">
        <v>7</v>
      </c>
      <c r="O75" s="112">
        <v>8</v>
      </c>
      <c r="P75" s="112">
        <v>9</v>
      </c>
      <c r="Q75" s="112">
        <v>11</v>
      </c>
      <c r="R75" s="112">
        <v>4</v>
      </c>
      <c r="S75" s="112">
        <v>6</v>
      </c>
      <c r="T75" s="112">
        <v>3</v>
      </c>
      <c r="U75" s="112">
        <v>2</v>
      </c>
      <c r="V75" s="112">
        <v>5</v>
      </c>
      <c r="W75" s="112">
        <v>8</v>
      </c>
      <c r="X75" s="112">
        <v>5</v>
      </c>
      <c r="Y75" s="112">
        <v>8</v>
      </c>
      <c r="Z75" s="112">
        <v>2</v>
      </c>
      <c r="AA75" s="112">
        <v>5</v>
      </c>
      <c r="AB75" s="112">
        <v>4</v>
      </c>
      <c r="AC75" s="112">
        <v>2</v>
      </c>
      <c r="AD75" s="112">
        <v>4</v>
      </c>
      <c r="AE75" s="112">
        <v>3</v>
      </c>
      <c r="AF75" s="112">
        <v>4</v>
      </c>
      <c r="AG75" s="112">
        <v>4</v>
      </c>
      <c r="AH75" s="112">
        <v>3</v>
      </c>
      <c r="AI75" s="112">
        <v>5</v>
      </c>
      <c r="AJ75" s="112">
        <v>3</v>
      </c>
      <c r="AK75" s="112">
        <v>8</v>
      </c>
      <c r="AL75" s="112">
        <v>4</v>
      </c>
      <c r="AM75" s="112">
        <v>6</v>
      </c>
      <c r="AN75" s="112">
        <v>3</v>
      </c>
      <c r="AO75" s="112">
        <v>5</v>
      </c>
      <c r="AP75" s="112">
        <v>3</v>
      </c>
      <c r="AQ75" s="112">
        <v>6</v>
      </c>
      <c r="AR75" s="112">
        <v>2</v>
      </c>
      <c r="AS75" s="112">
        <v>3</v>
      </c>
      <c r="AT75" s="112">
        <v>5</v>
      </c>
      <c r="AU75" s="112"/>
      <c r="AV75" s="112"/>
      <c r="AW75" s="112"/>
      <c r="AX75" s="112"/>
      <c r="AY75" s="112"/>
      <c r="AZ75" s="112"/>
      <c r="BA75" s="112"/>
      <c r="BB75" s="112"/>
      <c r="BC75" s="112"/>
      <c r="BD75" s="112"/>
      <c r="BE75" s="60">
        <f t="shared" si="13"/>
        <v>198</v>
      </c>
      <c r="BF75" s="27"/>
      <c r="BG75" s="45"/>
      <c r="BH75" s="45"/>
      <c r="BI75" s="45"/>
      <c r="BJ75" s="45"/>
      <c r="BK75" s="45"/>
      <c r="BL75" s="45"/>
      <c r="BM75" s="45"/>
      <c r="BN75" s="45"/>
      <c r="BO75" s="45"/>
      <c r="BP75" s="45"/>
      <c r="BQ75" s="45"/>
      <c r="BR75" s="45"/>
      <c r="BS75" s="45"/>
      <c r="BT75" s="45"/>
      <c r="BU75" s="45"/>
      <c r="BV75" s="45"/>
      <c r="BW75" s="45"/>
      <c r="BX75" s="110"/>
      <c r="BY75" s="110"/>
      <c r="BZ75" s="110"/>
      <c r="CA75" s="110"/>
      <c r="CB75" s="110"/>
      <c r="CC75" s="110"/>
      <c r="CD75" s="110"/>
      <c r="CE75" s="110"/>
      <c r="CF75" s="110"/>
      <c r="CG75" s="110"/>
      <c r="CH75" s="110"/>
      <c r="CI75" s="110"/>
      <c r="CJ75" s="110"/>
      <c r="CK75" s="110"/>
      <c r="CL75" s="110"/>
      <c r="CM75" s="110"/>
      <c r="CN75" s="110"/>
    </row>
    <row r="76" spans="1:92" ht="14.1" customHeight="1" x14ac:dyDescent="0.2">
      <c r="A76" s="111"/>
      <c r="B76" s="114" t="s">
        <v>51</v>
      </c>
      <c r="C76" s="112">
        <v>35</v>
      </c>
      <c r="D76" s="112">
        <v>62</v>
      </c>
      <c r="E76" s="112">
        <v>39</v>
      </c>
      <c r="F76" s="112">
        <v>43</v>
      </c>
      <c r="G76" s="112">
        <v>34</v>
      </c>
      <c r="H76" s="112">
        <v>35</v>
      </c>
      <c r="I76" s="112">
        <v>41</v>
      </c>
      <c r="J76" s="112">
        <v>28</v>
      </c>
      <c r="K76" s="112">
        <v>35</v>
      </c>
      <c r="L76" s="112">
        <v>35</v>
      </c>
      <c r="M76" s="112">
        <v>39</v>
      </c>
      <c r="N76" s="112">
        <v>28</v>
      </c>
      <c r="O76" s="112">
        <v>44</v>
      </c>
      <c r="P76" s="112">
        <v>43</v>
      </c>
      <c r="Q76" s="112">
        <v>54</v>
      </c>
      <c r="R76" s="112">
        <v>47</v>
      </c>
      <c r="S76" s="112">
        <v>51</v>
      </c>
      <c r="T76" s="112">
        <v>43</v>
      </c>
      <c r="U76" s="112">
        <v>35</v>
      </c>
      <c r="V76" s="112">
        <v>45</v>
      </c>
      <c r="W76" s="112">
        <v>40</v>
      </c>
      <c r="X76" s="112">
        <v>34</v>
      </c>
      <c r="Y76" s="112">
        <v>28</v>
      </c>
      <c r="Z76" s="112">
        <v>23</v>
      </c>
      <c r="AA76" s="112">
        <v>30</v>
      </c>
      <c r="AB76" s="112">
        <v>22</v>
      </c>
      <c r="AC76" s="112">
        <v>36</v>
      </c>
      <c r="AD76" s="112">
        <v>32</v>
      </c>
      <c r="AE76" s="112">
        <v>34</v>
      </c>
      <c r="AF76" s="112">
        <v>21</v>
      </c>
      <c r="AG76" s="112">
        <v>35</v>
      </c>
      <c r="AH76" s="112">
        <v>29</v>
      </c>
      <c r="AI76" s="112">
        <v>29</v>
      </c>
      <c r="AJ76" s="112">
        <v>27</v>
      </c>
      <c r="AK76" s="112">
        <v>27</v>
      </c>
      <c r="AL76" s="112">
        <v>32</v>
      </c>
      <c r="AM76" s="112">
        <v>38</v>
      </c>
      <c r="AN76" s="112">
        <v>27</v>
      </c>
      <c r="AO76" s="112">
        <v>27</v>
      </c>
      <c r="AP76" s="112">
        <v>28</v>
      </c>
      <c r="AQ76" s="112">
        <v>34</v>
      </c>
      <c r="AR76" s="112">
        <v>36</v>
      </c>
      <c r="AS76" s="112">
        <v>35</v>
      </c>
      <c r="AT76" s="112">
        <v>36</v>
      </c>
      <c r="AU76" s="112"/>
      <c r="AV76" s="112"/>
      <c r="AW76" s="112"/>
      <c r="AX76" s="112"/>
      <c r="AY76" s="112"/>
      <c r="AZ76" s="112"/>
      <c r="BA76" s="112"/>
      <c r="BB76" s="112"/>
      <c r="BC76" s="112"/>
      <c r="BD76" s="112"/>
      <c r="BE76" s="60">
        <f t="shared" si="13"/>
        <v>1556</v>
      </c>
      <c r="BF76" s="27"/>
      <c r="BG76" s="45"/>
      <c r="BH76" s="45"/>
      <c r="BI76" s="45"/>
      <c r="BJ76" s="45"/>
      <c r="BK76" s="45"/>
      <c r="BL76" s="45"/>
      <c r="BM76" s="45"/>
      <c r="BN76" s="45"/>
      <c r="BO76" s="45"/>
      <c r="BP76" s="45"/>
      <c r="BQ76" s="45"/>
      <c r="BR76" s="45"/>
      <c r="BS76" s="45"/>
      <c r="BT76" s="45"/>
      <c r="BU76" s="45"/>
      <c r="BV76" s="45"/>
      <c r="BW76" s="45"/>
      <c r="BX76" s="110"/>
      <c r="BY76" s="110"/>
      <c r="BZ76" s="110"/>
      <c r="CA76" s="110"/>
      <c r="CB76" s="110"/>
      <c r="CC76" s="110"/>
      <c r="CD76" s="110"/>
      <c r="CE76" s="110"/>
      <c r="CF76" s="110"/>
      <c r="CG76" s="110"/>
      <c r="CH76" s="110"/>
      <c r="CI76" s="110"/>
      <c r="CJ76" s="110"/>
      <c r="CK76" s="110"/>
      <c r="CL76" s="110"/>
      <c r="CM76" s="110"/>
      <c r="CN76" s="110"/>
    </row>
    <row r="77" spans="1:92" ht="14.1" customHeight="1" x14ac:dyDescent="0.2">
      <c r="A77" s="111"/>
      <c r="B77" s="114" t="s">
        <v>40</v>
      </c>
      <c r="C77" s="112">
        <v>43</v>
      </c>
      <c r="D77" s="112">
        <v>55</v>
      </c>
      <c r="E77" s="112">
        <v>46</v>
      </c>
      <c r="F77" s="112">
        <v>43</v>
      </c>
      <c r="G77" s="112">
        <v>33</v>
      </c>
      <c r="H77" s="112">
        <v>35</v>
      </c>
      <c r="I77" s="112">
        <v>39</v>
      </c>
      <c r="J77" s="112">
        <v>41</v>
      </c>
      <c r="K77" s="112">
        <v>37</v>
      </c>
      <c r="L77" s="112">
        <v>43</v>
      </c>
      <c r="M77" s="112">
        <v>40</v>
      </c>
      <c r="N77" s="112">
        <v>44</v>
      </c>
      <c r="O77" s="112">
        <v>26</v>
      </c>
      <c r="P77" s="112">
        <v>75</v>
      </c>
      <c r="Q77" s="112">
        <v>71</v>
      </c>
      <c r="R77" s="112">
        <v>81</v>
      </c>
      <c r="S77" s="112">
        <v>97</v>
      </c>
      <c r="T77" s="112">
        <v>75</v>
      </c>
      <c r="U77" s="112">
        <v>53</v>
      </c>
      <c r="V77" s="112">
        <v>61</v>
      </c>
      <c r="W77" s="112">
        <v>50</v>
      </c>
      <c r="X77" s="112">
        <v>42</v>
      </c>
      <c r="Y77" s="112">
        <v>39</v>
      </c>
      <c r="Z77" s="112">
        <v>31</v>
      </c>
      <c r="AA77" s="112">
        <v>36</v>
      </c>
      <c r="AB77" s="112">
        <v>32</v>
      </c>
      <c r="AC77" s="112">
        <v>36</v>
      </c>
      <c r="AD77" s="112">
        <v>26</v>
      </c>
      <c r="AE77" s="112">
        <v>44</v>
      </c>
      <c r="AF77" s="112">
        <v>36</v>
      </c>
      <c r="AG77" s="112">
        <v>35</v>
      </c>
      <c r="AH77" s="112">
        <v>34</v>
      </c>
      <c r="AI77" s="112">
        <v>39</v>
      </c>
      <c r="AJ77" s="112">
        <v>31</v>
      </c>
      <c r="AK77" s="112">
        <v>32</v>
      </c>
      <c r="AL77" s="112">
        <v>43</v>
      </c>
      <c r="AM77" s="112">
        <v>29</v>
      </c>
      <c r="AN77" s="112">
        <v>28</v>
      </c>
      <c r="AO77" s="112">
        <v>45</v>
      </c>
      <c r="AP77" s="112">
        <v>45</v>
      </c>
      <c r="AQ77" s="112">
        <v>33</v>
      </c>
      <c r="AR77" s="112">
        <v>41</v>
      </c>
      <c r="AS77" s="112">
        <v>46</v>
      </c>
      <c r="AT77" s="112">
        <v>46</v>
      </c>
      <c r="AU77" s="112"/>
      <c r="AV77" s="112"/>
      <c r="AW77" s="112"/>
      <c r="AX77" s="112"/>
      <c r="AY77" s="112"/>
      <c r="AZ77" s="112"/>
      <c r="BA77" s="112"/>
      <c r="BB77" s="112"/>
      <c r="BC77" s="112"/>
      <c r="BD77" s="112"/>
      <c r="BE77" s="60">
        <f t="shared" si="13"/>
        <v>1937</v>
      </c>
      <c r="BF77" s="27"/>
      <c r="BG77" s="45"/>
      <c r="BH77" s="45"/>
      <c r="BI77" s="45"/>
      <c r="BJ77" s="45"/>
      <c r="BK77" s="45"/>
      <c r="BL77" s="45"/>
      <c r="BM77" s="45"/>
      <c r="BN77" s="45"/>
      <c r="BO77" s="45"/>
      <c r="BP77" s="45"/>
      <c r="BQ77" s="45"/>
      <c r="BR77" s="45"/>
      <c r="BS77" s="45"/>
      <c r="BT77" s="45"/>
      <c r="BU77" s="45"/>
      <c r="BV77" s="45"/>
      <c r="BW77" s="45"/>
      <c r="BX77" s="110"/>
      <c r="BY77" s="110"/>
      <c r="BZ77" s="110"/>
      <c r="CA77" s="110"/>
      <c r="CB77" s="110"/>
      <c r="CC77" s="110"/>
      <c r="CD77" s="110"/>
      <c r="CE77" s="110"/>
      <c r="CF77" s="110"/>
      <c r="CG77" s="110"/>
      <c r="CH77" s="110"/>
      <c r="CI77" s="110"/>
      <c r="CJ77" s="110"/>
      <c r="CK77" s="110"/>
      <c r="CL77" s="110"/>
      <c r="CM77" s="110"/>
      <c r="CN77" s="110"/>
    </row>
    <row r="78" spans="1:92" ht="14.1" customHeight="1" x14ac:dyDescent="0.2">
      <c r="A78" s="111"/>
      <c r="B78" s="114" t="s">
        <v>41</v>
      </c>
      <c r="C78" s="112">
        <v>20</v>
      </c>
      <c r="D78" s="112">
        <v>41</v>
      </c>
      <c r="E78" s="112">
        <v>38</v>
      </c>
      <c r="F78" s="112">
        <v>29</v>
      </c>
      <c r="G78" s="112">
        <v>27</v>
      </c>
      <c r="H78" s="112">
        <v>24</v>
      </c>
      <c r="I78" s="112">
        <v>25</v>
      </c>
      <c r="J78" s="112">
        <v>23</v>
      </c>
      <c r="K78" s="112">
        <v>35</v>
      </c>
      <c r="L78" s="112">
        <v>32</v>
      </c>
      <c r="M78" s="112">
        <v>29</v>
      </c>
      <c r="N78" s="112">
        <v>36</v>
      </c>
      <c r="O78" s="112">
        <v>23</v>
      </c>
      <c r="P78" s="112">
        <v>42</v>
      </c>
      <c r="Q78" s="112">
        <v>37</v>
      </c>
      <c r="R78" s="112">
        <v>31</v>
      </c>
      <c r="S78" s="112">
        <v>30</v>
      </c>
      <c r="T78" s="112">
        <v>27</v>
      </c>
      <c r="U78" s="112">
        <v>24</v>
      </c>
      <c r="V78" s="112">
        <v>28</v>
      </c>
      <c r="W78" s="112">
        <v>32</v>
      </c>
      <c r="X78" s="112">
        <v>18</v>
      </c>
      <c r="Y78" s="112">
        <v>33</v>
      </c>
      <c r="Z78" s="112">
        <v>27</v>
      </c>
      <c r="AA78" s="112">
        <v>29</v>
      </c>
      <c r="AB78" s="112">
        <v>21</v>
      </c>
      <c r="AC78" s="112">
        <v>25</v>
      </c>
      <c r="AD78" s="112">
        <v>34</v>
      </c>
      <c r="AE78" s="112">
        <v>24</v>
      </c>
      <c r="AF78" s="112">
        <v>30</v>
      </c>
      <c r="AG78" s="112">
        <v>19</v>
      </c>
      <c r="AH78" s="112">
        <v>26</v>
      </c>
      <c r="AI78" s="112">
        <v>24</v>
      </c>
      <c r="AJ78" s="112">
        <v>25</v>
      </c>
      <c r="AK78" s="112">
        <v>24</v>
      </c>
      <c r="AL78" s="112">
        <v>19</v>
      </c>
      <c r="AM78" s="112">
        <v>31</v>
      </c>
      <c r="AN78" s="112">
        <v>23</v>
      </c>
      <c r="AO78" s="112">
        <v>23</v>
      </c>
      <c r="AP78" s="112">
        <v>30</v>
      </c>
      <c r="AQ78" s="112">
        <v>23</v>
      </c>
      <c r="AR78" s="112">
        <v>17</v>
      </c>
      <c r="AS78" s="112">
        <v>25</v>
      </c>
      <c r="AT78" s="112">
        <v>17</v>
      </c>
      <c r="AU78" s="112"/>
      <c r="AV78" s="112"/>
      <c r="AW78" s="112"/>
      <c r="AX78" s="112"/>
      <c r="AY78" s="112"/>
      <c r="AZ78" s="112"/>
      <c r="BA78" s="112"/>
      <c r="BB78" s="112"/>
      <c r="BC78" s="112"/>
      <c r="BD78" s="112"/>
      <c r="BE78" s="60">
        <f t="shared" si="13"/>
        <v>1200</v>
      </c>
      <c r="BF78" s="27"/>
      <c r="BG78" s="45"/>
      <c r="BH78" s="45"/>
      <c r="BI78" s="45"/>
      <c r="BJ78" s="45"/>
      <c r="BK78" s="45"/>
      <c r="BL78" s="45"/>
      <c r="BM78" s="45"/>
      <c r="BN78" s="45"/>
      <c r="BO78" s="45"/>
      <c r="BP78" s="45"/>
      <c r="BQ78" s="45"/>
      <c r="BR78" s="45"/>
      <c r="BS78" s="45"/>
      <c r="BT78" s="45"/>
      <c r="BU78" s="45"/>
      <c r="BV78" s="45"/>
      <c r="BW78" s="45"/>
      <c r="BX78" s="110"/>
      <c r="BY78" s="110"/>
      <c r="BZ78" s="110"/>
      <c r="CA78" s="110"/>
      <c r="CB78" s="110"/>
      <c r="CC78" s="110"/>
      <c r="CD78" s="110"/>
      <c r="CE78" s="110"/>
      <c r="CF78" s="110"/>
      <c r="CG78" s="110"/>
      <c r="CH78" s="110"/>
      <c r="CI78" s="110"/>
      <c r="CJ78" s="110"/>
      <c r="CK78" s="110"/>
      <c r="CL78" s="110"/>
      <c r="CM78" s="110"/>
      <c r="CN78" s="110"/>
    </row>
    <row r="79" spans="1:92" ht="14.1" customHeight="1" x14ac:dyDescent="0.2">
      <c r="A79" s="111"/>
      <c r="B79" s="114" t="s">
        <v>42</v>
      </c>
      <c r="C79" s="112">
        <v>5</v>
      </c>
      <c r="D79" s="112">
        <v>4</v>
      </c>
      <c r="E79" s="112">
        <v>2</v>
      </c>
      <c r="F79" s="112">
        <v>2</v>
      </c>
      <c r="G79" s="112">
        <v>5</v>
      </c>
      <c r="H79" s="112">
        <v>6</v>
      </c>
      <c r="I79" s="112">
        <v>4</v>
      </c>
      <c r="J79" s="112">
        <v>4</v>
      </c>
      <c r="K79" s="112">
        <v>3</v>
      </c>
      <c r="L79" s="112">
        <v>4</v>
      </c>
      <c r="M79" s="112">
        <v>3</v>
      </c>
      <c r="N79" s="112">
        <v>3</v>
      </c>
      <c r="O79" s="112">
        <v>9</v>
      </c>
      <c r="P79" s="112">
        <v>8</v>
      </c>
      <c r="Q79" s="112">
        <v>8</v>
      </c>
      <c r="R79" s="112">
        <v>3</v>
      </c>
      <c r="S79" s="112">
        <v>2</v>
      </c>
      <c r="T79" s="112">
        <v>6</v>
      </c>
      <c r="U79" s="112">
        <v>6</v>
      </c>
      <c r="V79" s="112">
        <v>6</v>
      </c>
      <c r="W79" s="112">
        <v>2</v>
      </c>
      <c r="X79" s="112">
        <v>5</v>
      </c>
      <c r="Y79" s="112">
        <v>3</v>
      </c>
      <c r="Z79" s="112">
        <v>4</v>
      </c>
      <c r="AA79" s="112">
        <v>3</v>
      </c>
      <c r="AB79" s="112">
        <v>0</v>
      </c>
      <c r="AC79" s="112">
        <v>4</v>
      </c>
      <c r="AD79" s="112">
        <v>7</v>
      </c>
      <c r="AE79" s="112">
        <v>5</v>
      </c>
      <c r="AF79" s="112">
        <v>3</v>
      </c>
      <c r="AG79" s="112">
        <v>3</v>
      </c>
      <c r="AH79" s="112">
        <v>4</v>
      </c>
      <c r="AI79" s="112">
        <v>1</v>
      </c>
      <c r="AJ79" s="112">
        <v>2</v>
      </c>
      <c r="AK79" s="112">
        <v>3</v>
      </c>
      <c r="AL79" s="112">
        <v>6</v>
      </c>
      <c r="AM79" s="112">
        <v>6</v>
      </c>
      <c r="AN79" s="112">
        <v>3</v>
      </c>
      <c r="AO79" s="112">
        <v>2</v>
      </c>
      <c r="AP79" s="112">
        <v>2</v>
      </c>
      <c r="AQ79" s="112">
        <v>4</v>
      </c>
      <c r="AR79" s="112">
        <v>4</v>
      </c>
      <c r="AS79" s="112">
        <v>6</v>
      </c>
      <c r="AT79" s="112">
        <v>4</v>
      </c>
      <c r="AU79" s="112"/>
      <c r="AV79" s="112"/>
      <c r="AW79" s="112"/>
      <c r="AX79" s="112"/>
      <c r="AY79" s="112"/>
      <c r="AZ79" s="112"/>
      <c r="BA79" s="112"/>
      <c r="BB79" s="112"/>
      <c r="BC79" s="112"/>
      <c r="BD79" s="112"/>
      <c r="BE79" s="60">
        <f t="shared" si="13"/>
        <v>179</v>
      </c>
      <c r="BF79" s="27"/>
      <c r="BG79" s="45"/>
      <c r="BH79" s="45"/>
      <c r="BI79" s="45"/>
      <c r="BJ79" s="45"/>
      <c r="BK79" s="45"/>
      <c r="BL79" s="45"/>
      <c r="BM79" s="45"/>
      <c r="BN79" s="45"/>
      <c r="BO79" s="45"/>
      <c r="BP79" s="45"/>
      <c r="BQ79" s="45"/>
      <c r="BR79" s="45"/>
      <c r="BS79" s="45"/>
      <c r="BT79" s="45"/>
      <c r="BU79" s="45"/>
      <c r="BV79" s="45"/>
      <c r="BW79" s="45"/>
      <c r="BX79" s="110"/>
      <c r="BY79" s="110"/>
      <c r="BZ79" s="110"/>
      <c r="CA79" s="110"/>
      <c r="CB79" s="110"/>
      <c r="CC79" s="110"/>
      <c r="CD79" s="110"/>
      <c r="CE79" s="110"/>
      <c r="CF79" s="110"/>
      <c r="CG79" s="110"/>
      <c r="CH79" s="110"/>
      <c r="CI79" s="110"/>
      <c r="CJ79" s="110"/>
      <c r="CK79" s="110"/>
      <c r="CL79" s="110"/>
      <c r="CM79" s="110"/>
      <c r="CN79" s="110"/>
    </row>
    <row r="80" spans="1:92" ht="14.1" customHeight="1" x14ac:dyDescent="0.2">
      <c r="A80" s="111"/>
      <c r="B80" s="114" t="s">
        <v>43</v>
      </c>
      <c r="C80" s="112">
        <v>42</v>
      </c>
      <c r="D80" s="112">
        <v>41</v>
      </c>
      <c r="E80" s="112">
        <v>36</v>
      </c>
      <c r="F80" s="112">
        <v>40</v>
      </c>
      <c r="G80" s="112">
        <v>31</v>
      </c>
      <c r="H80" s="112">
        <v>34</v>
      </c>
      <c r="I80" s="112">
        <v>23</v>
      </c>
      <c r="J80" s="112">
        <v>35</v>
      </c>
      <c r="K80" s="112">
        <v>35</v>
      </c>
      <c r="L80" s="112">
        <v>30</v>
      </c>
      <c r="M80" s="112">
        <v>36</v>
      </c>
      <c r="N80" s="112">
        <v>26</v>
      </c>
      <c r="O80" s="112">
        <v>31</v>
      </c>
      <c r="P80" s="112">
        <v>43</v>
      </c>
      <c r="Q80" s="112">
        <v>47</v>
      </c>
      <c r="R80" s="112">
        <v>53</v>
      </c>
      <c r="S80" s="112">
        <v>39</v>
      </c>
      <c r="T80" s="112">
        <v>38</v>
      </c>
      <c r="U80" s="112">
        <v>27</v>
      </c>
      <c r="V80" s="112">
        <v>36</v>
      </c>
      <c r="W80" s="112">
        <v>29</v>
      </c>
      <c r="X80" s="112">
        <v>27</v>
      </c>
      <c r="Y80" s="112">
        <v>23</v>
      </c>
      <c r="Z80" s="112">
        <v>27</v>
      </c>
      <c r="AA80" s="112">
        <v>33</v>
      </c>
      <c r="AB80" s="112">
        <v>27</v>
      </c>
      <c r="AC80" s="112">
        <v>27</v>
      </c>
      <c r="AD80" s="112">
        <v>27</v>
      </c>
      <c r="AE80" s="112">
        <v>31</v>
      </c>
      <c r="AF80" s="112">
        <v>22</v>
      </c>
      <c r="AG80" s="112">
        <v>28</v>
      </c>
      <c r="AH80" s="112">
        <v>32</v>
      </c>
      <c r="AI80" s="112">
        <v>21</v>
      </c>
      <c r="AJ80" s="112">
        <v>31</v>
      </c>
      <c r="AK80" s="112">
        <v>31</v>
      </c>
      <c r="AL80" s="112">
        <v>31</v>
      </c>
      <c r="AM80" s="112">
        <v>34</v>
      </c>
      <c r="AN80" s="112">
        <v>22</v>
      </c>
      <c r="AO80" s="112">
        <v>31</v>
      </c>
      <c r="AP80" s="112">
        <v>44</v>
      </c>
      <c r="AQ80" s="112">
        <v>33</v>
      </c>
      <c r="AR80" s="112">
        <v>32</v>
      </c>
      <c r="AS80" s="112">
        <v>25</v>
      </c>
      <c r="AT80" s="112">
        <v>43</v>
      </c>
      <c r="AU80" s="112"/>
      <c r="AV80" s="112"/>
      <c r="AW80" s="112"/>
      <c r="AX80" s="112"/>
      <c r="AY80" s="112"/>
      <c r="AZ80" s="112"/>
      <c r="BA80" s="112"/>
      <c r="BB80" s="112"/>
      <c r="BC80" s="112"/>
      <c r="BD80" s="112"/>
      <c r="BE80" s="60">
        <f t="shared" si="13"/>
        <v>1434</v>
      </c>
      <c r="BF80" s="27"/>
      <c r="BG80" s="45"/>
      <c r="BH80" s="45"/>
      <c r="BI80" s="45"/>
      <c r="BJ80" s="45"/>
      <c r="BK80" s="45"/>
      <c r="BL80" s="45"/>
      <c r="BM80" s="45"/>
      <c r="BN80" s="45"/>
      <c r="BO80" s="45"/>
      <c r="BP80" s="45"/>
      <c r="BQ80" s="45"/>
      <c r="BR80" s="45"/>
      <c r="BS80" s="45"/>
      <c r="BT80" s="45"/>
      <c r="BU80" s="45"/>
      <c r="BV80" s="45"/>
      <c r="BW80" s="45"/>
      <c r="BX80" s="110"/>
      <c r="BY80" s="110"/>
      <c r="BZ80" s="110"/>
      <c r="CA80" s="110"/>
      <c r="CB80" s="110"/>
      <c r="CC80" s="110"/>
      <c r="CD80" s="110"/>
      <c r="CE80" s="110"/>
      <c r="CF80" s="110"/>
      <c r="CG80" s="110"/>
      <c r="CH80" s="110"/>
      <c r="CI80" s="110"/>
      <c r="CJ80" s="110"/>
      <c r="CK80" s="110"/>
      <c r="CL80" s="110"/>
      <c r="CM80" s="110"/>
      <c r="CN80" s="110"/>
    </row>
    <row r="81" spans="1:92" ht="14.1" customHeight="1" x14ac:dyDescent="0.2">
      <c r="A81" s="111"/>
      <c r="B81" s="114" t="s">
        <v>44</v>
      </c>
      <c r="C81" s="112">
        <v>63</v>
      </c>
      <c r="D81" s="112">
        <v>91</v>
      </c>
      <c r="E81" s="112">
        <v>82</v>
      </c>
      <c r="F81" s="112">
        <v>75</v>
      </c>
      <c r="G81" s="112">
        <v>68</v>
      </c>
      <c r="H81" s="112">
        <v>87</v>
      </c>
      <c r="I81" s="112">
        <v>85</v>
      </c>
      <c r="J81" s="112">
        <v>78</v>
      </c>
      <c r="K81" s="112">
        <v>71</v>
      </c>
      <c r="L81" s="112">
        <v>70</v>
      </c>
      <c r="M81" s="112">
        <v>67</v>
      </c>
      <c r="N81" s="112">
        <v>67</v>
      </c>
      <c r="O81" s="112">
        <v>59</v>
      </c>
      <c r="P81" s="112">
        <v>114</v>
      </c>
      <c r="Q81" s="112">
        <v>141</v>
      </c>
      <c r="R81" s="112">
        <v>131</v>
      </c>
      <c r="S81" s="112">
        <v>123</v>
      </c>
      <c r="T81" s="112">
        <v>100</v>
      </c>
      <c r="U81" s="112">
        <v>104</v>
      </c>
      <c r="V81" s="112">
        <v>101</v>
      </c>
      <c r="W81" s="112">
        <v>86</v>
      </c>
      <c r="X81" s="112">
        <v>72</v>
      </c>
      <c r="Y81" s="112">
        <v>72</v>
      </c>
      <c r="Z81" s="112">
        <v>64</v>
      </c>
      <c r="AA81" s="112">
        <v>81</v>
      </c>
      <c r="AB81" s="112">
        <v>80</v>
      </c>
      <c r="AC81" s="112">
        <v>53</v>
      </c>
      <c r="AD81" s="112">
        <v>44</v>
      </c>
      <c r="AE81" s="112">
        <v>64</v>
      </c>
      <c r="AF81" s="112">
        <v>60</v>
      </c>
      <c r="AG81" s="112">
        <v>63</v>
      </c>
      <c r="AH81" s="112">
        <v>67</v>
      </c>
      <c r="AI81" s="112">
        <v>63</v>
      </c>
      <c r="AJ81" s="112">
        <v>68</v>
      </c>
      <c r="AK81" s="112">
        <v>68</v>
      </c>
      <c r="AL81" s="112">
        <v>67</v>
      </c>
      <c r="AM81" s="112">
        <v>78</v>
      </c>
      <c r="AN81" s="112">
        <v>61</v>
      </c>
      <c r="AO81" s="112">
        <v>52</v>
      </c>
      <c r="AP81" s="112">
        <v>69</v>
      </c>
      <c r="AQ81" s="112">
        <v>69</v>
      </c>
      <c r="AR81" s="112">
        <v>71</v>
      </c>
      <c r="AS81" s="112">
        <v>81</v>
      </c>
      <c r="AT81" s="112">
        <v>90</v>
      </c>
      <c r="AU81" s="112"/>
      <c r="AV81" s="112"/>
      <c r="AW81" s="112"/>
      <c r="AX81" s="112"/>
      <c r="AY81" s="112"/>
      <c r="AZ81" s="112"/>
      <c r="BA81" s="112"/>
      <c r="BB81" s="112"/>
      <c r="BC81" s="112"/>
      <c r="BD81" s="112"/>
      <c r="BE81" s="60">
        <f t="shared" si="13"/>
        <v>3420</v>
      </c>
      <c r="BF81" s="27"/>
      <c r="BG81" s="45"/>
      <c r="BH81" s="45"/>
      <c r="BI81" s="45"/>
      <c r="BJ81" s="45"/>
      <c r="BK81" s="45"/>
      <c r="BL81" s="45"/>
      <c r="BM81" s="45"/>
      <c r="BN81" s="45"/>
      <c r="BO81" s="45"/>
      <c r="BP81" s="45"/>
      <c r="BQ81" s="45"/>
      <c r="BR81" s="45"/>
      <c r="BS81" s="45"/>
      <c r="BT81" s="45"/>
      <c r="BU81" s="45"/>
      <c r="BV81" s="45"/>
      <c r="BW81" s="45"/>
      <c r="BX81" s="110"/>
      <c r="BY81" s="110"/>
      <c r="BZ81" s="110"/>
      <c r="CA81" s="110"/>
      <c r="CB81" s="110"/>
      <c r="CC81" s="110"/>
      <c r="CD81" s="110"/>
      <c r="CE81" s="110"/>
      <c r="CF81" s="110"/>
      <c r="CG81" s="110"/>
      <c r="CH81" s="110"/>
      <c r="CI81" s="110"/>
      <c r="CJ81" s="110"/>
      <c r="CK81" s="110"/>
      <c r="CL81" s="110"/>
      <c r="CM81" s="110"/>
      <c r="CN81" s="110"/>
    </row>
    <row r="82" spans="1:92" ht="14.1" customHeight="1" x14ac:dyDescent="0.2">
      <c r="A82" s="111"/>
      <c r="B82" s="114" t="s">
        <v>45</v>
      </c>
      <c r="C82" s="112">
        <v>20</v>
      </c>
      <c r="D82" s="112">
        <v>18</v>
      </c>
      <c r="E82" s="112">
        <v>14</v>
      </c>
      <c r="F82" s="112">
        <v>22</v>
      </c>
      <c r="G82" s="112">
        <v>21</v>
      </c>
      <c r="H82" s="112">
        <v>17</v>
      </c>
      <c r="I82" s="112">
        <v>21</v>
      </c>
      <c r="J82" s="112">
        <v>18</v>
      </c>
      <c r="K82" s="112">
        <v>17</v>
      </c>
      <c r="L82" s="112">
        <v>16</v>
      </c>
      <c r="M82" s="112">
        <v>17</v>
      </c>
      <c r="N82" s="112">
        <v>20</v>
      </c>
      <c r="O82" s="112">
        <v>12</v>
      </c>
      <c r="P82" s="112">
        <v>32</v>
      </c>
      <c r="Q82" s="112">
        <v>34</v>
      </c>
      <c r="R82" s="112">
        <v>27</v>
      </c>
      <c r="S82" s="112">
        <v>23</v>
      </c>
      <c r="T82" s="112">
        <v>23</v>
      </c>
      <c r="U82" s="112">
        <v>29</v>
      </c>
      <c r="V82" s="112">
        <v>24</v>
      </c>
      <c r="W82" s="112">
        <v>10</v>
      </c>
      <c r="X82" s="112">
        <v>10</v>
      </c>
      <c r="Y82" s="112">
        <v>17</v>
      </c>
      <c r="Z82" s="112">
        <v>18</v>
      </c>
      <c r="AA82" s="112">
        <v>16</v>
      </c>
      <c r="AB82" s="112">
        <v>16</v>
      </c>
      <c r="AC82" s="112">
        <v>15</v>
      </c>
      <c r="AD82" s="112">
        <v>16</v>
      </c>
      <c r="AE82" s="112">
        <v>27</v>
      </c>
      <c r="AF82" s="112">
        <v>16</v>
      </c>
      <c r="AG82" s="112">
        <v>12</v>
      </c>
      <c r="AH82" s="112">
        <v>11</v>
      </c>
      <c r="AI82" s="112">
        <v>15</v>
      </c>
      <c r="AJ82" s="112">
        <v>13</v>
      </c>
      <c r="AK82" s="112">
        <v>18</v>
      </c>
      <c r="AL82" s="112">
        <v>11</v>
      </c>
      <c r="AM82" s="112">
        <v>17</v>
      </c>
      <c r="AN82" s="112">
        <v>15</v>
      </c>
      <c r="AO82" s="112">
        <v>18</v>
      </c>
      <c r="AP82" s="112">
        <v>23</v>
      </c>
      <c r="AQ82" s="112">
        <v>18</v>
      </c>
      <c r="AR82" s="112">
        <v>14</v>
      </c>
      <c r="AS82" s="112">
        <v>18</v>
      </c>
      <c r="AT82" s="112">
        <v>22</v>
      </c>
      <c r="AU82" s="112"/>
      <c r="AV82" s="112"/>
      <c r="AW82" s="112"/>
      <c r="AX82" s="112"/>
      <c r="AY82" s="112"/>
      <c r="AZ82" s="112"/>
      <c r="BA82" s="112"/>
      <c r="BB82" s="112"/>
      <c r="BC82" s="112"/>
      <c r="BD82" s="112"/>
      <c r="BE82" s="60">
        <f t="shared" si="13"/>
        <v>811</v>
      </c>
      <c r="BF82" s="27"/>
      <c r="BG82" s="45"/>
      <c r="BH82" s="45"/>
      <c r="BI82" s="45"/>
      <c r="BJ82" s="45"/>
      <c r="BK82" s="45"/>
      <c r="BL82" s="45"/>
      <c r="BM82" s="45"/>
      <c r="BN82" s="45"/>
      <c r="BO82" s="45"/>
      <c r="BP82" s="45"/>
      <c r="BQ82" s="45"/>
      <c r="BR82" s="45"/>
      <c r="BS82" s="45"/>
      <c r="BT82" s="45"/>
      <c r="BU82" s="45"/>
      <c r="BV82" s="45"/>
      <c r="BW82" s="45"/>
      <c r="BX82" s="110"/>
      <c r="BY82" s="110"/>
      <c r="BZ82" s="110"/>
      <c r="CA82" s="110"/>
      <c r="CB82" s="110"/>
      <c r="CC82" s="110"/>
      <c r="CD82" s="110"/>
      <c r="CE82" s="110"/>
      <c r="CF82" s="110"/>
      <c r="CG82" s="110"/>
      <c r="CH82" s="110"/>
      <c r="CI82" s="110"/>
      <c r="CJ82" s="110"/>
      <c r="CK82" s="110"/>
      <c r="CL82" s="110"/>
      <c r="CM82" s="110"/>
      <c r="CN82" s="110"/>
    </row>
    <row r="83" spans="1:92" ht="14.1" customHeight="1" x14ac:dyDescent="0.2">
      <c r="A83" s="111"/>
      <c r="B83" s="114" t="s">
        <v>46</v>
      </c>
      <c r="C83" s="112">
        <v>25</v>
      </c>
      <c r="D83" s="112">
        <v>34</v>
      </c>
      <c r="E83" s="112">
        <v>25</v>
      </c>
      <c r="F83" s="112">
        <v>20</v>
      </c>
      <c r="G83" s="112">
        <v>22</v>
      </c>
      <c r="H83" s="112">
        <v>16</v>
      </c>
      <c r="I83" s="112">
        <v>16</v>
      </c>
      <c r="J83" s="112">
        <v>24</v>
      </c>
      <c r="K83" s="112">
        <v>21</v>
      </c>
      <c r="L83" s="112">
        <v>21</v>
      </c>
      <c r="M83" s="112">
        <v>23</v>
      </c>
      <c r="N83" s="112">
        <v>25</v>
      </c>
      <c r="O83" s="112">
        <v>21</v>
      </c>
      <c r="P83" s="112">
        <v>43</v>
      </c>
      <c r="Q83" s="112">
        <v>43</v>
      </c>
      <c r="R83" s="112">
        <v>41</v>
      </c>
      <c r="S83" s="112">
        <v>31</v>
      </c>
      <c r="T83" s="112">
        <v>42</v>
      </c>
      <c r="U83" s="112">
        <v>28</v>
      </c>
      <c r="V83" s="112">
        <v>29</v>
      </c>
      <c r="W83" s="112">
        <v>21</v>
      </c>
      <c r="X83" s="112">
        <v>22</v>
      </c>
      <c r="Y83" s="112">
        <v>20</v>
      </c>
      <c r="Z83" s="112">
        <v>28</v>
      </c>
      <c r="AA83" s="112">
        <v>20</v>
      </c>
      <c r="AB83" s="112">
        <v>21</v>
      </c>
      <c r="AC83" s="112">
        <v>23</v>
      </c>
      <c r="AD83" s="112">
        <v>15</v>
      </c>
      <c r="AE83" s="112">
        <v>16</v>
      </c>
      <c r="AF83" s="112">
        <v>18</v>
      </c>
      <c r="AG83" s="112">
        <v>14</v>
      </c>
      <c r="AH83" s="112">
        <v>15</v>
      </c>
      <c r="AI83" s="112">
        <v>24</v>
      </c>
      <c r="AJ83" s="112">
        <v>23</v>
      </c>
      <c r="AK83" s="112">
        <v>17</v>
      </c>
      <c r="AL83" s="112">
        <v>17</v>
      </c>
      <c r="AM83" s="112">
        <v>16</v>
      </c>
      <c r="AN83" s="112">
        <v>18</v>
      </c>
      <c r="AO83" s="112">
        <v>11</v>
      </c>
      <c r="AP83" s="112">
        <v>22</v>
      </c>
      <c r="AQ83" s="112">
        <v>18</v>
      </c>
      <c r="AR83" s="112">
        <v>33</v>
      </c>
      <c r="AS83" s="112">
        <v>16</v>
      </c>
      <c r="AT83" s="112">
        <v>23</v>
      </c>
      <c r="AU83" s="112"/>
      <c r="AV83" s="112"/>
      <c r="AW83" s="112"/>
      <c r="AX83" s="112"/>
      <c r="AY83" s="112"/>
      <c r="AZ83" s="112"/>
      <c r="BA83" s="112"/>
      <c r="BB83" s="112"/>
      <c r="BC83" s="112"/>
      <c r="BD83" s="112"/>
      <c r="BE83" s="60">
        <f t="shared" si="13"/>
        <v>1021</v>
      </c>
      <c r="BF83" s="27"/>
      <c r="BG83" s="45"/>
      <c r="BH83" s="45"/>
      <c r="BI83" s="45"/>
      <c r="BJ83" s="45"/>
      <c r="BK83" s="45"/>
      <c r="BL83" s="45"/>
      <c r="BM83" s="45"/>
      <c r="BN83" s="45"/>
      <c r="BO83" s="45"/>
      <c r="BP83" s="45"/>
      <c r="BQ83" s="45"/>
      <c r="BR83" s="45"/>
      <c r="BS83" s="45"/>
      <c r="BT83" s="45"/>
      <c r="BU83" s="45"/>
      <c r="BV83" s="45"/>
      <c r="BW83" s="45"/>
      <c r="BX83" s="110"/>
      <c r="BY83" s="110"/>
      <c r="BZ83" s="110"/>
      <c r="CA83" s="110"/>
      <c r="CB83" s="110"/>
      <c r="CC83" s="110"/>
      <c r="CD83" s="110"/>
      <c r="CE83" s="110"/>
      <c r="CF83" s="110"/>
      <c r="CG83" s="110"/>
      <c r="CH83" s="110"/>
      <c r="CI83" s="110"/>
      <c r="CJ83" s="110"/>
      <c r="CK83" s="110"/>
      <c r="CL83" s="110"/>
      <c r="CM83" s="110"/>
      <c r="CN83" s="110"/>
    </row>
    <row r="84" spans="1:92" ht="14.1" customHeight="1" x14ac:dyDescent="0.2">
      <c r="A84" s="111"/>
      <c r="B84" s="114" t="s">
        <v>47</v>
      </c>
      <c r="C84" s="112">
        <v>36</v>
      </c>
      <c r="D84" s="112">
        <v>35</v>
      </c>
      <c r="E84" s="112">
        <v>29</v>
      </c>
      <c r="F84" s="112">
        <v>33</v>
      </c>
      <c r="G84" s="112">
        <v>40</v>
      </c>
      <c r="H84" s="112">
        <v>40</v>
      </c>
      <c r="I84" s="112">
        <v>44</v>
      </c>
      <c r="J84" s="112">
        <v>34</v>
      </c>
      <c r="K84" s="112">
        <v>36</v>
      </c>
      <c r="L84" s="112">
        <v>28</v>
      </c>
      <c r="M84" s="112">
        <v>40</v>
      </c>
      <c r="N84" s="112">
        <v>39</v>
      </c>
      <c r="O84" s="112">
        <v>30</v>
      </c>
      <c r="P84" s="112">
        <v>45</v>
      </c>
      <c r="Q84" s="112">
        <v>51</v>
      </c>
      <c r="R84" s="112">
        <v>43</v>
      </c>
      <c r="S84" s="112">
        <v>41</v>
      </c>
      <c r="T84" s="112">
        <v>51</v>
      </c>
      <c r="U84" s="112">
        <v>42</v>
      </c>
      <c r="V84" s="112">
        <v>44</v>
      </c>
      <c r="W84" s="112">
        <v>38</v>
      </c>
      <c r="X84" s="112">
        <v>41</v>
      </c>
      <c r="Y84" s="112">
        <v>29</v>
      </c>
      <c r="Z84" s="112">
        <v>38</v>
      </c>
      <c r="AA84" s="112">
        <v>41</v>
      </c>
      <c r="AB84" s="112">
        <v>30</v>
      </c>
      <c r="AC84" s="112">
        <v>30</v>
      </c>
      <c r="AD84" s="112">
        <v>31</v>
      </c>
      <c r="AE84" s="112">
        <v>26</v>
      </c>
      <c r="AF84" s="112">
        <v>30</v>
      </c>
      <c r="AG84" s="112">
        <v>23</v>
      </c>
      <c r="AH84" s="112">
        <v>24</v>
      </c>
      <c r="AI84" s="112">
        <v>31</v>
      </c>
      <c r="AJ84" s="112">
        <v>27</v>
      </c>
      <c r="AK84" s="112">
        <v>29</v>
      </c>
      <c r="AL84" s="112">
        <v>27</v>
      </c>
      <c r="AM84" s="112">
        <v>22</v>
      </c>
      <c r="AN84" s="112">
        <v>21</v>
      </c>
      <c r="AO84" s="112">
        <v>28</v>
      </c>
      <c r="AP84" s="112">
        <v>25</v>
      </c>
      <c r="AQ84" s="112">
        <v>38</v>
      </c>
      <c r="AR84" s="112">
        <v>50</v>
      </c>
      <c r="AS84" s="112">
        <v>37</v>
      </c>
      <c r="AT84" s="112">
        <v>47</v>
      </c>
      <c r="AU84" s="112"/>
      <c r="AV84" s="112"/>
      <c r="AW84" s="112"/>
      <c r="AX84" s="112"/>
      <c r="AY84" s="112"/>
      <c r="AZ84" s="112"/>
      <c r="BA84" s="112"/>
      <c r="BB84" s="112"/>
      <c r="BC84" s="112"/>
      <c r="BD84" s="112"/>
      <c r="BE84" s="60">
        <f t="shared" si="13"/>
        <v>1544</v>
      </c>
      <c r="BF84" s="27"/>
      <c r="BG84" s="45"/>
      <c r="BH84" s="45"/>
      <c r="BI84" s="45"/>
      <c r="BJ84" s="45"/>
      <c r="BK84" s="45"/>
      <c r="BL84" s="45"/>
      <c r="BM84" s="45"/>
      <c r="BN84" s="45"/>
      <c r="BO84" s="45"/>
      <c r="BP84" s="45"/>
      <c r="BQ84" s="45"/>
      <c r="BR84" s="45"/>
      <c r="BS84" s="45"/>
      <c r="BT84" s="45"/>
      <c r="BU84" s="45"/>
      <c r="BV84" s="45"/>
      <c r="BW84" s="45"/>
      <c r="BX84" s="110"/>
      <c r="BY84" s="110"/>
      <c r="BZ84" s="110"/>
      <c r="CA84" s="110"/>
      <c r="CB84" s="110"/>
      <c r="CC84" s="110"/>
      <c r="CD84" s="110"/>
      <c r="CE84" s="110"/>
      <c r="CF84" s="110"/>
      <c r="CG84" s="110"/>
      <c r="CH84" s="110"/>
      <c r="CI84" s="110"/>
      <c r="CJ84" s="110"/>
      <c r="CK84" s="110"/>
      <c r="CL84" s="110"/>
      <c r="CM84" s="110"/>
      <c r="CN84" s="110"/>
    </row>
    <row r="85" spans="1:92" ht="27.75" customHeight="1" x14ac:dyDescent="0.2">
      <c r="A85" s="108"/>
      <c r="B85" s="115" t="s">
        <v>73</v>
      </c>
      <c r="BD85" s="83"/>
      <c r="BE85" s="60"/>
      <c r="BF85" s="27"/>
    </row>
    <row r="86" spans="1:92" ht="14.1" customHeight="1" x14ac:dyDescent="0.2">
      <c r="A86" s="108"/>
      <c r="B86" s="58" t="s">
        <v>10</v>
      </c>
      <c r="C86" s="59">
        <v>306</v>
      </c>
      <c r="D86" s="59">
        <v>356</v>
      </c>
      <c r="E86" s="59">
        <v>319</v>
      </c>
      <c r="F86" s="59">
        <v>293</v>
      </c>
      <c r="G86" s="59">
        <v>279</v>
      </c>
      <c r="H86" s="59">
        <v>286</v>
      </c>
      <c r="I86" s="59">
        <v>258</v>
      </c>
      <c r="J86" s="59">
        <v>267</v>
      </c>
      <c r="K86" s="59">
        <v>266</v>
      </c>
      <c r="L86" s="59">
        <v>288</v>
      </c>
      <c r="M86" s="59">
        <v>258</v>
      </c>
      <c r="N86" s="59">
        <v>274</v>
      </c>
      <c r="O86" s="59">
        <v>261</v>
      </c>
      <c r="P86" s="59">
        <v>443</v>
      </c>
      <c r="Q86" s="59">
        <v>600</v>
      </c>
      <c r="R86" s="59">
        <v>681</v>
      </c>
      <c r="S86" s="59">
        <v>689</v>
      </c>
      <c r="T86" s="59">
        <v>638</v>
      </c>
      <c r="U86" s="59">
        <v>489</v>
      </c>
      <c r="V86" s="59">
        <v>436</v>
      </c>
      <c r="W86" s="59">
        <v>351</v>
      </c>
      <c r="X86" s="59">
        <v>295</v>
      </c>
      <c r="Y86" s="59">
        <v>263</v>
      </c>
      <c r="Z86" s="59">
        <v>234</v>
      </c>
      <c r="AA86" s="59">
        <v>236</v>
      </c>
      <c r="AB86" s="59">
        <v>227</v>
      </c>
      <c r="AC86" s="59">
        <v>180</v>
      </c>
      <c r="AD86" s="59">
        <v>199</v>
      </c>
      <c r="AE86" s="59">
        <v>219</v>
      </c>
      <c r="AF86" s="59">
        <v>210</v>
      </c>
      <c r="AG86" s="59">
        <v>214</v>
      </c>
      <c r="AH86" s="59">
        <v>209</v>
      </c>
      <c r="AI86" s="59">
        <v>201</v>
      </c>
      <c r="AJ86" s="59">
        <v>234</v>
      </c>
      <c r="AK86" s="59">
        <v>206</v>
      </c>
      <c r="AL86" s="59">
        <v>216</v>
      </c>
      <c r="AM86" s="59">
        <v>215</v>
      </c>
      <c r="AN86" s="59">
        <v>207</v>
      </c>
      <c r="AO86" s="59">
        <v>201</v>
      </c>
      <c r="AP86" s="59">
        <v>263</v>
      </c>
      <c r="AQ86" s="59">
        <v>221</v>
      </c>
      <c r="AR86" s="59">
        <v>248</v>
      </c>
      <c r="AS86" s="59">
        <v>253</v>
      </c>
      <c r="AT86" s="59">
        <v>246</v>
      </c>
      <c r="AU86" s="59"/>
      <c r="AV86" s="59"/>
      <c r="AW86" s="59"/>
      <c r="AX86" s="59"/>
      <c r="AY86" s="59"/>
      <c r="AZ86" s="59"/>
      <c r="BA86" s="59"/>
      <c r="BB86" s="59"/>
      <c r="BC86" s="59"/>
      <c r="BD86" s="83"/>
      <c r="BE86" s="60">
        <f t="shared" si="13"/>
        <v>13235</v>
      </c>
      <c r="BF86" s="27"/>
    </row>
    <row r="87" spans="1:92" ht="14.1" customHeight="1" x14ac:dyDescent="0.2">
      <c r="A87" s="108"/>
      <c r="B87" s="58" t="s">
        <v>12</v>
      </c>
      <c r="C87" s="59">
        <v>304</v>
      </c>
      <c r="D87" s="59">
        <v>409</v>
      </c>
      <c r="E87" s="59">
        <v>366</v>
      </c>
      <c r="F87" s="59">
        <v>332</v>
      </c>
      <c r="G87" s="59">
        <v>312</v>
      </c>
      <c r="H87" s="59">
        <v>321</v>
      </c>
      <c r="I87" s="59">
        <v>347</v>
      </c>
      <c r="J87" s="59">
        <v>337</v>
      </c>
      <c r="K87" s="59">
        <v>359</v>
      </c>
      <c r="L87" s="59">
        <v>344</v>
      </c>
      <c r="M87" s="59">
        <v>361</v>
      </c>
      <c r="N87" s="59">
        <v>364</v>
      </c>
      <c r="O87" s="59">
        <v>352</v>
      </c>
      <c r="P87" s="59">
        <v>565</v>
      </c>
      <c r="Q87" s="59">
        <v>597</v>
      </c>
      <c r="R87" s="59">
        <v>529</v>
      </c>
      <c r="S87" s="59">
        <v>509</v>
      </c>
      <c r="T87" s="59">
        <v>505</v>
      </c>
      <c r="U87" s="59">
        <v>437</v>
      </c>
      <c r="V87" s="59">
        <v>471</v>
      </c>
      <c r="W87" s="59">
        <v>443</v>
      </c>
      <c r="X87" s="59">
        <v>402</v>
      </c>
      <c r="Y87" s="59">
        <v>389</v>
      </c>
      <c r="Z87" s="59">
        <v>409</v>
      </c>
      <c r="AA87" s="59">
        <v>391</v>
      </c>
      <c r="AB87" s="59">
        <v>379</v>
      </c>
      <c r="AC87" s="59">
        <v>387</v>
      </c>
      <c r="AD87" s="59">
        <v>374</v>
      </c>
      <c r="AE87" s="59">
        <v>373</v>
      </c>
      <c r="AF87" s="59">
        <v>370</v>
      </c>
      <c r="AG87" s="59">
        <v>380</v>
      </c>
      <c r="AH87" s="59">
        <v>374</v>
      </c>
      <c r="AI87" s="59">
        <v>350</v>
      </c>
      <c r="AJ87" s="59">
        <v>364</v>
      </c>
      <c r="AK87" s="59">
        <v>381</v>
      </c>
      <c r="AL87" s="59">
        <v>368</v>
      </c>
      <c r="AM87" s="59">
        <v>360</v>
      </c>
      <c r="AN87" s="59">
        <v>340</v>
      </c>
      <c r="AO87" s="59">
        <v>307</v>
      </c>
      <c r="AP87" s="59">
        <v>402</v>
      </c>
      <c r="AQ87" s="59">
        <v>374</v>
      </c>
      <c r="AR87" s="59">
        <v>345</v>
      </c>
      <c r="AS87" s="59">
        <v>388</v>
      </c>
      <c r="AT87" s="59">
        <v>413</v>
      </c>
      <c r="AU87" s="59"/>
      <c r="AV87" s="59"/>
      <c r="AW87" s="59"/>
      <c r="AX87" s="59"/>
      <c r="AY87" s="59"/>
      <c r="AZ87" s="59"/>
      <c r="BA87" s="59"/>
      <c r="BB87" s="59"/>
      <c r="BC87" s="59"/>
      <c r="BD87" s="83"/>
      <c r="BE87" s="60">
        <f t="shared" si="13"/>
        <v>17184</v>
      </c>
      <c r="BF87" s="27"/>
    </row>
    <row r="88" spans="1:92" ht="14.1" customHeight="1" x14ac:dyDescent="0.2">
      <c r="A88" s="108"/>
      <c r="B88" s="58" t="s">
        <v>9</v>
      </c>
      <c r="C88" s="59">
        <v>549</v>
      </c>
      <c r="D88" s="59">
        <v>794</v>
      </c>
      <c r="E88" s="59">
        <v>631</v>
      </c>
      <c r="F88" s="59">
        <v>596</v>
      </c>
      <c r="G88" s="59">
        <v>591</v>
      </c>
      <c r="H88" s="59">
        <v>603</v>
      </c>
      <c r="I88" s="59">
        <v>555</v>
      </c>
      <c r="J88" s="59">
        <v>551</v>
      </c>
      <c r="K88" s="59">
        <v>542</v>
      </c>
      <c r="L88" s="59">
        <v>570</v>
      </c>
      <c r="M88" s="59">
        <v>574</v>
      </c>
      <c r="N88" s="59">
        <v>547</v>
      </c>
      <c r="O88" s="59">
        <v>465</v>
      </c>
      <c r="P88" s="59">
        <v>729</v>
      </c>
      <c r="Q88" s="59">
        <v>772</v>
      </c>
      <c r="R88" s="59">
        <v>702</v>
      </c>
      <c r="S88" s="59">
        <v>635</v>
      </c>
      <c r="T88" s="59">
        <v>530</v>
      </c>
      <c r="U88" s="59">
        <v>508</v>
      </c>
      <c r="V88" s="59">
        <v>510</v>
      </c>
      <c r="W88" s="59">
        <v>428</v>
      </c>
      <c r="X88" s="59">
        <v>431</v>
      </c>
      <c r="Y88" s="59">
        <v>440</v>
      </c>
      <c r="Z88" s="59">
        <v>389</v>
      </c>
      <c r="AA88" s="59">
        <v>436</v>
      </c>
      <c r="AB88" s="59">
        <v>399</v>
      </c>
      <c r="AC88" s="59">
        <v>403</v>
      </c>
      <c r="AD88" s="59">
        <v>396</v>
      </c>
      <c r="AE88" s="59">
        <v>439</v>
      </c>
      <c r="AF88" s="59">
        <v>374</v>
      </c>
      <c r="AG88" s="59">
        <v>445</v>
      </c>
      <c r="AH88" s="59">
        <v>420</v>
      </c>
      <c r="AI88" s="59">
        <v>369</v>
      </c>
      <c r="AJ88" s="59">
        <v>442</v>
      </c>
      <c r="AK88" s="59">
        <v>437</v>
      </c>
      <c r="AL88" s="59">
        <v>458</v>
      </c>
      <c r="AM88" s="59">
        <v>491</v>
      </c>
      <c r="AN88" s="59">
        <v>397</v>
      </c>
      <c r="AO88" s="59">
        <v>419</v>
      </c>
      <c r="AP88" s="59">
        <v>521</v>
      </c>
      <c r="AQ88" s="59">
        <v>471</v>
      </c>
      <c r="AR88" s="59">
        <v>531</v>
      </c>
      <c r="AS88" s="59">
        <v>544</v>
      </c>
      <c r="AT88" s="59">
        <v>595</v>
      </c>
      <c r="AU88" s="59"/>
      <c r="AV88" s="59"/>
      <c r="AW88" s="59"/>
      <c r="AX88" s="59"/>
      <c r="AY88" s="59"/>
      <c r="AZ88" s="59"/>
      <c r="BA88" s="59"/>
      <c r="BB88" s="59"/>
      <c r="BC88" s="59"/>
      <c r="BD88" s="83"/>
      <c r="BE88" s="60">
        <f t="shared" si="13"/>
        <v>22629</v>
      </c>
      <c r="BF88" s="27"/>
    </row>
    <row r="89" spans="1:92" ht="14.1" customHeight="1" x14ac:dyDescent="0.2">
      <c r="A89" s="108"/>
      <c r="B89" s="58" t="s">
        <v>11</v>
      </c>
      <c r="C89" s="59">
        <v>2</v>
      </c>
      <c r="D89" s="59">
        <v>8</v>
      </c>
      <c r="E89" s="59">
        <v>6</v>
      </c>
      <c r="F89" s="59">
        <v>5</v>
      </c>
      <c r="G89" s="59">
        <v>6</v>
      </c>
      <c r="H89" s="59">
        <v>6</v>
      </c>
      <c r="I89" s="59">
        <v>2</v>
      </c>
      <c r="J89" s="59">
        <v>7</v>
      </c>
      <c r="K89" s="59">
        <v>4</v>
      </c>
      <c r="L89" s="59">
        <v>6</v>
      </c>
      <c r="M89" s="59">
        <v>5</v>
      </c>
      <c r="N89" s="59">
        <v>11</v>
      </c>
      <c r="O89" s="59">
        <v>1</v>
      </c>
      <c r="P89" s="59">
        <v>7</v>
      </c>
      <c r="Q89" s="59">
        <v>9</v>
      </c>
      <c r="R89" s="59">
        <v>4</v>
      </c>
      <c r="S89" s="59">
        <v>3</v>
      </c>
      <c r="T89" s="59">
        <v>6</v>
      </c>
      <c r="U89" s="59">
        <v>1</v>
      </c>
      <c r="V89" s="59">
        <v>4</v>
      </c>
      <c r="W89" s="59">
        <v>4</v>
      </c>
      <c r="X89" s="59">
        <v>0</v>
      </c>
      <c r="Y89" s="59">
        <v>1</v>
      </c>
      <c r="Z89" s="59">
        <v>2</v>
      </c>
      <c r="AA89" s="59">
        <v>2</v>
      </c>
      <c r="AB89" s="59">
        <v>3</v>
      </c>
      <c r="AC89" s="59">
        <v>13</v>
      </c>
      <c r="AD89" s="59">
        <v>7</v>
      </c>
      <c r="AE89" s="59">
        <v>2</v>
      </c>
      <c r="AF89" s="59">
        <v>7</v>
      </c>
      <c r="AG89" s="59">
        <v>4</v>
      </c>
      <c r="AH89" s="59">
        <v>8</v>
      </c>
      <c r="AI89" s="59">
        <v>2</v>
      </c>
      <c r="AJ89" s="59">
        <v>6</v>
      </c>
      <c r="AK89" s="59">
        <v>5</v>
      </c>
      <c r="AL89" s="59">
        <v>8</v>
      </c>
      <c r="AM89" s="59">
        <v>3</v>
      </c>
      <c r="AN89" s="59">
        <v>8</v>
      </c>
      <c r="AO89" s="59">
        <v>6</v>
      </c>
      <c r="AP89" s="59">
        <v>9</v>
      </c>
      <c r="AQ89" s="59">
        <v>5</v>
      </c>
      <c r="AR89" s="59">
        <v>7</v>
      </c>
      <c r="AS89" s="59">
        <v>2</v>
      </c>
      <c r="AT89" s="59">
        <v>1</v>
      </c>
      <c r="AU89" s="59"/>
      <c r="AV89" s="59"/>
      <c r="AW89" s="59"/>
      <c r="AX89" s="59"/>
      <c r="AY89" s="59"/>
      <c r="AZ89" s="59"/>
      <c r="BA89" s="59"/>
      <c r="BB89" s="59"/>
      <c r="BC89" s="59"/>
      <c r="BD89" s="83"/>
      <c r="BE89" s="60">
        <f t="shared" si="13"/>
        <v>218</v>
      </c>
      <c r="BF89" s="27"/>
    </row>
    <row r="90" spans="1:92" ht="14.1" customHeight="1" x14ac:dyDescent="0.2">
      <c r="A90" s="52"/>
      <c r="B90" s="53"/>
      <c r="C90" s="116"/>
      <c r="D90" s="116"/>
      <c r="E90" s="116"/>
      <c r="F90" s="116"/>
      <c r="G90" s="116"/>
      <c r="H90" s="116"/>
      <c r="I90" s="116"/>
      <c r="J90" s="116"/>
      <c r="K90" s="116"/>
      <c r="L90" s="116"/>
      <c r="M90" s="116"/>
      <c r="N90" s="116"/>
      <c r="O90" s="116"/>
      <c r="P90" s="116"/>
      <c r="Q90" s="116"/>
      <c r="R90" s="116"/>
      <c r="S90" s="54"/>
      <c r="T90" s="54"/>
      <c r="U90" s="54"/>
      <c r="V90" s="54"/>
      <c r="W90" s="54"/>
      <c r="X90" s="54"/>
      <c r="Y90" s="54"/>
      <c r="Z90" s="54"/>
      <c r="AA90" s="54"/>
      <c r="AB90" s="54"/>
      <c r="AC90" s="54"/>
      <c r="AD90" s="54"/>
      <c r="AE90" s="54"/>
      <c r="AF90" s="54"/>
      <c r="AG90" s="54"/>
      <c r="AH90" s="54"/>
      <c r="AI90" s="54"/>
      <c r="AJ90" s="54"/>
      <c r="AK90" s="54"/>
      <c r="AL90" s="54"/>
      <c r="AM90" s="54"/>
      <c r="AN90" s="54"/>
      <c r="AO90" s="54"/>
      <c r="AP90" s="54"/>
      <c r="AQ90" s="54"/>
      <c r="AR90" s="54"/>
      <c r="AS90" s="54"/>
      <c r="AT90" s="54"/>
      <c r="AU90" s="54"/>
      <c r="AV90" s="54"/>
      <c r="AW90" s="54"/>
      <c r="AX90" s="54"/>
      <c r="AY90" s="54"/>
      <c r="AZ90" s="54"/>
      <c r="BA90" s="54"/>
      <c r="BB90" s="54"/>
      <c r="BC90" s="54"/>
      <c r="BD90" s="55"/>
      <c r="BE90" s="117"/>
    </row>
    <row r="91" spans="1:92" ht="14.1" customHeight="1" x14ac:dyDescent="0.2">
      <c r="A91" s="57"/>
      <c r="B91" s="58"/>
      <c r="C91" s="106"/>
      <c r="D91" s="106"/>
      <c r="E91" s="106"/>
      <c r="F91" s="106"/>
      <c r="G91" s="106"/>
      <c r="H91" s="106"/>
      <c r="I91" s="106"/>
      <c r="J91" s="106"/>
      <c r="K91" s="106"/>
      <c r="L91" s="106"/>
      <c r="M91" s="106"/>
      <c r="N91" s="106"/>
      <c r="O91" s="106"/>
      <c r="P91" s="106"/>
      <c r="Q91" s="106"/>
      <c r="R91" s="106"/>
      <c r="S91" s="59"/>
      <c r="T91" s="59"/>
      <c r="U91" s="59"/>
      <c r="V91" s="59"/>
      <c r="W91" s="59"/>
      <c r="X91" s="59"/>
      <c r="Y91" s="59"/>
      <c r="Z91" s="59"/>
      <c r="AA91" s="59"/>
      <c r="AB91" s="59"/>
      <c r="AC91" s="59"/>
      <c r="AD91" s="59"/>
      <c r="AE91" s="59"/>
      <c r="AF91" s="59"/>
      <c r="AG91" s="59"/>
      <c r="AH91" s="59"/>
      <c r="AI91" s="59"/>
      <c r="AJ91" s="59"/>
      <c r="AK91" s="59"/>
      <c r="AL91" s="59"/>
      <c r="AM91" s="59"/>
      <c r="AN91" s="59"/>
      <c r="AO91" s="59"/>
      <c r="AP91" s="59"/>
      <c r="AQ91" s="59"/>
      <c r="AR91" s="59"/>
      <c r="AS91" s="59"/>
      <c r="AT91" s="59"/>
      <c r="AU91" s="59"/>
      <c r="AV91" s="59"/>
      <c r="AW91" s="59"/>
      <c r="AX91" s="59"/>
      <c r="AY91" s="59"/>
      <c r="AZ91" s="59"/>
      <c r="BA91" s="59"/>
      <c r="BB91" s="59"/>
      <c r="BC91" s="59"/>
      <c r="BE91" s="60"/>
    </row>
    <row r="92" spans="1:92" ht="14.1" customHeight="1" x14ac:dyDescent="0.2">
      <c r="A92" s="118" t="s">
        <v>6</v>
      </c>
      <c r="B92" s="62"/>
      <c r="C92" s="63"/>
      <c r="D92" s="63"/>
      <c r="E92" s="63"/>
      <c r="F92" s="64"/>
      <c r="G92" s="63"/>
      <c r="H92" s="63"/>
      <c r="I92" s="65"/>
      <c r="J92" s="63"/>
      <c r="K92" s="63"/>
      <c r="L92" s="63"/>
      <c r="M92" s="63"/>
      <c r="N92" s="63"/>
      <c r="O92" s="10"/>
      <c r="P92" s="10"/>
      <c r="Q92" s="10"/>
      <c r="R92" s="10"/>
      <c r="S92" s="77"/>
      <c r="T92" s="77"/>
      <c r="U92" s="77"/>
      <c r="V92" s="77"/>
      <c r="W92" s="77"/>
      <c r="X92" s="77"/>
      <c r="Y92" s="77"/>
      <c r="Z92" s="77"/>
      <c r="AA92" s="77"/>
      <c r="AB92" s="77"/>
      <c r="AC92" s="77"/>
      <c r="AD92" s="77"/>
      <c r="AE92" s="77"/>
      <c r="AF92" s="77"/>
      <c r="AG92" s="77"/>
      <c r="AH92" s="77"/>
      <c r="AI92" s="77"/>
      <c r="AJ92" s="77"/>
      <c r="AK92" s="77"/>
      <c r="AL92" s="77"/>
      <c r="AM92" s="77"/>
      <c r="AN92" s="77"/>
      <c r="AO92" s="77"/>
      <c r="AP92" s="77"/>
      <c r="AQ92" s="77"/>
      <c r="AR92" s="77"/>
      <c r="AS92" s="77"/>
      <c r="AT92" s="77"/>
      <c r="AU92" s="77"/>
      <c r="AV92" s="77"/>
      <c r="AW92" s="77"/>
      <c r="AX92" s="77"/>
      <c r="AY92" s="77"/>
      <c r="AZ92" s="77"/>
      <c r="BA92" s="77"/>
      <c r="BB92" s="77"/>
      <c r="BC92" s="77"/>
    </row>
    <row r="93" spans="1:92" s="79" customFormat="1" ht="14.1" customHeight="1" x14ac:dyDescent="0.2">
      <c r="A93" s="204" t="s">
        <v>74</v>
      </c>
      <c r="B93" s="204"/>
      <c r="C93" s="204"/>
      <c r="D93" s="204"/>
      <c r="E93" s="204"/>
      <c r="F93" s="204"/>
      <c r="G93" s="204"/>
      <c r="H93" s="204"/>
      <c r="I93" s="204"/>
      <c r="J93" s="204"/>
      <c r="K93" s="204"/>
      <c r="L93" s="204"/>
      <c r="M93" s="204"/>
      <c r="N93" s="204"/>
      <c r="O93" s="77"/>
      <c r="P93" s="77"/>
      <c r="Q93" s="77"/>
      <c r="R93" s="77"/>
      <c r="S93" s="77"/>
      <c r="T93" s="77"/>
      <c r="U93" s="77"/>
      <c r="V93" s="77"/>
      <c r="W93" s="77"/>
      <c r="X93" s="77"/>
      <c r="Y93" s="77"/>
      <c r="Z93" s="77"/>
      <c r="AA93" s="77"/>
      <c r="AB93" s="77"/>
      <c r="AC93" s="77"/>
      <c r="AD93" s="77"/>
      <c r="AE93" s="77"/>
      <c r="AF93" s="77"/>
      <c r="AG93" s="77"/>
      <c r="AH93" s="77"/>
      <c r="AI93" s="77"/>
      <c r="AJ93" s="77"/>
      <c r="AK93" s="77"/>
      <c r="AL93" s="77"/>
      <c r="AM93" s="77"/>
      <c r="AN93" s="77"/>
      <c r="AO93" s="77"/>
      <c r="AP93" s="77"/>
      <c r="AQ93" s="77"/>
      <c r="AR93" s="77"/>
      <c r="AS93" s="77"/>
      <c r="AT93" s="77"/>
      <c r="AU93" s="77"/>
      <c r="AV93" s="77"/>
      <c r="AW93" s="77"/>
      <c r="AX93" s="77"/>
      <c r="AY93" s="77"/>
      <c r="AZ93" s="77"/>
      <c r="BA93" s="77"/>
      <c r="BB93" s="77"/>
      <c r="BC93" s="77"/>
    </row>
    <row r="94" spans="1:92" s="79" customFormat="1" ht="14.1" customHeight="1" x14ac:dyDescent="0.2">
      <c r="A94" s="215" t="s">
        <v>86</v>
      </c>
      <c r="B94" s="215"/>
      <c r="C94" s="215"/>
      <c r="D94" s="215"/>
      <c r="E94" s="215"/>
      <c r="F94" s="215"/>
      <c r="G94" s="215"/>
      <c r="H94" s="215"/>
      <c r="I94" s="215"/>
      <c r="J94" s="215"/>
      <c r="K94" s="215"/>
      <c r="L94" s="215"/>
      <c r="M94" s="215"/>
      <c r="N94" s="215"/>
      <c r="O94" s="77"/>
      <c r="P94" s="77"/>
      <c r="Q94" s="77"/>
      <c r="R94" s="77"/>
      <c r="S94" s="77"/>
      <c r="T94" s="77"/>
      <c r="U94" s="77"/>
      <c r="V94" s="77"/>
      <c r="W94" s="77"/>
      <c r="X94" s="77"/>
      <c r="Y94" s="77"/>
      <c r="Z94" s="77"/>
      <c r="AA94" s="77"/>
      <c r="AB94" s="77"/>
      <c r="AC94" s="77"/>
      <c r="AD94" s="77"/>
      <c r="AE94" s="77"/>
      <c r="AF94" s="77"/>
      <c r="AG94" s="77"/>
      <c r="AH94" s="77"/>
      <c r="AI94" s="77"/>
      <c r="AJ94" s="77"/>
      <c r="AK94" s="77"/>
      <c r="AL94" s="77"/>
      <c r="AM94" s="77"/>
      <c r="AN94" s="77"/>
      <c r="AO94" s="77"/>
      <c r="AP94" s="77"/>
      <c r="AQ94" s="77"/>
      <c r="AR94" s="77"/>
      <c r="AS94" s="77"/>
      <c r="AT94" s="77"/>
      <c r="AU94" s="77"/>
      <c r="AV94" s="77"/>
      <c r="AW94" s="77"/>
      <c r="AX94" s="77"/>
      <c r="AY94" s="77"/>
      <c r="AZ94" s="77"/>
      <c r="BA94" s="77"/>
      <c r="BB94" s="77"/>
      <c r="BC94" s="77"/>
    </row>
    <row r="95" spans="1:92" s="79" customFormat="1" ht="14.1" customHeight="1" x14ac:dyDescent="0.2">
      <c r="A95" s="215"/>
      <c r="B95" s="215"/>
      <c r="C95" s="215"/>
      <c r="D95" s="215"/>
      <c r="E95" s="215"/>
      <c r="F95" s="215"/>
      <c r="G95" s="215"/>
      <c r="H95" s="215"/>
      <c r="I95" s="215"/>
      <c r="J95" s="215"/>
      <c r="K95" s="215"/>
      <c r="L95" s="215"/>
      <c r="M95" s="215"/>
      <c r="N95" s="215"/>
      <c r="O95" s="77"/>
      <c r="P95" s="77"/>
      <c r="Q95" s="77"/>
      <c r="R95" s="77"/>
      <c r="S95" s="77"/>
      <c r="T95" s="77"/>
      <c r="U95" s="77"/>
      <c r="V95" s="77"/>
      <c r="W95" s="77"/>
      <c r="X95" s="77"/>
      <c r="Y95" s="77"/>
      <c r="Z95" s="77"/>
      <c r="AA95" s="77"/>
      <c r="AB95" s="77"/>
      <c r="AC95" s="77"/>
      <c r="AD95" s="77"/>
      <c r="AE95" s="77"/>
      <c r="AF95" s="77"/>
      <c r="AG95" s="77"/>
      <c r="AH95" s="77"/>
      <c r="AI95" s="77"/>
      <c r="AJ95" s="77"/>
      <c r="AK95" s="77"/>
      <c r="AL95" s="77"/>
      <c r="AM95" s="77"/>
      <c r="AN95" s="77"/>
      <c r="AO95" s="77"/>
      <c r="AP95" s="77"/>
      <c r="AQ95" s="77"/>
      <c r="AR95" s="77"/>
      <c r="AS95" s="77"/>
      <c r="AT95" s="77"/>
      <c r="AU95" s="77"/>
      <c r="AV95" s="77"/>
      <c r="AW95" s="77"/>
      <c r="AX95" s="77"/>
      <c r="AY95" s="77"/>
      <c r="AZ95" s="77"/>
      <c r="BA95" s="77"/>
      <c r="BB95" s="77"/>
      <c r="BC95" s="77"/>
    </row>
    <row r="96" spans="1:92" s="79" customFormat="1" ht="14.1" customHeight="1" x14ac:dyDescent="0.2">
      <c r="A96" s="203" t="s">
        <v>87</v>
      </c>
      <c r="B96" s="203"/>
      <c r="C96" s="203"/>
      <c r="D96" s="203"/>
      <c r="E96" s="203"/>
      <c r="F96" s="203"/>
      <c r="G96" s="203"/>
      <c r="H96" s="203"/>
      <c r="I96" s="203"/>
      <c r="J96" s="203"/>
      <c r="K96" s="203"/>
      <c r="L96" s="203"/>
      <c r="M96" s="203"/>
      <c r="N96" s="203"/>
      <c r="O96" s="77"/>
      <c r="P96" s="77"/>
      <c r="Q96" s="77"/>
      <c r="R96" s="77"/>
      <c r="S96" s="77"/>
      <c r="T96" s="77"/>
      <c r="U96" s="77"/>
      <c r="V96" s="77"/>
      <c r="W96" s="77"/>
      <c r="X96" s="77"/>
      <c r="Y96" s="77"/>
      <c r="Z96" s="77"/>
      <c r="AA96" s="77"/>
      <c r="AB96" s="77"/>
      <c r="AC96" s="77"/>
      <c r="AD96" s="77"/>
      <c r="AE96" s="77"/>
      <c r="AF96" s="77"/>
      <c r="AG96" s="77"/>
      <c r="AH96" s="77"/>
      <c r="AI96" s="77"/>
      <c r="AJ96" s="77"/>
      <c r="AK96" s="77"/>
      <c r="AL96" s="77"/>
      <c r="AM96" s="77"/>
      <c r="AN96" s="77"/>
      <c r="AO96" s="77"/>
      <c r="AP96" s="77"/>
      <c r="AQ96" s="77"/>
      <c r="AR96" s="77"/>
      <c r="AS96" s="77"/>
      <c r="AT96" s="77"/>
      <c r="AU96" s="77"/>
      <c r="AV96" s="77"/>
      <c r="AW96" s="77"/>
      <c r="AX96" s="77"/>
      <c r="AY96" s="77"/>
      <c r="AZ96" s="77"/>
      <c r="BA96" s="77"/>
      <c r="BB96" s="77"/>
      <c r="BC96" s="77"/>
    </row>
    <row r="97" spans="1:55" s="79" customFormat="1" ht="14.1" customHeight="1" x14ac:dyDescent="0.2">
      <c r="A97" s="203"/>
      <c r="B97" s="203"/>
      <c r="C97" s="203"/>
      <c r="D97" s="203"/>
      <c r="E97" s="203"/>
      <c r="F97" s="203"/>
      <c r="G97" s="203"/>
      <c r="H97" s="203"/>
      <c r="I97" s="203"/>
      <c r="J97" s="203"/>
      <c r="K97" s="203"/>
      <c r="L97" s="203"/>
      <c r="M97" s="203"/>
      <c r="N97" s="203"/>
      <c r="O97" s="77"/>
      <c r="P97" s="77"/>
      <c r="Q97" s="77"/>
      <c r="R97" s="77"/>
      <c r="S97" s="77"/>
      <c r="T97" s="77"/>
      <c r="U97" s="77"/>
      <c r="V97" s="77"/>
      <c r="W97" s="77"/>
      <c r="X97" s="77"/>
      <c r="Y97" s="77"/>
      <c r="Z97" s="77"/>
      <c r="AA97" s="77"/>
      <c r="AB97" s="77"/>
      <c r="AC97" s="77"/>
      <c r="AD97" s="77"/>
      <c r="AE97" s="77"/>
      <c r="AF97" s="77"/>
      <c r="AG97" s="77"/>
      <c r="AH97" s="77"/>
      <c r="AI97" s="77"/>
      <c r="AJ97" s="77"/>
      <c r="AK97" s="77"/>
      <c r="AL97" s="77"/>
      <c r="AM97" s="77"/>
      <c r="AN97" s="77"/>
      <c r="AO97" s="77"/>
      <c r="AP97" s="77"/>
      <c r="AQ97" s="77"/>
      <c r="AR97" s="77"/>
      <c r="AS97" s="77"/>
      <c r="AT97" s="77"/>
      <c r="AU97" s="77"/>
      <c r="AV97" s="77"/>
      <c r="AW97" s="77"/>
      <c r="AX97" s="77"/>
      <c r="AY97" s="77"/>
      <c r="AZ97" s="77"/>
      <c r="BA97" s="77"/>
      <c r="BB97" s="77"/>
      <c r="BC97" s="77"/>
    </row>
    <row r="98" spans="1:55" s="79" customFormat="1" ht="14.1" customHeight="1" x14ac:dyDescent="0.2">
      <c r="A98" s="203" t="s">
        <v>88</v>
      </c>
      <c r="B98" s="203"/>
      <c r="C98" s="203"/>
      <c r="D98" s="203"/>
      <c r="E98" s="203"/>
      <c r="F98" s="203"/>
      <c r="G98" s="203"/>
      <c r="H98" s="203"/>
      <c r="I98" s="203"/>
      <c r="J98" s="203"/>
      <c r="K98" s="203"/>
      <c r="L98" s="203"/>
      <c r="M98" s="203"/>
      <c r="N98" s="203"/>
      <c r="O98" s="77"/>
      <c r="P98" s="77"/>
      <c r="Q98" s="77"/>
      <c r="R98" s="77"/>
      <c r="S98" s="77"/>
      <c r="T98" s="77"/>
      <c r="U98" s="77"/>
      <c r="V98" s="77"/>
      <c r="W98" s="77"/>
      <c r="X98" s="77"/>
      <c r="Y98" s="77"/>
      <c r="Z98" s="77"/>
      <c r="AA98" s="77"/>
      <c r="AB98" s="77"/>
      <c r="AC98" s="77"/>
      <c r="AD98" s="77"/>
      <c r="AE98" s="77"/>
      <c r="AF98" s="77"/>
      <c r="AG98" s="77"/>
      <c r="AH98" s="77"/>
      <c r="AI98" s="77"/>
      <c r="AJ98" s="77"/>
      <c r="AK98" s="77"/>
      <c r="AL98" s="77"/>
      <c r="AM98" s="77"/>
      <c r="AN98" s="77"/>
      <c r="AO98" s="77"/>
      <c r="AP98" s="77"/>
      <c r="AQ98" s="77"/>
      <c r="AR98" s="77"/>
      <c r="AS98" s="77"/>
      <c r="AT98" s="77"/>
      <c r="AU98" s="77"/>
      <c r="AV98" s="77"/>
      <c r="AW98" s="77"/>
      <c r="AX98" s="77"/>
      <c r="AY98" s="77"/>
      <c r="AZ98" s="77"/>
      <c r="BA98" s="77"/>
      <c r="BB98" s="77"/>
      <c r="BC98" s="77"/>
    </row>
    <row r="99" spans="1:55" s="79" customFormat="1" ht="14.1" customHeight="1" x14ac:dyDescent="0.2">
      <c r="A99" s="203"/>
      <c r="B99" s="203"/>
      <c r="C99" s="203"/>
      <c r="D99" s="203"/>
      <c r="E99" s="203"/>
      <c r="F99" s="203"/>
      <c r="G99" s="203"/>
      <c r="H99" s="203"/>
      <c r="I99" s="203"/>
      <c r="J99" s="203"/>
      <c r="K99" s="203"/>
      <c r="L99" s="203"/>
      <c r="M99" s="203"/>
      <c r="N99" s="203"/>
      <c r="O99" s="77"/>
      <c r="P99" s="77"/>
      <c r="Q99" s="77"/>
      <c r="R99" s="77"/>
      <c r="S99" s="77"/>
      <c r="T99" s="77"/>
      <c r="U99" s="77"/>
      <c r="V99" s="77"/>
      <c r="W99" s="77"/>
      <c r="X99" s="77"/>
      <c r="Y99" s="77"/>
      <c r="Z99" s="77"/>
      <c r="AA99" s="77"/>
      <c r="AB99" s="77"/>
      <c r="AC99" s="77"/>
      <c r="AD99" s="77"/>
      <c r="AE99" s="77"/>
      <c r="AF99" s="77"/>
      <c r="AG99" s="77"/>
      <c r="AH99" s="77"/>
      <c r="AI99" s="77"/>
      <c r="AJ99" s="77"/>
      <c r="AK99" s="77"/>
      <c r="AL99" s="77"/>
      <c r="AM99" s="77"/>
      <c r="AN99" s="77"/>
      <c r="AO99" s="77"/>
      <c r="AP99" s="77"/>
      <c r="AQ99" s="77"/>
      <c r="AR99" s="77"/>
      <c r="AS99" s="77"/>
      <c r="AT99" s="77"/>
      <c r="AU99" s="77"/>
      <c r="AV99" s="77"/>
      <c r="AW99" s="77"/>
      <c r="AX99" s="77"/>
      <c r="AY99" s="77"/>
      <c r="AZ99" s="77"/>
      <c r="BA99" s="77"/>
      <c r="BB99" s="77"/>
      <c r="BC99" s="77"/>
    </row>
    <row r="100" spans="1:55" s="79" customFormat="1" ht="14.1" customHeight="1" x14ac:dyDescent="0.2">
      <c r="A100" s="204" t="s">
        <v>77</v>
      </c>
      <c r="B100" s="204"/>
      <c r="C100" s="204"/>
      <c r="D100" s="204"/>
      <c r="E100" s="204"/>
      <c r="F100" s="204"/>
      <c r="G100" s="204"/>
      <c r="H100" s="204"/>
      <c r="I100" s="204"/>
      <c r="J100" s="204"/>
      <c r="K100" s="204"/>
      <c r="L100" s="204"/>
      <c r="M100" s="204"/>
      <c r="N100" s="204"/>
      <c r="O100" s="77"/>
      <c r="P100" s="77"/>
      <c r="Q100" s="77"/>
      <c r="R100" s="77"/>
      <c r="S100" s="77"/>
      <c r="T100" s="77"/>
      <c r="U100" s="77"/>
      <c r="V100" s="77"/>
      <c r="W100" s="77"/>
      <c r="X100" s="77"/>
      <c r="Y100" s="77"/>
      <c r="Z100" s="77"/>
      <c r="AA100" s="77"/>
      <c r="AB100" s="77"/>
      <c r="AC100" s="77"/>
      <c r="AD100" s="77"/>
      <c r="AE100" s="77"/>
      <c r="AF100" s="77"/>
      <c r="AG100" s="77"/>
      <c r="AH100" s="77"/>
      <c r="AI100" s="77"/>
      <c r="AJ100" s="77"/>
      <c r="AK100" s="77"/>
      <c r="AL100" s="77"/>
      <c r="AM100" s="77"/>
      <c r="AN100" s="77"/>
      <c r="AO100" s="77"/>
      <c r="AP100" s="77"/>
      <c r="AQ100" s="77"/>
      <c r="AR100" s="77"/>
      <c r="AS100" s="77"/>
      <c r="AT100" s="77"/>
      <c r="AU100" s="77"/>
      <c r="AV100" s="77"/>
      <c r="AW100" s="77"/>
      <c r="AX100" s="77"/>
      <c r="AY100" s="77"/>
      <c r="AZ100" s="77"/>
      <c r="BA100" s="77"/>
      <c r="BB100" s="77"/>
      <c r="BC100" s="77"/>
    </row>
    <row r="101" spans="1:55" s="79" customFormat="1" ht="14.1" customHeight="1" x14ac:dyDescent="0.2">
      <c r="A101" s="204" t="s">
        <v>78</v>
      </c>
      <c r="B101" s="204"/>
      <c r="C101" s="204"/>
      <c r="D101" s="204"/>
      <c r="E101" s="204"/>
      <c r="F101" s="204"/>
      <c r="G101" s="204"/>
      <c r="H101" s="204"/>
      <c r="I101" s="204"/>
      <c r="J101" s="204"/>
      <c r="K101" s="204"/>
      <c r="L101" s="204"/>
      <c r="M101" s="204"/>
      <c r="N101" s="204"/>
      <c r="O101" s="77"/>
      <c r="P101" s="77"/>
      <c r="Q101" s="77"/>
      <c r="R101" s="77"/>
      <c r="S101" s="77"/>
      <c r="T101" s="77"/>
      <c r="U101" s="77"/>
      <c r="V101" s="77"/>
      <c r="W101" s="77"/>
      <c r="X101" s="77"/>
      <c r="Y101" s="77"/>
      <c r="Z101" s="77"/>
      <c r="AA101" s="77"/>
      <c r="AB101" s="77"/>
      <c r="AC101" s="77"/>
      <c r="AD101" s="77"/>
      <c r="AE101" s="77"/>
      <c r="AF101" s="77"/>
      <c r="AG101" s="77"/>
      <c r="AH101" s="77"/>
      <c r="AI101" s="77"/>
      <c r="AJ101" s="77"/>
      <c r="AK101" s="77"/>
      <c r="AL101" s="77"/>
      <c r="AM101" s="77"/>
      <c r="AN101" s="77"/>
      <c r="AO101" s="77"/>
      <c r="AP101" s="77"/>
      <c r="AQ101" s="77"/>
      <c r="AR101" s="77"/>
      <c r="AS101" s="77"/>
      <c r="AT101" s="77"/>
      <c r="AU101" s="77"/>
      <c r="AV101" s="77"/>
      <c r="AW101" s="77"/>
      <c r="AX101" s="77"/>
      <c r="AY101" s="77"/>
      <c r="AZ101" s="77"/>
      <c r="BA101" s="77"/>
      <c r="BB101" s="77"/>
      <c r="BC101" s="77"/>
    </row>
    <row r="102" spans="1:55" ht="14.1" customHeight="1" x14ac:dyDescent="0.2">
      <c r="A102" s="119"/>
      <c r="B102" s="68"/>
      <c r="C102" s="62"/>
      <c r="D102" s="62"/>
      <c r="E102" s="216"/>
      <c r="F102" s="216"/>
      <c r="G102" s="120"/>
      <c r="H102" s="120"/>
      <c r="I102" s="120"/>
      <c r="J102" s="62"/>
      <c r="K102" s="120"/>
      <c r="L102" s="120"/>
      <c r="M102" s="120"/>
      <c r="N102" s="120"/>
      <c r="O102" s="75"/>
      <c r="P102" s="75"/>
      <c r="Q102" s="75"/>
      <c r="R102" s="75"/>
      <c r="S102" s="78"/>
      <c r="T102" s="78"/>
      <c r="U102" s="78"/>
      <c r="V102" s="78"/>
      <c r="W102" s="78"/>
      <c r="X102" s="78"/>
      <c r="Y102" s="78"/>
      <c r="Z102" s="78"/>
      <c r="AA102" s="78"/>
      <c r="AB102" s="78"/>
      <c r="AC102" s="78"/>
      <c r="AD102" s="78"/>
      <c r="AE102" s="78"/>
      <c r="AF102" s="78"/>
      <c r="AG102" s="78"/>
      <c r="AH102" s="78"/>
      <c r="AI102" s="78"/>
      <c r="AJ102" s="78"/>
      <c r="AK102" s="78"/>
      <c r="AL102" s="78"/>
      <c r="AM102" s="78"/>
      <c r="AN102" s="78"/>
      <c r="AO102" s="78"/>
      <c r="AP102" s="78"/>
      <c r="AQ102" s="78"/>
      <c r="AR102" s="78"/>
      <c r="AS102" s="78"/>
      <c r="AT102" s="78"/>
      <c r="AU102" s="78"/>
      <c r="AV102" s="78"/>
      <c r="AW102" s="78"/>
      <c r="AX102" s="78"/>
      <c r="AY102" s="78"/>
      <c r="AZ102" s="78"/>
      <c r="BA102" s="78"/>
      <c r="BB102" s="78"/>
      <c r="BC102" s="78"/>
    </row>
    <row r="103" spans="1:55" ht="14.1" customHeight="1" x14ac:dyDescent="0.2">
      <c r="A103" s="201" t="s">
        <v>79</v>
      </c>
      <c r="B103" s="201"/>
      <c r="C103" s="121"/>
      <c r="D103" s="121"/>
      <c r="E103" s="121"/>
      <c r="F103" s="121"/>
      <c r="G103" s="121"/>
      <c r="H103" s="121"/>
      <c r="I103" s="121"/>
      <c r="J103" s="121"/>
      <c r="K103" s="121"/>
      <c r="L103" s="121"/>
      <c r="M103" s="121"/>
      <c r="N103" s="121"/>
    </row>
    <row r="105" spans="1:55" x14ac:dyDescent="0.2">
      <c r="A105" s="201" t="s">
        <v>54</v>
      </c>
      <c r="B105" s="217"/>
    </row>
  </sheetData>
  <mergeCells count="57">
    <mergeCell ref="A30:A36"/>
    <mergeCell ref="A1:G1"/>
    <mergeCell ref="I1:J1"/>
    <mergeCell ref="A2:K2"/>
    <mergeCell ref="A3:B3"/>
    <mergeCell ref="A4:B4"/>
    <mergeCell ref="A23:A29"/>
    <mergeCell ref="A7:B7"/>
    <mergeCell ref="A8:B8"/>
    <mergeCell ref="A9:B9"/>
    <mergeCell ref="A10:B10"/>
    <mergeCell ref="A11:B11"/>
    <mergeCell ref="BV37:BV38"/>
    <mergeCell ref="BW37:BW38"/>
    <mergeCell ref="BL37:BL38"/>
    <mergeCell ref="BM37:BM38"/>
    <mergeCell ref="BN37:BN38"/>
    <mergeCell ref="BO37:BO38"/>
    <mergeCell ref="BP37:BP38"/>
    <mergeCell ref="BQ37:BQ38"/>
    <mergeCell ref="BR37:BR38"/>
    <mergeCell ref="BS37:BS38"/>
    <mergeCell ref="BT37:BT38"/>
    <mergeCell ref="BU37:BU38"/>
    <mergeCell ref="BK37:BK38"/>
    <mergeCell ref="BG52:BG53"/>
    <mergeCell ref="BH52:BH53"/>
    <mergeCell ref="BI52:BI53"/>
    <mergeCell ref="BJ52:BJ53"/>
    <mergeCell ref="BK52:BK53"/>
    <mergeCell ref="BG37:BG38"/>
    <mergeCell ref="BH37:BH38"/>
    <mergeCell ref="BI37:BI38"/>
    <mergeCell ref="BJ37:BJ38"/>
    <mergeCell ref="BW52:BW53"/>
    <mergeCell ref="BL52:BL53"/>
    <mergeCell ref="BM52:BM53"/>
    <mergeCell ref="BN52:BN53"/>
    <mergeCell ref="BO52:BO53"/>
    <mergeCell ref="BP52:BP53"/>
    <mergeCell ref="BQ52:BQ53"/>
    <mergeCell ref="BR52:BR53"/>
    <mergeCell ref="BS52:BS53"/>
    <mergeCell ref="BT52:BT53"/>
    <mergeCell ref="BU52:BU53"/>
    <mergeCell ref="BV52:BV53"/>
    <mergeCell ref="E102:F102"/>
    <mergeCell ref="A103:B103"/>
    <mergeCell ref="A105:B105"/>
    <mergeCell ref="A93:N93"/>
    <mergeCell ref="B37:D37"/>
    <mergeCell ref="B52:D52"/>
    <mergeCell ref="A98:N99"/>
    <mergeCell ref="A96:N97"/>
    <mergeCell ref="A94:N95"/>
    <mergeCell ref="A100:N100"/>
    <mergeCell ref="A101:N101"/>
  </mergeCells>
  <hyperlinks>
    <hyperlink ref="I1:J1" location="Contents!A1" display="back to contents"/>
    <hyperlink ref="A94:N95" r:id="rId1" display="2) Figures are based on date of registration.  In Scotland deaths must be registered within 8 days although in practice, the average time between death and registration is around 3 days. More information on days between occurrence and registration can be "/>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149"/>
  <sheetViews>
    <sheetView workbookViewId="0">
      <selection sqref="A1:D1"/>
    </sheetView>
  </sheetViews>
  <sheetFormatPr defaultColWidth="9.140625" defaultRowHeight="12.75" x14ac:dyDescent="0.2"/>
  <cols>
    <col min="1" max="1" width="26.85546875" style="146" customWidth="1"/>
    <col min="2" max="2" width="42" style="133" customWidth="1"/>
    <col min="3" max="3" width="9.140625" style="133"/>
    <col min="4" max="16384" width="9.140625" style="123"/>
  </cols>
  <sheetData>
    <row r="1" spans="1:57" ht="18" customHeight="1" x14ac:dyDescent="0.25">
      <c r="A1" s="232" t="s">
        <v>111</v>
      </c>
      <c r="B1" s="232"/>
      <c r="C1" s="232"/>
      <c r="D1" s="232"/>
      <c r="E1" s="122"/>
      <c r="F1" s="235" t="s">
        <v>8</v>
      </c>
      <c r="G1" s="235"/>
    </row>
    <row r="2" spans="1:57" ht="15" customHeight="1" x14ac:dyDescent="0.2">
      <c r="A2" s="123"/>
      <c r="B2" s="123"/>
      <c r="C2" s="123"/>
    </row>
    <row r="3" spans="1:57" ht="15" customHeight="1" x14ac:dyDescent="0.2">
      <c r="A3" s="123"/>
      <c r="B3" s="123"/>
      <c r="C3" s="123"/>
      <c r="BE3" s="233" t="s">
        <v>121</v>
      </c>
    </row>
    <row r="4" spans="1:57" ht="15" customHeight="1" x14ac:dyDescent="0.2">
      <c r="A4" s="123"/>
      <c r="B4" s="123"/>
      <c r="C4" s="123"/>
      <c r="BE4" s="233"/>
    </row>
    <row r="5" spans="1:57" x14ac:dyDescent="0.2">
      <c r="A5" s="124"/>
      <c r="B5" s="125" t="s">
        <v>89</v>
      </c>
      <c r="C5" s="126">
        <v>1</v>
      </c>
      <c r="D5" s="127">
        <v>2</v>
      </c>
      <c r="E5" s="127">
        <v>3</v>
      </c>
      <c r="F5" s="127">
        <v>4</v>
      </c>
      <c r="G5" s="127">
        <v>5</v>
      </c>
      <c r="H5" s="127">
        <v>6</v>
      </c>
      <c r="I5" s="127">
        <v>7</v>
      </c>
      <c r="J5" s="127">
        <v>8</v>
      </c>
      <c r="K5" s="127">
        <v>9</v>
      </c>
      <c r="L5" s="127">
        <v>10</v>
      </c>
      <c r="M5" s="127">
        <v>11</v>
      </c>
      <c r="N5" s="127">
        <v>12</v>
      </c>
      <c r="O5" s="127">
        <v>13</v>
      </c>
      <c r="P5" s="127">
        <v>14</v>
      </c>
      <c r="Q5" s="127">
        <v>15</v>
      </c>
      <c r="R5" s="127">
        <v>16</v>
      </c>
      <c r="S5" s="128">
        <v>17</v>
      </c>
      <c r="T5" s="128">
        <v>18</v>
      </c>
      <c r="U5" s="128">
        <v>19</v>
      </c>
      <c r="V5" s="128">
        <v>20</v>
      </c>
      <c r="W5" s="128">
        <v>21</v>
      </c>
      <c r="X5" s="128">
        <v>22</v>
      </c>
      <c r="Y5" s="128">
        <v>23</v>
      </c>
      <c r="Z5" s="128">
        <v>24</v>
      </c>
      <c r="AA5" s="128">
        <v>25</v>
      </c>
      <c r="AB5" s="128">
        <v>26</v>
      </c>
      <c r="AC5" s="128">
        <v>27</v>
      </c>
      <c r="AD5" s="128">
        <v>28</v>
      </c>
      <c r="AE5" s="128">
        <v>29</v>
      </c>
      <c r="AF5" s="128">
        <v>30</v>
      </c>
      <c r="AG5" s="128">
        <v>31</v>
      </c>
      <c r="AH5" s="128">
        <v>32</v>
      </c>
      <c r="AI5" s="128">
        <v>33</v>
      </c>
      <c r="AJ5" s="128">
        <v>34</v>
      </c>
      <c r="AK5" s="128">
        <v>35</v>
      </c>
      <c r="AL5" s="128">
        <v>36</v>
      </c>
      <c r="AM5" s="128">
        <v>37</v>
      </c>
      <c r="AN5" s="128">
        <v>38</v>
      </c>
      <c r="AO5" s="128">
        <v>39</v>
      </c>
      <c r="AP5" s="128">
        <v>40</v>
      </c>
      <c r="AQ5" s="128">
        <v>41</v>
      </c>
      <c r="AR5" s="128">
        <v>42</v>
      </c>
      <c r="AS5" s="128">
        <v>43</v>
      </c>
      <c r="AT5" s="128">
        <v>44</v>
      </c>
      <c r="AU5" s="128">
        <v>45</v>
      </c>
      <c r="AV5" s="128">
        <v>46</v>
      </c>
      <c r="AW5" s="128">
        <v>47</v>
      </c>
      <c r="AX5" s="128">
        <v>48</v>
      </c>
      <c r="AY5" s="128">
        <v>49</v>
      </c>
      <c r="AZ5" s="128">
        <v>50</v>
      </c>
      <c r="BA5" s="128">
        <v>51</v>
      </c>
      <c r="BB5" s="128">
        <v>52</v>
      </c>
      <c r="BC5" s="128">
        <v>53</v>
      </c>
      <c r="BD5" s="128"/>
      <c r="BE5" s="234"/>
    </row>
    <row r="6" spans="1:57" x14ac:dyDescent="0.2">
      <c r="A6" s="229" t="s">
        <v>90</v>
      </c>
      <c r="B6" s="178" t="s">
        <v>91</v>
      </c>
      <c r="C6" s="129"/>
      <c r="D6" s="130"/>
      <c r="E6" s="130"/>
      <c r="F6" s="130"/>
      <c r="G6" s="130"/>
      <c r="H6" s="130"/>
      <c r="I6" s="130"/>
      <c r="J6" s="130"/>
      <c r="K6" s="130"/>
      <c r="L6" s="130"/>
      <c r="M6" s="130"/>
      <c r="N6" s="130"/>
      <c r="O6" s="130"/>
      <c r="P6" s="130"/>
      <c r="Q6" s="130"/>
      <c r="R6" s="130"/>
      <c r="S6" s="127"/>
      <c r="T6" s="127"/>
      <c r="U6" s="127"/>
      <c r="V6" s="127"/>
      <c r="W6" s="127"/>
      <c r="X6" s="127"/>
      <c r="Y6" s="127"/>
      <c r="Z6" s="127"/>
      <c r="AA6" s="127"/>
      <c r="AB6" s="127"/>
      <c r="AC6" s="127"/>
      <c r="AD6" s="127"/>
      <c r="AE6" s="127"/>
      <c r="AF6" s="127"/>
      <c r="AG6" s="127"/>
      <c r="AH6" s="127"/>
      <c r="AI6" s="127"/>
      <c r="AJ6" s="127"/>
      <c r="AK6" s="127"/>
      <c r="AL6" s="127"/>
      <c r="AM6" s="127"/>
      <c r="AN6" s="127"/>
      <c r="AO6" s="127"/>
      <c r="AP6" s="127"/>
      <c r="AQ6" s="127"/>
      <c r="AR6" s="127"/>
      <c r="AS6" s="127"/>
      <c r="AT6" s="127"/>
      <c r="AU6" s="127"/>
      <c r="AV6" s="127"/>
      <c r="AW6" s="127"/>
      <c r="AX6" s="127"/>
      <c r="AY6" s="127"/>
      <c r="AZ6" s="127"/>
      <c r="BA6" s="127"/>
      <c r="BB6" s="127"/>
      <c r="BC6" s="127"/>
    </row>
    <row r="7" spans="1:57" x14ac:dyDescent="0.2">
      <c r="A7" s="230"/>
      <c r="B7" s="131" t="s">
        <v>92</v>
      </c>
      <c r="C7" s="126">
        <v>328</v>
      </c>
      <c r="D7" s="127">
        <v>359</v>
      </c>
      <c r="E7" s="127">
        <v>321</v>
      </c>
      <c r="F7" s="127">
        <v>326</v>
      </c>
      <c r="G7" s="127">
        <v>315</v>
      </c>
      <c r="H7" s="127">
        <v>322</v>
      </c>
      <c r="I7" s="127">
        <v>329</v>
      </c>
      <c r="J7" s="127">
        <v>319</v>
      </c>
      <c r="K7" s="127">
        <v>303</v>
      </c>
      <c r="L7" s="127">
        <v>324</v>
      </c>
      <c r="M7" s="127">
        <v>314</v>
      </c>
      <c r="N7" s="127">
        <v>295</v>
      </c>
      <c r="O7" s="127">
        <v>309</v>
      </c>
      <c r="P7" s="127">
        <v>292</v>
      </c>
      <c r="Q7" s="127">
        <v>301</v>
      </c>
      <c r="R7" s="127">
        <v>296</v>
      </c>
      <c r="S7" s="127">
        <v>305</v>
      </c>
      <c r="T7" s="127">
        <v>310</v>
      </c>
      <c r="U7" s="127">
        <v>301</v>
      </c>
      <c r="V7" s="127">
        <v>311</v>
      </c>
      <c r="W7" s="127">
        <v>298</v>
      </c>
      <c r="X7" s="127">
        <v>293</v>
      </c>
      <c r="Y7" s="127">
        <v>302</v>
      </c>
      <c r="Z7" s="127">
        <v>300</v>
      </c>
      <c r="AA7" s="127">
        <v>300</v>
      </c>
      <c r="AB7" s="127">
        <v>306</v>
      </c>
      <c r="AC7" s="127">
        <v>302</v>
      </c>
      <c r="AD7" s="127">
        <v>297</v>
      </c>
      <c r="AE7" s="127">
        <v>302</v>
      </c>
      <c r="AF7" s="127">
        <v>306</v>
      </c>
      <c r="AG7" s="127">
        <v>310</v>
      </c>
      <c r="AH7" s="127">
        <v>301</v>
      </c>
      <c r="AI7" s="127">
        <v>301</v>
      </c>
      <c r="AJ7" s="127">
        <v>305</v>
      </c>
      <c r="AK7" s="127">
        <v>311</v>
      </c>
      <c r="AL7" s="127">
        <v>305</v>
      </c>
      <c r="AM7" s="127">
        <v>326</v>
      </c>
      <c r="AN7" s="127">
        <v>309</v>
      </c>
      <c r="AO7" s="127">
        <v>300</v>
      </c>
      <c r="AP7" s="127">
        <v>315</v>
      </c>
      <c r="AQ7" s="127">
        <v>331</v>
      </c>
      <c r="AR7" s="127">
        <v>306</v>
      </c>
      <c r="AS7" s="127">
        <v>315</v>
      </c>
      <c r="AT7" s="127">
        <v>320</v>
      </c>
      <c r="AU7" s="127"/>
      <c r="AV7" s="127"/>
      <c r="AW7" s="127"/>
      <c r="AX7" s="127"/>
      <c r="AY7" s="127"/>
      <c r="AZ7" s="127"/>
      <c r="BA7" s="127"/>
      <c r="BB7" s="127"/>
      <c r="BC7" s="127"/>
      <c r="BE7" s="132">
        <f>SUM(N7:BC7)</f>
        <v>10081</v>
      </c>
    </row>
    <row r="8" spans="1:57" x14ac:dyDescent="0.2">
      <c r="A8" s="230"/>
      <c r="B8" s="131" t="s">
        <v>93</v>
      </c>
      <c r="C8" s="126">
        <v>148</v>
      </c>
      <c r="D8" s="127">
        <v>173</v>
      </c>
      <c r="E8" s="127">
        <v>161</v>
      </c>
      <c r="F8" s="127">
        <v>152</v>
      </c>
      <c r="G8" s="127">
        <v>156</v>
      </c>
      <c r="H8" s="127">
        <v>148</v>
      </c>
      <c r="I8" s="127">
        <v>137</v>
      </c>
      <c r="J8" s="127">
        <v>137</v>
      </c>
      <c r="K8" s="127">
        <v>134</v>
      </c>
      <c r="L8" s="127">
        <v>134</v>
      </c>
      <c r="M8" s="127">
        <v>126</v>
      </c>
      <c r="N8" s="127">
        <v>118</v>
      </c>
      <c r="O8" s="127">
        <v>120</v>
      </c>
      <c r="P8" s="127">
        <v>118</v>
      </c>
      <c r="Q8" s="127">
        <v>113</v>
      </c>
      <c r="R8" s="127">
        <v>113</v>
      </c>
      <c r="S8" s="127">
        <v>109</v>
      </c>
      <c r="T8" s="127">
        <v>119</v>
      </c>
      <c r="U8" s="127">
        <v>103</v>
      </c>
      <c r="V8" s="127">
        <v>102</v>
      </c>
      <c r="W8" s="127">
        <v>114</v>
      </c>
      <c r="X8" s="127">
        <v>104</v>
      </c>
      <c r="Y8" s="127">
        <v>103</v>
      </c>
      <c r="Z8" s="127">
        <v>95</v>
      </c>
      <c r="AA8" s="127">
        <v>98</v>
      </c>
      <c r="AB8" s="127">
        <v>98</v>
      </c>
      <c r="AC8" s="127">
        <v>104</v>
      </c>
      <c r="AD8" s="127">
        <v>98</v>
      </c>
      <c r="AE8" s="127">
        <v>94</v>
      </c>
      <c r="AF8" s="127">
        <v>91</v>
      </c>
      <c r="AG8" s="127">
        <v>97</v>
      </c>
      <c r="AH8" s="127">
        <v>98</v>
      </c>
      <c r="AI8" s="127">
        <v>103</v>
      </c>
      <c r="AJ8" s="127">
        <v>99</v>
      </c>
      <c r="AK8" s="127">
        <v>94</v>
      </c>
      <c r="AL8" s="127">
        <v>108</v>
      </c>
      <c r="AM8" s="127">
        <v>101</v>
      </c>
      <c r="AN8" s="127">
        <v>101</v>
      </c>
      <c r="AO8" s="127">
        <v>111</v>
      </c>
      <c r="AP8" s="127">
        <v>105</v>
      </c>
      <c r="AQ8" s="127">
        <v>107</v>
      </c>
      <c r="AR8" s="127">
        <v>112</v>
      </c>
      <c r="AS8" s="127">
        <v>99</v>
      </c>
      <c r="AT8" s="127">
        <v>113</v>
      </c>
      <c r="AU8" s="127"/>
      <c r="AV8" s="127"/>
      <c r="AW8" s="127"/>
      <c r="AX8" s="127"/>
      <c r="AY8" s="127"/>
      <c r="AZ8" s="127"/>
      <c r="BA8" s="127"/>
      <c r="BB8" s="127"/>
      <c r="BC8" s="127"/>
      <c r="BE8" s="132">
        <f t="shared" ref="BE8:BE71" si="0">SUM(N8:BC8)</f>
        <v>3462</v>
      </c>
    </row>
    <row r="9" spans="1:57" x14ac:dyDescent="0.2">
      <c r="A9" s="230"/>
      <c r="B9" s="131" t="s">
        <v>94</v>
      </c>
      <c r="C9" s="126">
        <v>324</v>
      </c>
      <c r="D9" s="127">
        <v>418</v>
      </c>
      <c r="E9" s="127">
        <v>369</v>
      </c>
      <c r="F9" s="127">
        <v>345</v>
      </c>
      <c r="G9" s="127">
        <v>326</v>
      </c>
      <c r="H9" s="127">
        <v>315</v>
      </c>
      <c r="I9" s="127">
        <v>327</v>
      </c>
      <c r="J9" s="127">
        <v>323</v>
      </c>
      <c r="K9" s="127">
        <v>304</v>
      </c>
      <c r="L9" s="127">
        <v>331</v>
      </c>
      <c r="M9" s="127">
        <v>306</v>
      </c>
      <c r="N9" s="127">
        <v>302</v>
      </c>
      <c r="O9" s="127">
        <v>301</v>
      </c>
      <c r="P9" s="127">
        <v>286</v>
      </c>
      <c r="Q9" s="127">
        <v>299</v>
      </c>
      <c r="R9" s="127">
        <v>283</v>
      </c>
      <c r="S9" s="127">
        <v>292</v>
      </c>
      <c r="T9" s="127">
        <v>276</v>
      </c>
      <c r="U9" s="127">
        <v>275</v>
      </c>
      <c r="V9" s="127">
        <v>275</v>
      </c>
      <c r="W9" s="127">
        <v>279</v>
      </c>
      <c r="X9" s="127">
        <v>275</v>
      </c>
      <c r="Y9" s="127">
        <v>279</v>
      </c>
      <c r="Z9" s="127">
        <v>263</v>
      </c>
      <c r="AA9" s="127">
        <v>269</v>
      </c>
      <c r="AB9" s="127">
        <v>274</v>
      </c>
      <c r="AC9" s="127">
        <v>260</v>
      </c>
      <c r="AD9" s="127">
        <v>276</v>
      </c>
      <c r="AE9" s="127">
        <v>259</v>
      </c>
      <c r="AF9" s="127">
        <v>250</v>
      </c>
      <c r="AG9" s="127">
        <v>245</v>
      </c>
      <c r="AH9" s="127">
        <v>255</v>
      </c>
      <c r="AI9" s="127">
        <v>265</v>
      </c>
      <c r="AJ9" s="127">
        <v>263</v>
      </c>
      <c r="AK9" s="127">
        <v>256</v>
      </c>
      <c r="AL9" s="127">
        <v>241</v>
      </c>
      <c r="AM9" s="127">
        <v>245</v>
      </c>
      <c r="AN9" s="127">
        <v>264</v>
      </c>
      <c r="AO9" s="127">
        <v>273</v>
      </c>
      <c r="AP9" s="127">
        <v>264</v>
      </c>
      <c r="AQ9" s="127">
        <v>280</v>
      </c>
      <c r="AR9" s="127">
        <v>284</v>
      </c>
      <c r="AS9" s="127">
        <v>272</v>
      </c>
      <c r="AT9" s="127">
        <v>280</v>
      </c>
      <c r="AU9" s="127"/>
      <c r="AV9" s="127"/>
      <c r="AW9" s="127"/>
      <c r="AX9" s="127"/>
      <c r="AY9" s="127"/>
      <c r="AZ9" s="127"/>
      <c r="BA9" s="127"/>
      <c r="BB9" s="127"/>
      <c r="BC9" s="127"/>
      <c r="BE9" s="132">
        <f t="shared" si="0"/>
        <v>8960</v>
      </c>
    </row>
    <row r="10" spans="1:57" x14ac:dyDescent="0.2">
      <c r="A10" s="230"/>
      <c r="B10" s="131" t="s">
        <v>95</v>
      </c>
      <c r="C10" s="126">
        <v>205</v>
      </c>
      <c r="D10" s="127">
        <v>268</v>
      </c>
      <c r="E10" s="127">
        <v>228</v>
      </c>
      <c r="F10" s="127">
        <v>203</v>
      </c>
      <c r="G10" s="127">
        <v>194</v>
      </c>
      <c r="H10" s="127">
        <v>185</v>
      </c>
      <c r="I10" s="127">
        <v>181</v>
      </c>
      <c r="J10" s="127">
        <v>191</v>
      </c>
      <c r="K10" s="127">
        <v>172</v>
      </c>
      <c r="L10" s="127">
        <v>158</v>
      </c>
      <c r="M10" s="127">
        <v>162</v>
      </c>
      <c r="N10" s="127">
        <v>157</v>
      </c>
      <c r="O10" s="127">
        <v>136</v>
      </c>
      <c r="P10" s="127">
        <v>143</v>
      </c>
      <c r="Q10" s="127">
        <v>139</v>
      </c>
      <c r="R10" s="127">
        <v>125</v>
      </c>
      <c r="S10" s="127">
        <v>128</v>
      </c>
      <c r="T10" s="127">
        <v>125</v>
      </c>
      <c r="U10" s="127">
        <v>116</v>
      </c>
      <c r="V10" s="127">
        <v>125</v>
      </c>
      <c r="W10" s="127">
        <v>121</v>
      </c>
      <c r="X10" s="127">
        <v>114</v>
      </c>
      <c r="Y10" s="127">
        <v>121</v>
      </c>
      <c r="Z10" s="127">
        <v>108</v>
      </c>
      <c r="AA10" s="127">
        <v>114</v>
      </c>
      <c r="AB10" s="127">
        <v>108</v>
      </c>
      <c r="AC10" s="127">
        <v>111</v>
      </c>
      <c r="AD10" s="127">
        <v>103</v>
      </c>
      <c r="AE10" s="127">
        <v>103</v>
      </c>
      <c r="AF10" s="127">
        <v>97</v>
      </c>
      <c r="AG10" s="127">
        <v>102</v>
      </c>
      <c r="AH10" s="127">
        <v>107</v>
      </c>
      <c r="AI10" s="127">
        <v>93</v>
      </c>
      <c r="AJ10" s="127">
        <v>97</v>
      </c>
      <c r="AK10" s="127">
        <v>99</v>
      </c>
      <c r="AL10" s="127">
        <v>100</v>
      </c>
      <c r="AM10" s="127">
        <v>100</v>
      </c>
      <c r="AN10" s="127">
        <v>104</v>
      </c>
      <c r="AO10" s="127">
        <v>111</v>
      </c>
      <c r="AP10" s="127">
        <v>113</v>
      </c>
      <c r="AQ10" s="127">
        <v>116</v>
      </c>
      <c r="AR10" s="127">
        <v>124</v>
      </c>
      <c r="AS10" s="127">
        <v>120</v>
      </c>
      <c r="AT10" s="127">
        <v>116</v>
      </c>
      <c r="AU10" s="127"/>
      <c r="AV10" s="127"/>
      <c r="AW10" s="127"/>
      <c r="AX10" s="127"/>
      <c r="AY10" s="127"/>
      <c r="AZ10" s="127"/>
      <c r="BA10" s="127"/>
      <c r="BB10" s="127"/>
      <c r="BC10" s="127"/>
      <c r="BE10" s="132">
        <f t="shared" si="0"/>
        <v>3796</v>
      </c>
    </row>
    <row r="11" spans="1:57" x14ac:dyDescent="0.2">
      <c r="A11" s="230"/>
      <c r="B11" s="131" t="s">
        <v>5</v>
      </c>
      <c r="C11" s="126">
        <v>0</v>
      </c>
      <c r="D11" s="127">
        <v>0</v>
      </c>
      <c r="E11" s="127">
        <v>0</v>
      </c>
      <c r="F11" s="127">
        <v>0</v>
      </c>
      <c r="G11" s="127">
        <v>0</v>
      </c>
      <c r="H11" s="127">
        <v>0</v>
      </c>
      <c r="I11" s="127">
        <v>0</v>
      </c>
      <c r="J11" s="127">
        <v>0</v>
      </c>
      <c r="K11" s="127">
        <v>0</v>
      </c>
      <c r="L11" s="127">
        <v>0</v>
      </c>
      <c r="M11" s="127">
        <v>0</v>
      </c>
      <c r="N11" s="127">
        <v>0</v>
      </c>
      <c r="O11" s="127">
        <v>0</v>
      </c>
      <c r="P11" s="127">
        <v>0</v>
      </c>
      <c r="Q11" s="127">
        <v>0</v>
      </c>
      <c r="R11" s="127">
        <v>0</v>
      </c>
      <c r="S11" s="127">
        <v>0</v>
      </c>
      <c r="T11" s="127">
        <v>0</v>
      </c>
      <c r="U11" s="127">
        <v>0</v>
      </c>
      <c r="V11" s="127">
        <v>0</v>
      </c>
      <c r="W11" s="127">
        <v>0</v>
      </c>
      <c r="X11" s="127">
        <v>0</v>
      </c>
      <c r="Y11" s="127">
        <v>0</v>
      </c>
      <c r="Z11" s="127">
        <v>0</v>
      </c>
      <c r="AA11" s="127">
        <v>0</v>
      </c>
      <c r="AB11" s="127">
        <v>0</v>
      </c>
      <c r="AC11" s="127">
        <v>0</v>
      </c>
      <c r="AD11" s="127">
        <v>0</v>
      </c>
      <c r="AE11" s="127">
        <v>0</v>
      </c>
      <c r="AF11" s="127">
        <v>0</v>
      </c>
      <c r="AG11" s="127">
        <v>0</v>
      </c>
      <c r="AH11" s="127">
        <v>0</v>
      </c>
      <c r="AI11" s="127">
        <v>0</v>
      </c>
      <c r="AJ11" s="127">
        <v>0</v>
      </c>
      <c r="AK11" s="127">
        <v>0</v>
      </c>
      <c r="AL11" s="127">
        <v>0</v>
      </c>
      <c r="AM11" s="127">
        <v>0</v>
      </c>
      <c r="AN11" s="127">
        <v>0</v>
      </c>
      <c r="AO11" s="127">
        <v>0</v>
      </c>
      <c r="AP11" s="127">
        <v>0</v>
      </c>
      <c r="AQ11" s="127">
        <v>0</v>
      </c>
      <c r="AR11" s="127">
        <v>0</v>
      </c>
      <c r="AS11" s="127">
        <v>0</v>
      </c>
      <c r="AT11" s="127">
        <v>0</v>
      </c>
      <c r="AU11" s="127"/>
      <c r="AV11" s="127"/>
      <c r="AW11" s="127"/>
      <c r="AX11" s="127"/>
      <c r="AY11" s="127"/>
      <c r="AZ11" s="127"/>
      <c r="BA11" s="127"/>
      <c r="BB11" s="127"/>
      <c r="BC11" s="127"/>
      <c r="BE11" s="132">
        <f t="shared" si="0"/>
        <v>0</v>
      </c>
    </row>
    <row r="12" spans="1:57" x14ac:dyDescent="0.2">
      <c r="A12" s="230"/>
      <c r="B12" s="131" t="s">
        <v>96</v>
      </c>
      <c r="C12" s="126">
        <v>271</v>
      </c>
      <c r="D12" s="127">
        <v>341</v>
      </c>
      <c r="E12" s="127">
        <v>303</v>
      </c>
      <c r="F12" s="127">
        <v>291</v>
      </c>
      <c r="G12" s="127">
        <v>289</v>
      </c>
      <c r="H12" s="127">
        <v>284</v>
      </c>
      <c r="I12" s="127">
        <v>286</v>
      </c>
      <c r="J12" s="127">
        <v>277</v>
      </c>
      <c r="K12" s="127">
        <v>252</v>
      </c>
      <c r="L12" s="127">
        <v>282</v>
      </c>
      <c r="M12" s="127">
        <v>261</v>
      </c>
      <c r="N12" s="127">
        <v>249</v>
      </c>
      <c r="O12" s="127">
        <v>252</v>
      </c>
      <c r="P12" s="127">
        <v>260</v>
      </c>
      <c r="Q12" s="127">
        <v>248</v>
      </c>
      <c r="R12" s="127">
        <v>250</v>
      </c>
      <c r="S12" s="127">
        <v>253</v>
      </c>
      <c r="T12" s="127">
        <v>250</v>
      </c>
      <c r="U12" s="127">
        <v>239</v>
      </c>
      <c r="V12" s="127">
        <v>251</v>
      </c>
      <c r="W12" s="127">
        <v>234</v>
      </c>
      <c r="X12" s="127">
        <v>231</v>
      </c>
      <c r="Y12" s="127">
        <v>250</v>
      </c>
      <c r="Z12" s="127">
        <v>234</v>
      </c>
      <c r="AA12" s="127">
        <v>238</v>
      </c>
      <c r="AB12" s="127">
        <v>240</v>
      </c>
      <c r="AC12" s="127">
        <v>241</v>
      </c>
      <c r="AD12" s="127">
        <v>251</v>
      </c>
      <c r="AE12" s="127">
        <v>238</v>
      </c>
      <c r="AF12" s="127">
        <v>234</v>
      </c>
      <c r="AG12" s="127">
        <v>241</v>
      </c>
      <c r="AH12" s="127">
        <v>241</v>
      </c>
      <c r="AI12" s="127">
        <v>230</v>
      </c>
      <c r="AJ12" s="127">
        <v>234</v>
      </c>
      <c r="AK12" s="127">
        <v>223</v>
      </c>
      <c r="AL12" s="127">
        <v>234</v>
      </c>
      <c r="AM12" s="127">
        <v>236</v>
      </c>
      <c r="AN12" s="127">
        <v>228</v>
      </c>
      <c r="AO12" s="127">
        <v>250</v>
      </c>
      <c r="AP12" s="127">
        <v>241</v>
      </c>
      <c r="AQ12" s="127">
        <v>245</v>
      </c>
      <c r="AR12" s="127">
        <v>237</v>
      </c>
      <c r="AS12" s="127">
        <v>246</v>
      </c>
      <c r="AT12" s="127">
        <v>249</v>
      </c>
      <c r="AU12" s="127"/>
      <c r="AV12" s="127"/>
      <c r="AW12" s="127"/>
      <c r="AX12" s="127"/>
      <c r="AY12" s="127"/>
      <c r="AZ12" s="127"/>
      <c r="BA12" s="127"/>
      <c r="BB12" s="127"/>
      <c r="BC12" s="127"/>
      <c r="BE12" s="132">
        <f t="shared" si="0"/>
        <v>7978</v>
      </c>
    </row>
    <row r="13" spans="1:57" x14ac:dyDescent="0.2">
      <c r="A13" s="230"/>
      <c r="B13" s="131" t="s">
        <v>97</v>
      </c>
      <c r="C13" s="126">
        <v>1276</v>
      </c>
      <c r="D13" s="127">
        <v>1560</v>
      </c>
      <c r="E13" s="127">
        <v>1382</v>
      </c>
      <c r="F13" s="127">
        <v>1317</v>
      </c>
      <c r="G13" s="127">
        <v>1280</v>
      </c>
      <c r="H13" s="127">
        <v>1254</v>
      </c>
      <c r="I13" s="127">
        <v>1259</v>
      </c>
      <c r="J13" s="127">
        <v>1247</v>
      </c>
      <c r="K13" s="127">
        <v>1165</v>
      </c>
      <c r="L13" s="127">
        <v>1229</v>
      </c>
      <c r="M13" s="127">
        <v>1169</v>
      </c>
      <c r="N13" s="127">
        <v>1120</v>
      </c>
      <c r="O13" s="127">
        <v>1118</v>
      </c>
      <c r="P13" s="127">
        <v>1098</v>
      </c>
      <c r="Q13" s="127">
        <v>1100</v>
      </c>
      <c r="R13" s="127">
        <v>1067</v>
      </c>
      <c r="S13" s="127">
        <v>1087</v>
      </c>
      <c r="T13" s="127">
        <v>1079</v>
      </c>
      <c r="U13" s="127">
        <v>1034</v>
      </c>
      <c r="V13" s="127">
        <v>1064</v>
      </c>
      <c r="W13" s="127">
        <v>1045</v>
      </c>
      <c r="X13" s="127">
        <v>1017</v>
      </c>
      <c r="Y13" s="127">
        <v>1056</v>
      </c>
      <c r="Z13" s="127">
        <v>1000</v>
      </c>
      <c r="AA13" s="127">
        <v>1019</v>
      </c>
      <c r="AB13" s="127">
        <v>1026</v>
      </c>
      <c r="AC13" s="127">
        <v>1018</v>
      </c>
      <c r="AD13" s="127">
        <v>1025</v>
      </c>
      <c r="AE13" s="127">
        <v>996</v>
      </c>
      <c r="AF13" s="127">
        <v>977</v>
      </c>
      <c r="AG13" s="127">
        <v>994</v>
      </c>
      <c r="AH13" s="127">
        <v>1003</v>
      </c>
      <c r="AI13" s="127">
        <v>992</v>
      </c>
      <c r="AJ13" s="127">
        <v>999</v>
      </c>
      <c r="AK13" s="127">
        <v>983</v>
      </c>
      <c r="AL13" s="127">
        <v>988</v>
      </c>
      <c r="AM13" s="127">
        <v>1008</v>
      </c>
      <c r="AN13" s="127">
        <v>1007</v>
      </c>
      <c r="AO13" s="127">
        <v>1046</v>
      </c>
      <c r="AP13" s="127">
        <v>1038</v>
      </c>
      <c r="AQ13" s="127">
        <v>1079</v>
      </c>
      <c r="AR13" s="127">
        <v>1062</v>
      </c>
      <c r="AS13" s="127">
        <v>1052</v>
      </c>
      <c r="AT13" s="127">
        <v>1079</v>
      </c>
      <c r="AU13" s="127"/>
      <c r="AV13" s="127"/>
      <c r="AW13" s="127"/>
      <c r="AX13" s="127"/>
      <c r="AY13" s="127"/>
      <c r="AZ13" s="127"/>
      <c r="BA13" s="127"/>
      <c r="BB13" s="127"/>
      <c r="BC13" s="127"/>
      <c r="BE13" s="132">
        <f t="shared" si="0"/>
        <v>34276</v>
      </c>
    </row>
    <row r="14" spans="1:57" x14ac:dyDescent="0.2">
      <c r="A14" s="230"/>
      <c r="B14" s="179" t="s">
        <v>98</v>
      </c>
      <c r="BE14" s="132"/>
    </row>
    <row r="15" spans="1:57" x14ac:dyDescent="0.2">
      <c r="A15" s="230"/>
      <c r="B15" s="131" t="s">
        <v>92</v>
      </c>
      <c r="C15" s="126">
        <v>308</v>
      </c>
      <c r="D15" s="127">
        <v>378</v>
      </c>
      <c r="E15" s="127">
        <v>331</v>
      </c>
      <c r="F15" s="127">
        <v>310</v>
      </c>
      <c r="G15" s="127">
        <v>326</v>
      </c>
      <c r="H15" s="127">
        <v>337</v>
      </c>
      <c r="I15" s="127">
        <v>322</v>
      </c>
      <c r="J15" s="127">
        <v>318</v>
      </c>
      <c r="K15" s="127">
        <v>301</v>
      </c>
      <c r="L15" s="127">
        <v>296</v>
      </c>
      <c r="M15" s="127">
        <v>324</v>
      </c>
      <c r="N15" s="127">
        <v>337</v>
      </c>
      <c r="O15" s="127">
        <v>273</v>
      </c>
      <c r="P15" s="127">
        <v>375</v>
      </c>
      <c r="Q15" s="127">
        <v>341</v>
      </c>
      <c r="R15" s="127">
        <v>334</v>
      </c>
      <c r="S15" s="127">
        <v>301</v>
      </c>
      <c r="T15" s="127">
        <v>308</v>
      </c>
      <c r="U15" s="127">
        <v>292</v>
      </c>
      <c r="V15" s="127">
        <v>328</v>
      </c>
      <c r="W15" s="127">
        <v>305</v>
      </c>
      <c r="X15" s="127">
        <v>286</v>
      </c>
      <c r="Y15" s="127">
        <v>308</v>
      </c>
      <c r="Z15" s="127">
        <v>276</v>
      </c>
      <c r="AA15" s="127">
        <v>296</v>
      </c>
      <c r="AB15" s="127">
        <v>294</v>
      </c>
      <c r="AC15" s="127">
        <v>297</v>
      </c>
      <c r="AD15" s="127">
        <v>281</v>
      </c>
      <c r="AE15" s="127">
        <v>317</v>
      </c>
      <c r="AF15" s="127">
        <v>304</v>
      </c>
      <c r="AG15" s="127">
        <v>299</v>
      </c>
      <c r="AH15" s="127">
        <v>327</v>
      </c>
      <c r="AI15" s="127">
        <v>308</v>
      </c>
      <c r="AJ15" s="127">
        <v>300</v>
      </c>
      <c r="AK15" s="127">
        <v>316</v>
      </c>
      <c r="AL15" s="127">
        <v>341</v>
      </c>
      <c r="AM15" s="127">
        <v>284</v>
      </c>
      <c r="AN15" s="127">
        <v>271</v>
      </c>
      <c r="AO15" s="127">
        <v>264</v>
      </c>
      <c r="AP15" s="127">
        <v>357</v>
      </c>
      <c r="AQ15" s="127">
        <v>309</v>
      </c>
      <c r="AR15" s="127">
        <v>284</v>
      </c>
      <c r="AS15" s="127">
        <v>329</v>
      </c>
      <c r="AT15" s="127">
        <v>323</v>
      </c>
      <c r="AU15" s="127"/>
      <c r="AV15" s="127"/>
      <c r="AW15" s="127"/>
      <c r="AX15" s="127"/>
      <c r="AY15" s="127"/>
      <c r="AZ15" s="127"/>
      <c r="BA15" s="127"/>
      <c r="BB15" s="127"/>
      <c r="BC15" s="127"/>
      <c r="BE15" s="132">
        <f t="shared" si="0"/>
        <v>10165</v>
      </c>
    </row>
    <row r="16" spans="1:57" x14ac:dyDescent="0.2">
      <c r="A16" s="230"/>
      <c r="B16" s="131" t="s">
        <v>93</v>
      </c>
      <c r="C16" s="126">
        <v>147</v>
      </c>
      <c r="D16" s="127">
        <v>211</v>
      </c>
      <c r="E16" s="127">
        <v>155</v>
      </c>
      <c r="F16" s="127">
        <v>137</v>
      </c>
      <c r="G16" s="127">
        <v>155</v>
      </c>
      <c r="H16" s="127">
        <v>133</v>
      </c>
      <c r="I16" s="127">
        <v>120</v>
      </c>
      <c r="J16" s="127">
        <v>115</v>
      </c>
      <c r="K16" s="127">
        <v>117</v>
      </c>
      <c r="L16" s="127">
        <v>164</v>
      </c>
      <c r="M16" s="127">
        <v>135</v>
      </c>
      <c r="N16" s="127">
        <v>123</v>
      </c>
      <c r="O16" s="127">
        <v>135</v>
      </c>
      <c r="P16" s="127">
        <v>203</v>
      </c>
      <c r="Q16" s="127">
        <v>215</v>
      </c>
      <c r="R16" s="127">
        <v>195</v>
      </c>
      <c r="S16" s="127">
        <v>179</v>
      </c>
      <c r="T16" s="127">
        <v>161</v>
      </c>
      <c r="U16" s="127">
        <v>129</v>
      </c>
      <c r="V16" s="127">
        <v>118</v>
      </c>
      <c r="W16" s="127">
        <v>103</v>
      </c>
      <c r="X16" s="127">
        <v>107</v>
      </c>
      <c r="Y16" s="127">
        <v>84</v>
      </c>
      <c r="Z16" s="127">
        <v>102</v>
      </c>
      <c r="AA16" s="127">
        <v>90</v>
      </c>
      <c r="AB16" s="127">
        <v>98</v>
      </c>
      <c r="AC16" s="127">
        <v>80</v>
      </c>
      <c r="AD16" s="127">
        <v>88</v>
      </c>
      <c r="AE16" s="127">
        <v>100</v>
      </c>
      <c r="AF16" s="127">
        <v>93</v>
      </c>
      <c r="AG16" s="127">
        <v>90</v>
      </c>
      <c r="AH16" s="127">
        <v>92</v>
      </c>
      <c r="AI16" s="127">
        <v>83</v>
      </c>
      <c r="AJ16" s="127">
        <v>119</v>
      </c>
      <c r="AK16" s="127">
        <v>93</v>
      </c>
      <c r="AL16" s="127">
        <v>83</v>
      </c>
      <c r="AM16" s="127">
        <v>95</v>
      </c>
      <c r="AN16" s="127">
        <v>97</v>
      </c>
      <c r="AO16" s="127">
        <v>92</v>
      </c>
      <c r="AP16" s="127">
        <v>117</v>
      </c>
      <c r="AQ16" s="127">
        <v>120</v>
      </c>
      <c r="AR16" s="127">
        <v>110</v>
      </c>
      <c r="AS16" s="127">
        <v>112</v>
      </c>
      <c r="AT16" s="127">
        <v>112</v>
      </c>
      <c r="AU16" s="127"/>
      <c r="AV16" s="127"/>
      <c r="AW16" s="127"/>
      <c r="AX16" s="127"/>
      <c r="AY16" s="127"/>
      <c r="AZ16" s="127"/>
      <c r="BA16" s="127"/>
      <c r="BB16" s="127"/>
      <c r="BC16" s="127"/>
      <c r="BE16" s="132">
        <f t="shared" si="0"/>
        <v>3818</v>
      </c>
    </row>
    <row r="17" spans="1:60" x14ac:dyDescent="0.2">
      <c r="A17" s="230"/>
      <c r="B17" s="131" t="s">
        <v>94</v>
      </c>
      <c r="C17" s="126">
        <v>310</v>
      </c>
      <c r="D17" s="127">
        <v>385</v>
      </c>
      <c r="E17" s="127">
        <v>328</v>
      </c>
      <c r="F17" s="127">
        <v>299</v>
      </c>
      <c r="G17" s="127">
        <v>283</v>
      </c>
      <c r="H17" s="127">
        <v>338</v>
      </c>
      <c r="I17" s="127">
        <v>281</v>
      </c>
      <c r="J17" s="127">
        <v>305</v>
      </c>
      <c r="K17" s="127">
        <v>320</v>
      </c>
      <c r="L17" s="127">
        <v>315</v>
      </c>
      <c r="M17" s="127">
        <v>333</v>
      </c>
      <c r="N17" s="127">
        <v>289</v>
      </c>
      <c r="O17" s="127">
        <v>271</v>
      </c>
      <c r="P17" s="127">
        <v>390</v>
      </c>
      <c r="Q17" s="127">
        <v>353</v>
      </c>
      <c r="R17" s="127">
        <v>294</v>
      </c>
      <c r="S17" s="127">
        <v>320</v>
      </c>
      <c r="T17" s="127">
        <v>325</v>
      </c>
      <c r="U17" s="127">
        <v>283</v>
      </c>
      <c r="V17" s="127">
        <v>278</v>
      </c>
      <c r="W17" s="127">
        <v>250</v>
      </c>
      <c r="X17" s="127">
        <v>283</v>
      </c>
      <c r="Y17" s="127">
        <v>280</v>
      </c>
      <c r="Z17" s="127">
        <v>261</v>
      </c>
      <c r="AA17" s="127">
        <v>277</v>
      </c>
      <c r="AB17" s="127">
        <v>250</v>
      </c>
      <c r="AC17" s="127">
        <v>257</v>
      </c>
      <c r="AD17" s="127">
        <v>279</v>
      </c>
      <c r="AE17" s="127">
        <v>263</v>
      </c>
      <c r="AF17" s="127">
        <v>263</v>
      </c>
      <c r="AG17" s="127">
        <v>272</v>
      </c>
      <c r="AH17" s="127">
        <v>284</v>
      </c>
      <c r="AI17" s="127">
        <v>230</v>
      </c>
      <c r="AJ17" s="127">
        <v>268</v>
      </c>
      <c r="AK17" s="127">
        <v>257</v>
      </c>
      <c r="AL17" s="127">
        <v>255</v>
      </c>
      <c r="AM17" s="127">
        <v>284</v>
      </c>
      <c r="AN17" s="127">
        <v>253</v>
      </c>
      <c r="AO17" s="127">
        <v>238</v>
      </c>
      <c r="AP17" s="127">
        <v>317</v>
      </c>
      <c r="AQ17" s="127">
        <v>276</v>
      </c>
      <c r="AR17" s="127">
        <v>276</v>
      </c>
      <c r="AS17" s="127">
        <v>292</v>
      </c>
      <c r="AT17" s="127">
        <v>312</v>
      </c>
      <c r="AU17" s="127"/>
      <c r="AV17" s="127"/>
      <c r="AW17" s="127"/>
      <c r="AX17" s="127"/>
      <c r="AY17" s="127"/>
      <c r="AZ17" s="127"/>
      <c r="BA17" s="127"/>
      <c r="BB17" s="127"/>
      <c r="BC17" s="127"/>
      <c r="BE17" s="132">
        <f t="shared" si="0"/>
        <v>9280</v>
      </c>
    </row>
    <row r="18" spans="1:60" x14ac:dyDescent="0.2">
      <c r="A18" s="230"/>
      <c r="B18" s="131" t="s">
        <v>95</v>
      </c>
      <c r="C18" s="126">
        <v>162</v>
      </c>
      <c r="D18" s="127">
        <v>230</v>
      </c>
      <c r="E18" s="127">
        <v>192</v>
      </c>
      <c r="F18" s="127">
        <v>154</v>
      </c>
      <c r="G18" s="127">
        <v>138</v>
      </c>
      <c r="H18" s="127">
        <v>120</v>
      </c>
      <c r="I18" s="127">
        <v>138</v>
      </c>
      <c r="J18" s="127">
        <v>133</v>
      </c>
      <c r="K18" s="127">
        <v>131</v>
      </c>
      <c r="L18" s="127">
        <v>129</v>
      </c>
      <c r="M18" s="127">
        <v>122</v>
      </c>
      <c r="N18" s="127">
        <v>143</v>
      </c>
      <c r="O18" s="127">
        <v>113</v>
      </c>
      <c r="P18" s="127">
        <v>160</v>
      </c>
      <c r="Q18" s="127">
        <v>142</v>
      </c>
      <c r="R18" s="127">
        <v>101</v>
      </c>
      <c r="S18" s="127">
        <v>104</v>
      </c>
      <c r="T18" s="127">
        <v>105</v>
      </c>
      <c r="U18" s="127">
        <v>89</v>
      </c>
      <c r="V18" s="127">
        <v>88</v>
      </c>
      <c r="W18" s="127">
        <v>82</v>
      </c>
      <c r="X18" s="127">
        <v>75</v>
      </c>
      <c r="Y18" s="127">
        <v>88</v>
      </c>
      <c r="Z18" s="127">
        <v>76</v>
      </c>
      <c r="AA18" s="127">
        <v>99</v>
      </c>
      <c r="AB18" s="127">
        <v>87</v>
      </c>
      <c r="AC18" s="127">
        <v>82</v>
      </c>
      <c r="AD18" s="127">
        <v>77</v>
      </c>
      <c r="AE18" s="127">
        <v>71</v>
      </c>
      <c r="AF18" s="127">
        <v>66</v>
      </c>
      <c r="AG18" s="127">
        <v>92</v>
      </c>
      <c r="AH18" s="127">
        <v>71</v>
      </c>
      <c r="AI18" s="127">
        <v>69</v>
      </c>
      <c r="AJ18" s="127">
        <v>89</v>
      </c>
      <c r="AK18" s="127">
        <v>86</v>
      </c>
      <c r="AL18" s="127">
        <v>80</v>
      </c>
      <c r="AM18" s="127">
        <v>98</v>
      </c>
      <c r="AN18" s="127">
        <v>83</v>
      </c>
      <c r="AO18" s="127">
        <v>80</v>
      </c>
      <c r="AP18" s="127">
        <v>98</v>
      </c>
      <c r="AQ18" s="127">
        <v>92</v>
      </c>
      <c r="AR18" s="127">
        <v>111</v>
      </c>
      <c r="AS18" s="127">
        <v>85</v>
      </c>
      <c r="AT18" s="127">
        <v>98</v>
      </c>
      <c r="AU18" s="127"/>
      <c r="AV18" s="127"/>
      <c r="AW18" s="127"/>
      <c r="AX18" s="127"/>
      <c r="AY18" s="127"/>
      <c r="AZ18" s="127"/>
      <c r="BA18" s="127"/>
      <c r="BB18" s="127"/>
      <c r="BC18" s="127"/>
      <c r="BE18" s="132">
        <f t="shared" si="0"/>
        <v>3080</v>
      </c>
    </row>
    <row r="19" spans="1:60" x14ac:dyDescent="0.2">
      <c r="A19" s="230"/>
      <c r="B19" s="198" t="s">
        <v>5</v>
      </c>
      <c r="C19" s="127">
        <v>0</v>
      </c>
      <c r="D19" s="127">
        <v>0</v>
      </c>
      <c r="E19" s="127">
        <v>0</v>
      </c>
      <c r="F19" s="127">
        <v>0</v>
      </c>
      <c r="G19" s="127">
        <v>0</v>
      </c>
      <c r="H19" s="127">
        <v>0</v>
      </c>
      <c r="I19" s="127">
        <v>0</v>
      </c>
      <c r="J19" s="127">
        <v>0</v>
      </c>
      <c r="K19" s="127">
        <v>0</v>
      </c>
      <c r="L19" s="127">
        <v>0</v>
      </c>
      <c r="M19" s="127">
        <v>0</v>
      </c>
      <c r="N19" s="127">
        <v>10</v>
      </c>
      <c r="O19" s="127">
        <v>53</v>
      </c>
      <c r="P19" s="127">
        <v>256</v>
      </c>
      <c r="Q19" s="127">
        <v>587</v>
      </c>
      <c r="R19" s="127">
        <v>637</v>
      </c>
      <c r="S19" s="127">
        <v>635</v>
      </c>
      <c r="T19" s="127">
        <v>499</v>
      </c>
      <c r="U19" s="127">
        <v>387</v>
      </c>
      <c r="V19" s="127">
        <v>302</v>
      </c>
      <c r="W19" s="127">
        <v>212</v>
      </c>
      <c r="X19" s="127">
        <v>110</v>
      </c>
      <c r="Y19" s="127">
        <v>73</v>
      </c>
      <c r="Z19" s="127">
        <v>50</v>
      </c>
      <c r="AA19" s="127">
        <v>41</v>
      </c>
      <c r="AB19" s="127">
        <v>27</v>
      </c>
      <c r="AC19" s="127">
        <v>9</v>
      </c>
      <c r="AD19" s="127">
        <v>7</v>
      </c>
      <c r="AE19" s="127">
        <v>3</v>
      </c>
      <c r="AF19" s="127">
        <v>4</v>
      </c>
      <c r="AG19" s="127">
        <v>3</v>
      </c>
      <c r="AH19" s="127">
        <v>1</v>
      </c>
      <c r="AI19" s="127">
        <v>0</v>
      </c>
      <c r="AJ19" s="127">
        <v>4</v>
      </c>
      <c r="AK19" s="127">
        <v>3</v>
      </c>
      <c r="AL19" s="127">
        <v>2</v>
      </c>
      <c r="AM19" s="127">
        <v>2</v>
      </c>
      <c r="AN19" s="127">
        <v>7</v>
      </c>
      <c r="AO19" s="127">
        <v>9</v>
      </c>
      <c r="AP19" s="127">
        <v>19</v>
      </c>
      <c r="AQ19" s="127">
        <v>24</v>
      </c>
      <c r="AR19" s="127">
        <v>65</v>
      </c>
      <c r="AS19" s="127">
        <v>92</v>
      </c>
      <c r="AT19" s="127">
        <v>156</v>
      </c>
      <c r="AU19" s="127"/>
      <c r="AV19" s="127"/>
      <c r="AW19" s="127"/>
      <c r="AX19" s="127"/>
      <c r="AY19" s="127"/>
      <c r="AZ19" s="127"/>
      <c r="BA19" s="127"/>
      <c r="BB19" s="127"/>
      <c r="BC19" s="127"/>
      <c r="BD19" s="132"/>
      <c r="BE19" s="132">
        <f t="shared" si="0"/>
        <v>4289</v>
      </c>
      <c r="BF19" s="134"/>
      <c r="BG19" s="135"/>
    </row>
    <row r="20" spans="1:60" x14ac:dyDescent="0.2">
      <c r="A20" s="230"/>
      <c r="B20" s="131" t="s">
        <v>96</v>
      </c>
      <c r="C20" s="126">
        <v>234</v>
      </c>
      <c r="D20" s="127">
        <v>363</v>
      </c>
      <c r="E20" s="127">
        <v>316</v>
      </c>
      <c r="F20" s="127">
        <v>326</v>
      </c>
      <c r="G20" s="127">
        <v>286</v>
      </c>
      <c r="H20" s="127">
        <v>288</v>
      </c>
      <c r="I20" s="127">
        <v>301</v>
      </c>
      <c r="J20" s="127">
        <v>291</v>
      </c>
      <c r="K20" s="127">
        <v>302</v>
      </c>
      <c r="L20" s="127">
        <v>304</v>
      </c>
      <c r="M20" s="127">
        <v>284</v>
      </c>
      <c r="N20" s="127">
        <v>294</v>
      </c>
      <c r="O20" s="127">
        <v>234</v>
      </c>
      <c r="P20" s="127">
        <v>360</v>
      </c>
      <c r="Q20" s="127">
        <v>340</v>
      </c>
      <c r="R20" s="127">
        <v>355</v>
      </c>
      <c r="S20" s="127">
        <v>297</v>
      </c>
      <c r="T20" s="127">
        <v>281</v>
      </c>
      <c r="U20" s="127">
        <v>255</v>
      </c>
      <c r="V20" s="127">
        <v>307</v>
      </c>
      <c r="W20" s="127">
        <v>274</v>
      </c>
      <c r="X20" s="127">
        <v>267</v>
      </c>
      <c r="Y20" s="127">
        <v>260</v>
      </c>
      <c r="Z20" s="136">
        <v>269</v>
      </c>
      <c r="AA20" s="136">
        <v>262</v>
      </c>
      <c r="AB20" s="136">
        <v>252</v>
      </c>
      <c r="AC20" s="136">
        <v>258</v>
      </c>
      <c r="AD20" s="136">
        <v>244</v>
      </c>
      <c r="AE20" s="136">
        <v>279</v>
      </c>
      <c r="AF20" s="136">
        <v>231</v>
      </c>
      <c r="AG20" s="136">
        <v>287</v>
      </c>
      <c r="AH20" s="136">
        <v>236</v>
      </c>
      <c r="AI20" s="136">
        <v>232</v>
      </c>
      <c r="AJ20" s="136">
        <v>266</v>
      </c>
      <c r="AK20" s="136">
        <v>274</v>
      </c>
      <c r="AL20" s="136">
        <v>289</v>
      </c>
      <c r="AM20" s="136">
        <v>306</v>
      </c>
      <c r="AN20" s="136">
        <v>241</v>
      </c>
      <c r="AO20" s="136">
        <v>250</v>
      </c>
      <c r="AP20" s="136">
        <v>287</v>
      </c>
      <c r="AQ20" s="136">
        <v>250</v>
      </c>
      <c r="AR20" s="136">
        <v>285</v>
      </c>
      <c r="AS20" s="136">
        <v>277</v>
      </c>
      <c r="AT20" s="136">
        <v>254</v>
      </c>
      <c r="AU20" s="136"/>
      <c r="AV20" s="136"/>
      <c r="AW20" s="136"/>
      <c r="AX20" s="136"/>
      <c r="AY20" s="136"/>
      <c r="AZ20" s="136"/>
      <c r="BA20" s="136"/>
      <c r="BB20" s="136"/>
      <c r="BC20" s="136"/>
      <c r="BE20" s="132">
        <f t="shared" si="0"/>
        <v>9053</v>
      </c>
    </row>
    <row r="21" spans="1:60" x14ac:dyDescent="0.2">
      <c r="A21" s="230"/>
      <c r="B21" s="131" t="s">
        <v>97</v>
      </c>
      <c r="C21" s="126">
        <v>1161</v>
      </c>
      <c r="D21" s="127">
        <v>1567</v>
      </c>
      <c r="E21" s="127">
        <v>1322</v>
      </c>
      <c r="F21" s="127">
        <v>1226</v>
      </c>
      <c r="G21" s="127">
        <v>1188</v>
      </c>
      <c r="H21" s="127">
        <v>1216</v>
      </c>
      <c r="I21" s="127">
        <v>1162</v>
      </c>
      <c r="J21" s="127">
        <v>1162</v>
      </c>
      <c r="K21" s="127">
        <v>1171</v>
      </c>
      <c r="L21" s="127">
        <v>1208</v>
      </c>
      <c r="M21" s="127">
        <v>1198</v>
      </c>
      <c r="N21" s="127">
        <v>1196</v>
      </c>
      <c r="O21" s="127">
        <v>1079</v>
      </c>
      <c r="P21" s="127">
        <v>1744</v>
      </c>
      <c r="Q21" s="127">
        <v>1978</v>
      </c>
      <c r="R21" s="127">
        <v>1916</v>
      </c>
      <c r="S21" s="127">
        <v>1836</v>
      </c>
      <c r="T21" s="127">
        <v>1679</v>
      </c>
      <c r="U21" s="127">
        <v>1435</v>
      </c>
      <c r="V21" s="136">
        <v>1421</v>
      </c>
      <c r="W21" s="127">
        <v>1226</v>
      </c>
      <c r="X21" s="127">
        <v>1128</v>
      </c>
      <c r="Y21" s="127">
        <v>1093</v>
      </c>
      <c r="Z21" s="127">
        <v>1034</v>
      </c>
      <c r="AA21" s="127">
        <v>1065</v>
      </c>
      <c r="AB21" s="127">
        <v>1008</v>
      </c>
      <c r="AC21" s="127">
        <v>983</v>
      </c>
      <c r="AD21" s="127">
        <v>976</v>
      </c>
      <c r="AE21" s="127">
        <v>1033</v>
      </c>
      <c r="AF21" s="127">
        <v>961</v>
      </c>
      <c r="AG21" s="127">
        <v>1043</v>
      </c>
      <c r="AH21" s="127">
        <v>1011</v>
      </c>
      <c r="AI21" s="127">
        <v>922</v>
      </c>
      <c r="AJ21" s="127">
        <v>1046</v>
      </c>
      <c r="AK21" s="127">
        <v>1029</v>
      </c>
      <c r="AL21" s="127">
        <v>1050</v>
      </c>
      <c r="AM21" s="127">
        <v>1069</v>
      </c>
      <c r="AN21" s="127">
        <v>952</v>
      </c>
      <c r="AO21" s="127">
        <v>933</v>
      </c>
      <c r="AP21" s="127">
        <v>1195</v>
      </c>
      <c r="AQ21" s="127">
        <v>1071</v>
      </c>
      <c r="AR21" s="127">
        <v>1131</v>
      </c>
      <c r="AS21" s="127">
        <v>1187</v>
      </c>
      <c r="AT21" s="127">
        <v>1255</v>
      </c>
      <c r="AU21" s="127"/>
      <c r="AV21" s="127"/>
      <c r="AW21" s="127"/>
      <c r="AX21" s="127"/>
      <c r="AY21" s="127"/>
      <c r="AZ21" s="127"/>
      <c r="BA21" s="127"/>
      <c r="BB21" s="127"/>
      <c r="BC21" s="127"/>
      <c r="BE21" s="132">
        <f t="shared" si="0"/>
        <v>39685</v>
      </c>
      <c r="BF21" s="135"/>
    </row>
    <row r="22" spans="1:60" x14ac:dyDescent="0.2">
      <c r="A22" s="230"/>
      <c r="B22" s="179" t="s">
        <v>99</v>
      </c>
      <c r="C22" s="126"/>
      <c r="D22" s="127"/>
      <c r="E22" s="127"/>
      <c r="F22" s="127"/>
      <c r="G22" s="127"/>
      <c r="H22" s="127"/>
      <c r="I22" s="127"/>
      <c r="J22" s="127"/>
      <c r="K22" s="127"/>
      <c r="L22" s="127"/>
      <c r="M22" s="127"/>
      <c r="N22" s="127"/>
      <c r="O22" s="127"/>
      <c r="P22" s="136"/>
      <c r="Q22" s="136"/>
      <c r="R22" s="136"/>
      <c r="S22" s="136"/>
      <c r="T22" s="136"/>
      <c r="U22" s="136"/>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7"/>
      <c r="AT22" s="127"/>
      <c r="AU22" s="127"/>
      <c r="AV22" s="127"/>
      <c r="AW22" s="127"/>
      <c r="AX22" s="127"/>
      <c r="AY22" s="127"/>
      <c r="AZ22" s="127"/>
      <c r="BA22" s="127"/>
      <c r="BB22" s="127"/>
      <c r="BC22" s="127"/>
      <c r="BE22" s="132"/>
    </row>
    <row r="23" spans="1:60" x14ac:dyDescent="0.2">
      <c r="A23" s="230"/>
      <c r="B23" s="131" t="s">
        <v>92</v>
      </c>
      <c r="C23" s="126">
        <v>-20</v>
      </c>
      <c r="D23" s="127">
        <v>19</v>
      </c>
      <c r="E23" s="127">
        <v>10</v>
      </c>
      <c r="F23" s="127">
        <v>-16</v>
      </c>
      <c r="G23" s="127">
        <v>11</v>
      </c>
      <c r="H23" s="127">
        <v>15</v>
      </c>
      <c r="I23" s="127">
        <v>-7</v>
      </c>
      <c r="J23" s="127">
        <v>-1</v>
      </c>
      <c r="K23" s="127">
        <v>-2</v>
      </c>
      <c r="L23" s="127">
        <v>-28</v>
      </c>
      <c r="M23" s="127">
        <v>10</v>
      </c>
      <c r="N23" s="127">
        <v>42</v>
      </c>
      <c r="O23" s="127">
        <v>-36</v>
      </c>
      <c r="P23" s="127">
        <v>83</v>
      </c>
      <c r="Q23" s="127">
        <v>40</v>
      </c>
      <c r="R23" s="127">
        <v>38</v>
      </c>
      <c r="S23" s="127">
        <v>-4</v>
      </c>
      <c r="T23" s="127">
        <v>-2</v>
      </c>
      <c r="U23" s="127">
        <v>-9</v>
      </c>
      <c r="V23" s="127">
        <v>17</v>
      </c>
      <c r="W23" s="127">
        <v>7</v>
      </c>
      <c r="X23" s="127">
        <v>-7</v>
      </c>
      <c r="Y23" s="127">
        <v>6</v>
      </c>
      <c r="Z23" s="127">
        <v>-24</v>
      </c>
      <c r="AA23" s="127">
        <v>-4</v>
      </c>
      <c r="AB23" s="127">
        <v>-12</v>
      </c>
      <c r="AC23" s="127">
        <v>-5</v>
      </c>
      <c r="AD23" s="127">
        <v>-16</v>
      </c>
      <c r="AE23" s="127">
        <v>15</v>
      </c>
      <c r="AF23" s="127">
        <v>-2</v>
      </c>
      <c r="AG23" s="127">
        <v>-11</v>
      </c>
      <c r="AH23" s="127">
        <v>26</v>
      </c>
      <c r="AI23" s="127">
        <v>7</v>
      </c>
      <c r="AJ23" s="127">
        <v>-5</v>
      </c>
      <c r="AK23" s="127">
        <v>5</v>
      </c>
      <c r="AL23" s="127">
        <v>36</v>
      </c>
      <c r="AM23" s="127">
        <v>-42</v>
      </c>
      <c r="AN23" s="127">
        <v>-38</v>
      </c>
      <c r="AO23" s="127">
        <v>-36</v>
      </c>
      <c r="AP23" s="127">
        <v>42</v>
      </c>
      <c r="AQ23" s="127">
        <v>-22</v>
      </c>
      <c r="AR23" s="127">
        <v>-22</v>
      </c>
      <c r="AS23" s="127">
        <v>14</v>
      </c>
      <c r="AT23" s="127">
        <v>3</v>
      </c>
      <c r="AU23" s="127"/>
      <c r="AV23" s="127"/>
      <c r="AW23" s="127"/>
      <c r="AX23" s="127"/>
      <c r="AY23" s="127"/>
      <c r="AZ23" s="127"/>
      <c r="BA23" s="127"/>
      <c r="BB23" s="127"/>
      <c r="BC23" s="127"/>
      <c r="BD23" s="127"/>
      <c r="BE23" s="132">
        <f t="shared" si="0"/>
        <v>84</v>
      </c>
      <c r="BG23" s="135"/>
    </row>
    <row r="24" spans="1:60" x14ac:dyDescent="0.2">
      <c r="A24" s="230"/>
      <c r="B24" s="131" t="s">
        <v>93</v>
      </c>
      <c r="C24" s="126">
        <v>-1</v>
      </c>
      <c r="D24" s="127">
        <v>38</v>
      </c>
      <c r="E24" s="127">
        <v>-6</v>
      </c>
      <c r="F24" s="127">
        <v>-15</v>
      </c>
      <c r="G24" s="127">
        <v>-1</v>
      </c>
      <c r="H24" s="127">
        <v>-15</v>
      </c>
      <c r="I24" s="127">
        <v>-17</v>
      </c>
      <c r="J24" s="127">
        <v>-22</v>
      </c>
      <c r="K24" s="127">
        <v>-17</v>
      </c>
      <c r="L24" s="127">
        <v>30</v>
      </c>
      <c r="M24" s="127">
        <v>9</v>
      </c>
      <c r="N24" s="127">
        <v>5</v>
      </c>
      <c r="O24" s="127">
        <v>15</v>
      </c>
      <c r="P24" s="127">
        <v>85</v>
      </c>
      <c r="Q24" s="127">
        <v>102</v>
      </c>
      <c r="R24" s="127">
        <v>82</v>
      </c>
      <c r="S24" s="127">
        <v>70</v>
      </c>
      <c r="T24" s="127">
        <v>42</v>
      </c>
      <c r="U24" s="127">
        <v>26</v>
      </c>
      <c r="V24" s="127">
        <v>16</v>
      </c>
      <c r="W24" s="127">
        <v>-11</v>
      </c>
      <c r="X24" s="127">
        <v>3</v>
      </c>
      <c r="Y24" s="127">
        <v>-19</v>
      </c>
      <c r="Z24" s="127">
        <v>7</v>
      </c>
      <c r="AA24" s="127">
        <v>-8</v>
      </c>
      <c r="AB24" s="127">
        <v>0</v>
      </c>
      <c r="AC24" s="127">
        <v>-24</v>
      </c>
      <c r="AD24" s="127">
        <v>-10</v>
      </c>
      <c r="AE24" s="127">
        <v>6</v>
      </c>
      <c r="AF24" s="127">
        <v>2</v>
      </c>
      <c r="AG24" s="127">
        <v>-7</v>
      </c>
      <c r="AH24" s="127">
        <v>-6</v>
      </c>
      <c r="AI24" s="127">
        <v>-20</v>
      </c>
      <c r="AJ24" s="127">
        <v>20</v>
      </c>
      <c r="AK24" s="127">
        <v>-1</v>
      </c>
      <c r="AL24" s="127">
        <v>-25</v>
      </c>
      <c r="AM24" s="127">
        <v>-6</v>
      </c>
      <c r="AN24" s="127">
        <v>-4</v>
      </c>
      <c r="AO24" s="127">
        <v>-19</v>
      </c>
      <c r="AP24" s="127">
        <v>12</v>
      </c>
      <c r="AQ24" s="127">
        <v>13</v>
      </c>
      <c r="AR24" s="127">
        <v>-2</v>
      </c>
      <c r="AS24" s="127">
        <v>13</v>
      </c>
      <c r="AT24" s="127">
        <v>-1</v>
      </c>
      <c r="AU24" s="127"/>
      <c r="AV24" s="127"/>
      <c r="AW24" s="127"/>
      <c r="AX24" s="127"/>
      <c r="AY24" s="127"/>
      <c r="AZ24" s="127"/>
      <c r="BA24" s="127"/>
      <c r="BB24" s="127"/>
      <c r="BC24" s="127"/>
      <c r="BD24" s="127"/>
      <c r="BE24" s="132">
        <f t="shared" si="0"/>
        <v>356</v>
      </c>
      <c r="BG24" s="135"/>
    </row>
    <row r="25" spans="1:60" x14ac:dyDescent="0.2">
      <c r="A25" s="230"/>
      <c r="B25" s="131" t="s">
        <v>94</v>
      </c>
      <c r="C25" s="126">
        <v>-14</v>
      </c>
      <c r="D25" s="127">
        <v>-33</v>
      </c>
      <c r="E25" s="127">
        <v>-41</v>
      </c>
      <c r="F25" s="127">
        <v>-46</v>
      </c>
      <c r="G25" s="127">
        <v>-43</v>
      </c>
      <c r="H25" s="127">
        <v>23</v>
      </c>
      <c r="I25" s="127">
        <v>-46</v>
      </c>
      <c r="J25" s="127">
        <v>-18</v>
      </c>
      <c r="K25" s="127">
        <v>16</v>
      </c>
      <c r="L25" s="127">
        <v>-16</v>
      </c>
      <c r="M25" s="127">
        <v>27</v>
      </c>
      <c r="N25" s="127">
        <v>-13</v>
      </c>
      <c r="O25" s="127">
        <v>-30</v>
      </c>
      <c r="P25" s="127">
        <v>104</v>
      </c>
      <c r="Q25" s="127">
        <v>54</v>
      </c>
      <c r="R25" s="127">
        <v>11</v>
      </c>
      <c r="S25" s="127">
        <v>28</v>
      </c>
      <c r="T25" s="127">
        <v>49</v>
      </c>
      <c r="U25" s="127">
        <v>8</v>
      </c>
      <c r="V25" s="127">
        <v>3</v>
      </c>
      <c r="W25" s="127">
        <v>-29</v>
      </c>
      <c r="X25" s="127">
        <v>8</v>
      </c>
      <c r="Y25" s="127">
        <v>1</v>
      </c>
      <c r="Z25" s="127">
        <v>-2</v>
      </c>
      <c r="AA25" s="127">
        <v>8</v>
      </c>
      <c r="AB25" s="127">
        <v>-24</v>
      </c>
      <c r="AC25" s="127">
        <v>-3</v>
      </c>
      <c r="AD25" s="127">
        <v>3</v>
      </c>
      <c r="AE25" s="127">
        <v>4</v>
      </c>
      <c r="AF25" s="127">
        <v>13</v>
      </c>
      <c r="AG25" s="127">
        <v>27</v>
      </c>
      <c r="AH25" s="127">
        <v>29</v>
      </c>
      <c r="AI25" s="127">
        <v>-35</v>
      </c>
      <c r="AJ25" s="127">
        <v>5</v>
      </c>
      <c r="AK25" s="127">
        <v>1</v>
      </c>
      <c r="AL25" s="127">
        <v>14</v>
      </c>
      <c r="AM25" s="127">
        <v>39</v>
      </c>
      <c r="AN25" s="127">
        <v>-11</v>
      </c>
      <c r="AO25" s="127">
        <v>-35</v>
      </c>
      <c r="AP25" s="127">
        <v>53</v>
      </c>
      <c r="AQ25" s="127">
        <v>-4</v>
      </c>
      <c r="AR25" s="127">
        <v>-8</v>
      </c>
      <c r="AS25" s="127">
        <v>20</v>
      </c>
      <c r="AT25" s="127">
        <v>32</v>
      </c>
      <c r="AU25" s="127"/>
      <c r="AV25" s="127"/>
      <c r="AW25" s="127"/>
      <c r="AX25" s="127"/>
      <c r="AY25" s="127"/>
      <c r="AZ25" s="127"/>
      <c r="BA25" s="127"/>
      <c r="BB25" s="127"/>
      <c r="BC25" s="127"/>
      <c r="BD25" s="127"/>
      <c r="BE25" s="132">
        <f t="shared" si="0"/>
        <v>320</v>
      </c>
      <c r="BG25" s="135"/>
    </row>
    <row r="26" spans="1:60" x14ac:dyDescent="0.2">
      <c r="A26" s="230"/>
      <c r="B26" s="131" t="s">
        <v>95</v>
      </c>
      <c r="C26" s="126">
        <v>-43</v>
      </c>
      <c r="D26" s="127">
        <v>-38</v>
      </c>
      <c r="E26" s="127">
        <v>-36</v>
      </c>
      <c r="F26" s="127">
        <v>-49</v>
      </c>
      <c r="G26" s="127">
        <v>-56</v>
      </c>
      <c r="H26" s="127">
        <v>-65</v>
      </c>
      <c r="I26" s="127">
        <v>-43</v>
      </c>
      <c r="J26" s="127">
        <v>-58</v>
      </c>
      <c r="K26" s="127">
        <v>-41</v>
      </c>
      <c r="L26" s="127">
        <v>-29</v>
      </c>
      <c r="M26" s="127">
        <v>-40</v>
      </c>
      <c r="N26" s="127">
        <v>-14</v>
      </c>
      <c r="O26" s="127">
        <v>-23</v>
      </c>
      <c r="P26" s="127">
        <v>17</v>
      </c>
      <c r="Q26" s="127">
        <v>3</v>
      </c>
      <c r="R26" s="127">
        <v>-24</v>
      </c>
      <c r="S26" s="127">
        <v>-24</v>
      </c>
      <c r="T26" s="127">
        <v>-20</v>
      </c>
      <c r="U26" s="127">
        <v>-27</v>
      </c>
      <c r="V26" s="127">
        <v>-37</v>
      </c>
      <c r="W26" s="127">
        <v>-39</v>
      </c>
      <c r="X26" s="127">
        <v>-39</v>
      </c>
      <c r="Y26" s="127">
        <v>-33</v>
      </c>
      <c r="Z26" s="127">
        <v>-32</v>
      </c>
      <c r="AA26" s="127">
        <v>-15</v>
      </c>
      <c r="AB26" s="127">
        <v>-21</v>
      </c>
      <c r="AC26" s="127">
        <v>-29</v>
      </c>
      <c r="AD26" s="127">
        <v>-26</v>
      </c>
      <c r="AE26" s="127">
        <v>-32</v>
      </c>
      <c r="AF26" s="127">
        <v>-31</v>
      </c>
      <c r="AG26" s="127">
        <v>-10</v>
      </c>
      <c r="AH26" s="127">
        <v>-36</v>
      </c>
      <c r="AI26" s="127">
        <v>-24</v>
      </c>
      <c r="AJ26" s="127">
        <v>-8</v>
      </c>
      <c r="AK26" s="127">
        <v>-13</v>
      </c>
      <c r="AL26" s="127">
        <v>-20</v>
      </c>
      <c r="AM26" s="127">
        <v>-2</v>
      </c>
      <c r="AN26" s="127">
        <v>-21</v>
      </c>
      <c r="AO26" s="127">
        <v>-31</v>
      </c>
      <c r="AP26" s="127">
        <v>-15</v>
      </c>
      <c r="AQ26" s="127">
        <v>-24</v>
      </c>
      <c r="AR26" s="127">
        <v>-13</v>
      </c>
      <c r="AS26" s="127">
        <v>-35</v>
      </c>
      <c r="AT26" s="127">
        <v>-18</v>
      </c>
      <c r="AU26" s="127"/>
      <c r="AV26" s="127"/>
      <c r="AW26" s="127"/>
      <c r="AX26" s="127"/>
      <c r="AY26" s="127"/>
      <c r="AZ26" s="127"/>
      <c r="BA26" s="127"/>
      <c r="BB26" s="127"/>
      <c r="BC26" s="127"/>
      <c r="BD26" s="127"/>
      <c r="BE26" s="132">
        <f t="shared" si="0"/>
        <v>-716</v>
      </c>
      <c r="BG26" s="135"/>
    </row>
    <row r="27" spans="1:60" x14ac:dyDescent="0.2">
      <c r="A27" s="230"/>
      <c r="B27" s="131" t="s">
        <v>5</v>
      </c>
      <c r="C27" s="126">
        <v>0</v>
      </c>
      <c r="D27" s="127">
        <v>0</v>
      </c>
      <c r="E27" s="127">
        <v>0</v>
      </c>
      <c r="F27" s="127">
        <v>0</v>
      </c>
      <c r="G27" s="127">
        <v>0</v>
      </c>
      <c r="H27" s="127">
        <v>0</v>
      </c>
      <c r="I27" s="127">
        <v>0</v>
      </c>
      <c r="J27" s="127">
        <v>0</v>
      </c>
      <c r="K27" s="127">
        <v>0</v>
      </c>
      <c r="L27" s="127">
        <v>0</v>
      </c>
      <c r="M27" s="127">
        <v>0</v>
      </c>
      <c r="N27" s="127">
        <v>10</v>
      </c>
      <c r="O27" s="127">
        <v>53</v>
      </c>
      <c r="P27" s="127">
        <v>256</v>
      </c>
      <c r="Q27" s="127">
        <v>587</v>
      </c>
      <c r="R27" s="127">
        <v>637</v>
      </c>
      <c r="S27" s="127">
        <v>635</v>
      </c>
      <c r="T27" s="127">
        <v>499</v>
      </c>
      <c r="U27" s="127">
        <v>387</v>
      </c>
      <c r="V27" s="127">
        <v>302</v>
      </c>
      <c r="W27" s="127">
        <v>212</v>
      </c>
      <c r="X27" s="127">
        <v>110</v>
      </c>
      <c r="Y27" s="127">
        <v>73</v>
      </c>
      <c r="Z27" s="127">
        <v>50</v>
      </c>
      <c r="AA27" s="127">
        <v>41</v>
      </c>
      <c r="AB27" s="127">
        <v>27</v>
      </c>
      <c r="AC27" s="127">
        <v>9</v>
      </c>
      <c r="AD27" s="127">
        <v>7</v>
      </c>
      <c r="AE27" s="127">
        <v>3</v>
      </c>
      <c r="AF27" s="127">
        <v>4</v>
      </c>
      <c r="AG27" s="127">
        <v>3</v>
      </c>
      <c r="AH27" s="127">
        <v>1</v>
      </c>
      <c r="AI27" s="127">
        <v>0</v>
      </c>
      <c r="AJ27" s="127">
        <v>4</v>
      </c>
      <c r="AK27" s="127">
        <v>3</v>
      </c>
      <c r="AL27" s="127">
        <v>2</v>
      </c>
      <c r="AM27" s="127">
        <v>2</v>
      </c>
      <c r="AN27" s="127">
        <v>7</v>
      </c>
      <c r="AO27" s="127">
        <v>9</v>
      </c>
      <c r="AP27" s="127">
        <v>19</v>
      </c>
      <c r="AQ27" s="127">
        <v>24</v>
      </c>
      <c r="AR27" s="127">
        <v>65</v>
      </c>
      <c r="AS27" s="127">
        <v>92</v>
      </c>
      <c r="AT27" s="127">
        <v>156</v>
      </c>
      <c r="AU27" s="127"/>
      <c r="AV27" s="127"/>
      <c r="AW27" s="127"/>
      <c r="AX27" s="127"/>
      <c r="AY27" s="127"/>
      <c r="AZ27" s="127"/>
      <c r="BA27" s="127"/>
      <c r="BB27" s="127"/>
      <c r="BC27" s="127"/>
      <c r="BD27" s="127"/>
      <c r="BE27" s="132">
        <f t="shared" si="0"/>
        <v>4289</v>
      </c>
      <c r="BG27" s="135"/>
    </row>
    <row r="28" spans="1:60" x14ac:dyDescent="0.2">
      <c r="A28" s="230"/>
      <c r="B28" s="131" t="s">
        <v>96</v>
      </c>
      <c r="C28" s="126">
        <v>-37</v>
      </c>
      <c r="D28" s="127">
        <v>22</v>
      </c>
      <c r="E28" s="127">
        <v>13</v>
      </c>
      <c r="F28" s="127">
        <v>35</v>
      </c>
      <c r="G28" s="127">
        <v>-3</v>
      </c>
      <c r="H28" s="127">
        <v>4</v>
      </c>
      <c r="I28" s="127">
        <v>15</v>
      </c>
      <c r="J28" s="127">
        <v>14</v>
      </c>
      <c r="K28" s="127">
        <v>50</v>
      </c>
      <c r="L28" s="127">
        <v>22</v>
      </c>
      <c r="M28" s="127">
        <v>23</v>
      </c>
      <c r="N28" s="127">
        <v>45</v>
      </c>
      <c r="O28" s="127">
        <v>-18</v>
      </c>
      <c r="P28" s="127">
        <v>100</v>
      </c>
      <c r="Q28" s="127">
        <v>92</v>
      </c>
      <c r="R28" s="127">
        <v>105</v>
      </c>
      <c r="S28" s="127">
        <v>44</v>
      </c>
      <c r="T28" s="127">
        <v>31</v>
      </c>
      <c r="U28" s="127">
        <v>16</v>
      </c>
      <c r="V28" s="127">
        <v>56</v>
      </c>
      <c r="W28" s="127">
        <v>40</v>
      </c>
      <c r="X28" s="127">
        <v>36</v>
      </c>
      <c r="Y28" s="127">
        <v>10</v>
      </c>
      <c r="Z28" s="127">
        <v>35</v>
      </c>
      <c r="AA28" s="127">
        <v>24</v>
      </c>
      <c r="AB28" s="127">
        <v>12</v>
      </c>
      <c r="AC28" s="127">
        <v>17</v>
      </c>
      <c r="AD28" s="127">
        <v>-7</v>
      </c>
      <c r="AE28" s="127">
        <v>41</v>
      </c>
      <c r="AF28" s="127">
        <v>-3</v>
      </c>
      <c r="AG28" s="127">
        <v>46</v>
      </c>
      <c r="AH28" s="127">
        <v>-5</v>
      </c>
      <c r="AI28" s="127">
        <v>2</v>
      </c>
      <c r="AJ28" s="127">
        <v>32</v>
      </c>
      <c r="AK28" s="127">
        <v>51</v>
      </c>
      <c r="AL28" s="127">
        <v>55</v>
      </c>
      <c r="AM28" s="127">
        <v>70</v>
      </c>
      <c r="AN28" s="127">
        <v>13</v>
      </c>
      <c r="AO28" s="127">
        <v>0</v>
      </c>
      <c r="AP28" s="127">
        <v>46</v>
      </c>
      <c r="AQ28" s="127">
        <v>5</v>
      </c>
      <c r="AR28" s="127">
        <v>48</v>
      </c>
      <c r="AS28" s="127">
        <v>31</v>
      </c>
      <c r="AT28" s="127">
        <v>5</v>
      </c>
      <c r="AU28" s="127"/>
      <c r="AV28" s="127"/>
      <c r="AW28" s="127"/>
      <c r="AX28" s="127"/>
      <c r="AY28" s="127"/>
      <c r="AZ28" s="127"/>
      <c r="BA28" s="127"/>
      <c r="BB28" s="127"/>
      <c r="BC28" s="127"/>
      <c r="BD28" s="127"/>
      <c r="BE28" s="132">
        <f t="shared" si="0"/>
        <v>1075</v>
      </c>
      <c r="BG28" s="135"/>
    </row>
    <row r="29" spans="1:60" x14ac:dyDescent="0.2">
      <c r="A29" s="231"/>
      <c r="B29" s="131" t="s">
        <v>97</v>
      </c>
      <c r="C29" s="137">
        <v>-115</v>
      </c>
      <c r="D29" s="128">
        <v>7</v>
      </c>
      <c r="E29" s="128">
        <v>-60</v>
      </c>
      <c r="F29" s="128">
        <v>-91</v>
      </c>
      <c r="G29" s="128">
        <v>-92</v>
      </c>
      <c r="H29" s="128">
        <v>-38</v>
      </c>
      <c r="I29" s="128">
        <v>-97</v>
      </c>
      <c r="J29" s="128">
        <v>-85</v>
      </c>
      <c r="K29" s="128">
        <v>6</v>
      </c>
      <c r="L29" s="128">
        <v>-21</v>
      </c>
      <c r="M29" s="128">
        <v>29</v>
      </c>
      <c r="N29" s="128">
        <v>76</v>
      </c>
      <c r="O29" s="128">
        <v>-39</v>
      </c>
      <c r="P29" s="128">
        <v>646</v>
      </c>
      <c r="Q29" s="128">
        <v>878</v>
      </c>
      <c r="R29" s="128">
        <v>849</v>
      </c>
      <c r="S29" s="128">
        <v>749</v>
      </c>
      <c r="T29" s="128">
        <v>600</v>
      </c>
      <c r="U29" s="128">
        <v>401</v>
      </c>
      <c r="V29" s="128">
        <v>357</v>
      </c>
      <c r="W29" s="128">
        <v>181</v>
      </c>
      <c r="X29" s="128">
        <v>111</v>
      </c>
      <c r="Y29" s="128">
        <v>37</v>
      </c>
      <c r="Z29" s="128">
        <v>34</v>
      </c>
      <c r="AA29" s="128">
        <v>46</v>
      </c>
      <c r="AB29" s="128">
        <v>-18</v>
      </c>
      <c r="AC29" s="128">
        <v>-35</v>
      </c>
      <c r="AD29" s="128">
        <v>-49</v>
      </c>
      <c r="AE29" s="128">
        <v>37</v>
      </c>
      <c r="AF29" s="128">
        <v>-16</v>
      </c>
      <c r="AG29" s="128">
        <v>49</v>
      </c>
      <c r="AH29" s="128">
        <v>8</v>
      </c>
      <c r="AI29" s="128">
        <v>-70</v>
      </c>
      <c r="AJ29" s="128">
        <v>47</v>
      </c>
      <c r="AK29" s="128">
        <v>46</v>
      </c>
      <c r="AL29" s="128">
        <v>62</v>
      </c>
      <c r="AM29" s="128">
        <v>61</v>
      </c>
      <c r="AN29" s="128">
        <v>-55</v>
      </c>
      <c r="AO29" s="128">
        <v>-113</v>
      </c>
      <c r="AP29" s="128">
        <v>157</v>
      </c>
      <c r="AQ29" s="128">
        <v>-8</v>
      </c>
      <c r="AR29" s="128">
        <v>69</v>
      </c>
      <c r="AS29" s="128">
        <v>135</v>
      </c>
      <c r="AT29" s="128">
        <v>176</v>
      </c>
      <c r="AU29" s="128"/>
      <c r="AV29" s="128"/>
      <c r="AW29" s="128"/>
      <c r="AX29" s="128"/>
      <c r="AY29" s="128"/>
      <c r="AZ29" s="128"/>
      <c r="BA29" s="128"/>
      <c r="BB29" s="128"/>
      <c r="BC29" s="128"/>
      <c r="BD29" s="128"/>
      <c r="BE29" s="138">
        <f t="shared" si="0"/>
        <v>5409</v>
      </c>
      <c r="BG29" s="139"/>
      <c r="BH29" s="132"/>
    </row>
    <row r="30" spans="1:60" x14ac:dyDescent="0.2">
      <c r="A30" s="229" t="s">
        <v>100</v>
      </c>
      <c r="B30" s="178" t="s">
        <v>91</v>
      </c>
      <c r="C30" s="126"/>
      <c r="D30" s="127"/>
      <c r="E30" s="127"/>
      <c r="F30" s="127"/>
      <c r="G30" s="127"/>
      <c r="H30" s="127"/>
      <c r="I30" s="127"/>
      <c r="J30" s="127"/>
      <c r="K30" s="127"/>
      <c r="L30" s="127"/>
      <c r="M30" s="127"/>
      <c r="N30" s="127"/>
      <c r="O30" s="127"/>
      <c r="P30" s="127"/>
      <c r="Q30" s="127"/>
      <c r="R30" s="127"/>
      <c r="S30" s="127"/>
      <c r="T30" s="127"/>
      <c r="U30" s="127"/>
      <c r="V30" s="127"/>
      <c r="W30" s="127"/>
      <c r="X30" s="127"/>
      <c r="Y30" s="127"/>
      <c r="Z30" s="127"/>
      <c r="AA30" s="140"/>
      <c r="AB30" s="140"/>
      <c r="AC30" s="140"/>
      <c r="AD30" s="140"/>
      <c r="AE30" s="140"/>
      <c r="AF30" s="140"/>
      <c r="AG30" s="140"/>
      <c r="AH30" s="140"/>
      <c r="AI30" s="140"/>
      <c r="AJ30" s="140"/>
      <c r="AK30" s="140"/>
      <c r="AL30" s="140"/>
      <c r="AM30" s="140"/>
      <c r="AN30" s="140"/>
      <c r="AO30" s="140"/>
      <c r="AP30" s="140"/>
      <c r="AQ30" s="140"/>
      <c r="AR30" s="140"/>
      <c r="AS30" s="140"/>
      <c r="AT30" s="140"/>
      <c r="AU30" s="140"/>
      <c r="AV30" s="140"/>
      <c r="AW30" s="140"/>
      <c r="AX30" s="140"/>
      <c r="AY30" s="140"/>
      <c r="AZ30" s="140"/>
      <c r="BA30" s="140"/>
      <c r="BB30" s="140"/>
      <c r="BC30" s="140"/>
      <c r="BE30" s="132"/>
    </row>
    <row r="31" spans="1:60" x14ac:dyDescent="0.2">
      <c r="A31" s="230"/>
      <c r="B31" s="131" t="s">
        <v>92</v>
      </c>
      <c r="C31" s="126">
        <v>71</v>
      </c>
      <c r="D31" s="127">
        <v>79</v>
      </c>
      <c r="E31" s="127">
        <v>72</v>
      </c>
      <c r="F31" s="127">
        <v>70</v>
      </c>
      <c r="G31" s="127">
        <v>75</v>
      </c>
      <c r="H31" s="127">
        <v>70</v>
      </c>
      <c r="I31" s="127">
        <v>67</v>
      </c>
      <c r="J31" s="127">
        <v>72</v>
      </c>
      <c r="K31" s="127">
        <v>64</v>
      </c>
      <c r="L31" s="127">
        <v>69</v>
      </c>
      <c r="M31" s="127">
        <v>70</v>
      </c>
      <c r="N31" s="127">
        <v>69</v>
      </c>
      <c r="O31" s="127">
        <v>66</v>
      </c>
      <c r="P31" s="127">
        <v>63</v>
      </c>
      <c r="Q31" s="127">
        <v>65</v>
      </c>
      <c r="R31" s="127">
        <v>62</v>
      </c>
      <c r="S31" s="127">
        <v>64</v>
      </c>
      <c r="T31" s="127">
        <v>71</v>
      </c>
      <c r="U31" s="127">
        <v>68</v>
      </c>
      <c r="V31" s="127">
        <v>67</v>
      </c>
      <c r="W31" s="127">
        <v>67</v>
      </c>
      <c r="X31" s="127">
        <v>68</v>
      </c>
      <c r="Y31" s="127">
        <v>66</v>
      </c>
      <c r="Z31" s="127">
        <v>63</v>
      </c>
      <c r="AA31" s="127">
        <v>63</v>
      </c>
      <c r="AB31" s="127">
        <v>63</v>
      </c>
      <c r="AC31" s="127">
        <v>65</v>
      </c>
      <c r="AD31" s="127">
        <v>65</v>
      </c>
      <c r="AE31" s="127">
        <v>76</v>
      </c>
      <c r="AF31" s="127">
        <v>70</v>
      </c>
      <c r="AG31" s="127">
        <v>67</v>
      </c>
      <c r="AH31" s="127">
        <v>67</v>
      </c>
      <c r="AI31" s="127">
        <v>65</v>
      </c>
      <c r="AJ31" s="127">
        <v>65</v>
      </c>
      <c r="AK31" s="127">
        <v>70</v>
      </c>
      <c r="AL31" s="127">
        <v>67</v>
      </c>
      <c r="AM31" s="127">
        <v>72</v>
      </c>
      <c r="AN31" s="127">
        <v>73</v>
      </c>
      <c r="AO31" s="127">
        <v>69</v>
      </c>
      <c r="AP31" s="127">
        <v>66</v>
      </c>
      <c r="AQ31" s="127">
        <v>69</v>
      </c>
      <c r="AR31" s="127">
        <v>61</v>
      </c>
      <c r="AS31" s="127">
        <v>72</v>
      </c>
      <c r="AT31" s="127">
        <v>67</v>
      </c>
      <c r="AU31" s="127"/>
      <c r="AV31" s="127"/>
      <c r="AW31" s="127"/>
      <c r="AX31" s="127"/>
      <c r="AY31" s="127"/>
      <c r="AZ31" s="127"/>
      <c r="BA31" s="127"/>
      <c r="BB31" s="127"/>
      <c r="BC31" s="127"/>
      <c r="BE31" s="132">
        <f t="shared" si="0"/>
        <v>2211</v>
      </c>
    </row>
    <row r="32" spans="1:60" x14ac:dyDescent="0.2">
      <c r="A32" s="230"/>
      <c r="B32" s="131" t="s">
        <v>93</v>
      </c>
      <c r="C32" s="126">
        <v>102</v>
      </c>
      <c r="D32" s="127">
        <v>119</v>
      </c>
      <c r="E32" s="127">
        <v>116</v>
      </c>
      <c r="F32" s="127">
        <v>104</v>
      </c>
      <c r="G32" s="127">
        <v>108</v>
      </c>
      <c r="H32" s="127">
        <v>102</v>
      </c>
      <c r="I32" s="127">
        <v>95</v>
      </c>
      <c r="J32" s="127">
        <v>92</v>
      </c>
      <c r="K32" s="127">
        <v>93</v>
      </c>
      <c r="L32" s="127">
        <v>89</v>
      </c>
      <c r="M32" s="127">
        <v>85</v>
      </c>
      <c r="N32" s="127">
        <v>83</v>
      </c>
      <c r="O32" s="127">
        <v>83</v>
      </c>
      <c r="P32" s="127">
        <v>82</v>
      </c>
      <c r="Q32" s="127">
        <v>77</v>
      </c>
      <c r="R32" s="127">
        <v>79</v>
      </c>
      <c r="S32" s="127">
        <v>77</v>
      </c>
      <c r="T32" s="127">
        <v>80</v>
      </c>
      <c r="U32" s="127">
        <v>69</v>
      </c>
      <c r="V32" s="127">
        <v>72</v>
      </c>
      <c r="W32" s="127">
        <v>80</v>
      </c>
      <c r="X32" s="127">
        <v>71</v>
      </c>
      <c r="Y32" s="127">
        <v>73</v>
      </c>
      <c r="Z32" s="127">
        <v>65</v>
      </c>
      <c r="AA32" s="127">
        <v>65</v>
      </c>
      <c r="AB32" s="127">
        <v>66</v>
      </c>
      <c r="AC32" s="127">
        <v>68</v>
      </c>
      <c r="AD32" s="127">
        <v>68</v>
      </c>
      <c r="AE32" s="127">
        <v>66</v>
      </c>
      <c r="AF32" s="127">
        <v>63</v>
      </c>
      <c r="AG32" s="127">
        <v>63</v>
      </c>
      <c r="AH32" s="127">
        <v>65</v>
      </c>
      <c r="AI32" s="127">
        <v>68</v>
      </c>
      <c r="AJ32" s="127">
        <v>73</v>
      </c>
      <c r="AK32" s="127">
        <v>63</v>
      </c>
      <c r="AL32" s="127">
        <v>74</v>
      </c>
      <c r="AM32" s="127">
        <v>69</v>
      </c>
      <c r="AN32" s="127">
        <v>65</v>
      </c>
      <c r="AO32" s="127">
        <v>80</v>
      </c>
      <c r="AP32" s="127">
        <v>71</v>
      </c>
      <c r="AQ32" s="127">
        <v>74</v>
      </c>
      <c r="AR32" s="127">
        <v>79</v>
      </c>
      <c r="AS32" s="127">
        <v>66</v>
      </c>
      <c r="AT32" s="127">
        <v>78</v>
      </c>
      <c r="AU32" s="127"/>
      <c r="AV32" s="127"/>
      <c r="AW32" s="127"/>
      <c r="AX32" s="127"/>
      <c r="AY32" s="127"/>
      <c r="AZ32" s="127"/>
      <c r="BA32" s="127"/>
      <c r="BB32" s="127"/>
      <c r="BC32" s="127"/>
      <c r="BE32" s="132">
        <f t="shared" si="0"/>
        <v>2375</v>
      </c>
    </row>
    <row r="33" spans="1:57" x14ac:dyDescent="0.2">
      <c r="A33" s="230"/>
      <c r="B33" s="131" t="s">
        <v>94</v>
      </c>
      <c r="C33" s="126">
        <v>63</v>
      </c>
      <c r="D33" s="127">
        <v>72</v>
      </c>
      <c r="E33" s="127">
        <v>70</v>
      </c>
      <c r="F33" s="127">
        <v>63</v>
      </c>
      <c r="G33" s="127">
        <v>58</v>
      </c>
      <c r="H33" s="127">
        <v>51</v>
      </c>
      <c r="I33" s="127">
        <v>55</v>
      </c>
      <c r="J33" s="127">
        <v>62</v>
      </c>
      <c r="K33" s="127">
        <v>48</v>
      </c>
      <c r="L33" s="127">
        <v>64</v>
      </c>
      <c r="M33" s="127">
        <v>61</v>
      </c>
      <c r="N33" s="127">
        <v>53</v>
      </c>
      <c r="O33" s="127">
        <v>48</v>
      </c>
      <c r="P33" s="127">
        <v>45</v>
      </c>
      <c r="Q33" s="127">
        <v>54</v>
      </c>
      <c r="R33" s="127">
        <v>48</v>
      </c>
      <c r="S33" s="127">
        <v>55</v>
      </c>
      <c r="T33" s="127">
        <v>52</v>
      </c>
      <c r="U33" s="127">
        <v>45</v>
      </c>
      <c r="V33" s="127">
        <v>47</v>
      </c>
      <c r="W33" s="127">
        <v>45</v>
      </c>
      <c r="X33" s="127">
        <v>44</v>
      </c>
      <c r="Y33" s="127">
        <v>46</v>
      </c>
      <c r="Z33" s="127">
        <v>47</v>
      </c>
      <c r="AA33" s="127">
        <v>46</v>
      </c>
      <c r="AB33" s="127">
        <v>47</v>
      </c>
      <c r="AC33" s="127">
        <v>43</v>
      </c>
      <c r="AD33" s="127">
        <v>47</v>
      </c>
      <c r="AE33" s="127">
        <v>41</v>
      </c>
      <c r="AF33" s="127">
        <v>46</v>
      </c>
      <c r="AG33" s="127">
        <v>40</v>
      </c>
      <c r="AH33" s="127">
        <v>43</v>
      </c>
      <c r="AI33" s="127">
        <v>44</v>
      </c>
      <c r="AJ33" s="127">
        <v>43</v>
      </c>
      <c r="AK33" s="127">
        <v>44</v>
      </c>
      <c r="AL33" s="127">
        <v>43</v>
      </c>
      <c r="AM33" s="127">
        <v>41</v>
      </c>
      <c r="AN33" s="127">
        <v>45</v>
      </c>
      <c r="AO33" s="127">
        <v>47</v>
      </c>
      <c r="AP33" s="127">
        <v>41</v>
      </c>
      <c r="AQ33" s="127">
        <v>49</v>
      </c>
      <c r="AR33" s="127">
        <v>51</v>
      </c>
      <c r="AS33" s="127">
        <v>50</v>
      </c>
      <c r="AT33" s="127">
        <v>44</v>
      </c>
      <c r="AU33" s="127"/>
      <c r="AV33" s="127"/>
      <c r="AW33" s="127"/>
      <c r="AX33" s="127"/>
      <c r="AY33" s="127"/>
      <c r="AZ33" s="127"/>
      <c r="BA33" s="127"/>
      <c r="BB33" s="127"/>
      <c r="BC33" s="127"/>
      <c r="BE33" s="132">
        <f t="shared" si="0"/>
        <v>1524</v>
      </c>
    </row>
    <row r="34" spans="1:57" x14ac:dyDescent="0.2">
      <c r="A34" s="230"/>
      <c r="B34" s="131" t="s">
        <v>95</v>
      </c>
      <c r="C34" s="126">
        <v>35</v>
      </c>
      <c r="D34" s="127">
        <v>49</v>
      </c>
      <c r="E34" s="127">
        <v>44</v>
      </c>
      <c r="F34" s="127">
        <v>41</v>
      </c>
      <c r="G34" s="127">
        <v>36</v>
      </c>
      <c r="H34" s="127">
        <v>36</v>
      </c>
      <c r="I34" s="127">
        <v>32</v>
      </c>
      <c r="J34" s="127">
        <v>34</v>
      </c>
      <c r="K34" s="127">
        <v>30</v>
      </c>
      <c r="L34" s="127">
        <v>28</v>
      </c>
      <c r="M34" s="127">
        <v>26</v>
      </c>
      <c r="N34" s="127">
        <v>25</v>
      </c>
      <c r="O34" s="127">
        <v>21</v>
      </c>
      <c r="P34" s="127">
        <v>24</v>
      </c>
      <c r="Q34" s="127">
        <v>21</v>
      </c>
      <c r="R34" s="127">
        <v>20</v>
      </c>
      <c r="S34" s="127">
        <v>21</v>
      </c>
      <c r="T34" s="127">
        <v>24</v>
      </c>
      <c r="U34" s="127">
        <v>20</v>
      </c>
      <c r="V34" s="127">
        <v>19</v>
      </c>
      <c r="W34" s="127">
        <v>20</v>
      </c>
      <c r="X34" s="127">
        <v>19</v>
      </c>
      <c r="Y34" s="127">
        <v>24</v>
      </c>
      <c r="Z34" s="127">
        <v>19</v>
      </c>
      <c r="AA34" s="127">
        <v>19</v>
      </c>
      <c r="AB34" s="127">
        <v>16</v>
      </c>
      <c r="AC34" s="127">
        <v>19</v>
      </c>
      <c r="AD34" s="127">
        <v>15</v>
      </c>
      <c r="AE34" s="127">
        <v>18</v>
      </c>
      <c r="AF34" s="127">
        <v>15</v>
      </c>
      <c r="AG34" s="127">
        <v>14</v>
      </c>
      <c r="AH34" s="127">
        <v>15</v>
      </c>
      <c r="AI34" s="127">
        <v>13</v>
      </c>
      <c r="AJ34" s="127">
        <v>16</v>
      </c>
      <c r="AK34" s="127">
        <v>16</v>
      </c>
      <c r="AL34" s="127">
        <v>19</v>
      </c>
      <c r="AM34" s="127">
        <v>18</v>
      </c>
      <c r="AN34" s="127">
        <v>17</v>
      </c>
      <c r="AO34" s="127">
        <v>19</v>
      </c>
      <c r="AP34" s="127">
        <v>19</v>
      </c>
      <c r="AQ34" s="127">
        <v>21</v>
      </c>
      <c r="AR34" s="127">
        <v>23</v>
      </c>
      <c r="AS34" s="127">
        <v>19</v>
      </c>
      <c r="AT34" s="127">
        <v>20</v>
      </c>
      <c r="AU34" s="127"/>
      <c r="AV34" s="127"/>
      <c r="AW34" s="127"/>
      <c r="AX34" s="127"/>
      <c r="AY34" s="127"/>
      <c r="AZ34" s="127"/>
      <c r="BA34" s="127"/>
      <c r="BB34" s="127"/>
      <c r="BC34" s="127"/>
      <c r="BE34" s="132">
        <f t="shared" si="0"/>
        <v>628</v>
      </c>
    </row>
    <row r="35" spans="1:57" x14ac:dyDescent="0.2">
      <c r="A35" s="230"/>
      <c r="B35" s="131" t="s">
        <v>5</v>
      </c>
      <c r="C35" s="126">
        <v>0</v>
      </c>
      <c r="D35" s="127">
        <v>0</v>
      </c>
      <c r="E35" s="127">
        <v>0</v>
      </c>
      <c r="F35" s="127">
        <v>0</v>
      </c>
      <c r="G35" s="127">
        <v>0</v>
      </c>
      <c r="H35" s="127">
        <v>0</v>
      </c>
      <c r="I35" s="127">
        <v>0</v>
      </c>
      <c r="J35" s="127">
        <v>0</v>
      </c>
      <c r="K35" s="127">
        <v>0</v>
      </c>
      <c r="L35" s="127">
        <v>0</v>
      </c>
      <c r="M35" s="127">
        <v>0</v>
      </c>
      <c r="N35" s="127">
        <v>0</v>
      </c>
      <c r="O35" s="127">
        <v>0</v>
      </c>
      <c r="P35" s="127">
        <v>0</v>
      </c>
      <c r="Q35" s="127">
        <v>0</v>
      </c>
      <c r="R35" s="127">
        <v>0</v>
      </c>
      <c r="S35" s="127">
        <v>0</v>
      </c>
      <c r="T35" s="127">
        <v>0</v>
      </c>
      <c r="U35" s="127">
        <v>0</v>
      </c>
      <c r="V35" s="127">
        <v>0</v>
      </c>
      <c r="W35" s="127">
        <v>0</v>
      </c>
      <c r="X35" s="127">
        <v>0</v>
      </c>
      <c r="Y35" s="127">
        <v>0</v>
      </c>
      <c r="Z35" s="127">
        <v>0</v>
      </c>
      <c r="AA35" s="127">
        <v>0</v>
      </c>
      <c r="AB35" s="127">
        <v>0</v>
      </c>
      <c r="AC35" s="127">
        <v>0</v>
      </c>
      <c r="AD35" s="127">
        <v>0</v>
      </c>
      <c r="AE35" s="127">
        <v>0</v>
      </c>
      <c r="AF35" s="127">
        <v>0</v>
      </c>
      <c r="AG35" s="127">
        <v>0</v>
      </c>
      <c r="AH35" s="127">
        <v>0</v>
      </c>
      <c r="AI35" s="127">
        <v>0</v>
      </c>
      <c r="AJ35" s="127">
        <v>0</v>
      </c>
      <c r="AK35" s="127">
        <v>0</v>
      </c>
      <c r="AL35" s="127">
        <v>0</v>
      </c>
      <c r="AM35" s="127">
        <v>0</v>
      </c>
      <c r="AN35" s="127">
        <v>0</v>
      </c>
      <c r="AO35" s="127">
        <v>0</v>
      </c>
      <c r="AP35" s="127">
        <v>0</v>
      </c>
      <c r="AQ35" s="127">
        <v>0</v>
      </c>
      <c r="AR35" s="127">
        <v>0</v>
      </c>
      <c r="AS35" s="127">
        <v>0</v>
      </c>
      <c r="AT35" s="127">
        <v>0</v>
      </c>
      <c r="AU35" s="127"/>
      <c r="AV35" s="127"/>
      <c r="AW35" s="127"/>
      <c r="AX35" s="127"/>
      <c r="AY35" s="127"/>
      <c r="AZ35" s="127"/>
      <c r="BA35" s="127"/>
      <c r="BB35" s="127"/>
      <c r="BC35" s="127"/>
      <c r="BE35" s="132">
        <f t="shared" si="0"/>
        <v>0</v>
      </c>
    </row>
    <row r="36" spans="1:57" x14ac:dyDescent="0.2">
      <c r="A36" s="230"/>
      <c r="B36" s="131" t="s">
        <v>96</v>
      </c>
      <c r="C36" s="126">
        <v>43</v>
      </c>
      <c r="D36" s="127">
        <v>47</v>
      </c>
      <c r="E36" s="127">
        <v>48</v>
      </c>
      <c r="F36" s="127">
        <v>45</v>
      </c>
      <c r="G36" s="127">
        <v>42</v>
      </c>
      <c r="H36" s="127">
        <v>37</v>
      </c>
      <c r="I36" s="127">
        <v>41</v>
      </c>
      <c r="J36" s="127">
        <v>42</v>
      </c>
      <c r="K36" s="127">
        <v>38</v>
      </c>
      <c r="L36" s="127">
        <v>45</v>
      </c>
      <c r="M36" s="127">
        <v>39</v>
      </c>
      <c r="N36" s="127">
        <v>35</v>
      </c>
      <c r="O36" s="127">
        <v>39</v>
      </c>
      <c r="P36" s="127">
        <v>37</v>
      </c>
      <c r="Q36" s="127">
        <v>34</v>
      </c>
      <c r="R36" s="127">
        <v>38</v>
      </c>
      <c r="S36" s="127">
        <v>31</v>
      </c>
      <c r="T36" s="127">
        <v>33</v>
      </c>
      <c r="U36" s="127">
        <v>37</v>
      </c>
      <c r="V36" s="127">
        <v>34</v>
      </c>
      <c r="W36" s="127">
        <v>34</v>
      </c>
      <c r="X36" s="127">
        <v>33</v>
      </c>
      <c r="Y36" s="127">
        <v>31</v>
      </c>
      <c r="Z36" s="127">
        <v>31</v>
      </c>
      <c r="AA36" s="127">
        <v>32</v>
      </c>
      <c r="AB36" s="127">
        <v>36</v>
      </c>
      <c r="AC36" s="127">
        <v>33</v>
      </c>
      <c r="AD36" s="127">
        <v>36</v>
      </c>
      <c r="AE36" s="127">
        <v>33</v>
      </c>
      <c r="AF36" s="127">
        <v>28</v>
      </c>
      <c r="AG36" s="127">
        <v>32</v>
      </c>
      <c r="AH36" s="127">
        <v>34</v>
      </c>
      <c r="AI36" s="127">
        <v>32</v>
      </c>
      <c r="AJ36" s="127">
        <v>31</v>
      </c>
      <c r="AK36" s="127">
        <v>30</v>
      </c>
      <c r="AL36" s="127">
        <v>33</v>
      </c>
      <c r="AM36" s="127">
        <v>33</v>
      </c>
      <c r="AN36" s="127">
        <v>36</v>
      </c>
      <c r="AO36" s="127">
        <v>35</v>
      </c>
      <c r="AP36" s="127">
        <v>34</v>
      </c>
      <c r="AQ36" s="127">
        <v>33</v>
      </c>
      <c r="AR36" s="127">
        <v>34</v>
      </c>
      <c r="AS36" s="127">
        <v>35</v>
      </c>
      <c r="AT36" s="127">
        <v>36</v>
      </c>
      <c r="AU36" s="127"/>
      <c r="AV36" s="127"/>
      <c r="AW36" s="127"/>
      <c r="AX36" s="127"/>
      <c r="AY36" s="127"/>
      <c r="AZ36" s="127"/>
      <c r="BA36" s="127"/>
      <c r="BB36" s="127"/>
      <c r="BC36" s="127"/>
      <c r="BE36" s="132">
        <f t="shared" si="0"/>
        <v>1113</v>
      </c>
    </row>
    <row r="37" spans="1:57" x14ac:dyDescent="0.2">
      <c r="A37" s="230"/>
      <c r="B37" s="131" t="s">
        <v>97</v>
      </c>
      <c r="C37" s="126">
        <v>314</v>
      </c>
      <c r="D37" s="127">
        <v>367</v>
      </c>
      <c r="E37" s="127">
        <v>350</v>
      </c>
      <c r="F37" s="127">
        <v>323</v>
      </c>
      <c r="G37" s="127">
        <v>319</v>
      </c>
      <c r="H37" s="127">
        <v>295</v>
      </c>
      <c r="I37" s="127">
        <v>291</v>
      </c>
      <c r="J37" s="127">
        <v>302</v>
      </c>
      <c r="K37" s="127">
        <v>273</v>
      </c>
      <c r="L37" s="127">
        <v>295</v>
      </c>
      <c r="M37" s="127">
        <v>281</v>
      </c>
      <c r="N37" s="127">
        <v>265</v>
      </c>
      <c r="O37" s="127">
        <v>258</v>
      </c>
      <c r="P37" s="127">
        <v>252</v>
      </c>
      <c r="Q37" s="127">
        <v>251</v>
      </c>
      <c r="R37" s="127">
        <v>248</v>
      </c>
      <c r="S37" s="127">
        <v>248</v>
      </c>
      <c r="T37" s="127">
        <v>259</v>
      </c>
      <c r="U37" s="127">
        <v>239</v>
      </c>
      <c r="V37" s="127">
        <v>239</v>
      </c>
      <c r="W37" s="127">
        <v>245</v>
      </c>
      <c r="X37" s="127">
        <v>236</v>
      </c>
      <c r="Y37" s="127">
        <v>240</v>
      </c>
      <c r="Z37" s="127">
        <v>226</v>
      </c>
      <c r="AA37" s="127">
        <v>225</v>
      </c>
      <c r="AB37" s="127">
        <v>228</v>
      </c>
      <c r="AC37" s="127">
        <v>229</v>
      </c>
      <c r="AD37" s="127">
        <v>232</v>
      </c>
      <c r="AE37" s="127">
        <v>234</v>
      </c>
      <c r="AF37" s="127">
        <v>223</v>
      </c>
      <c r="AG37" s="127">
        <v>216</v>
      </c>
      <c r="AH37" s="127">
        <v>224</v>
      </c>
      <c r="AI37" s="127">
        <v>224</v>
      </c>
      <c r="AJ37" s="127">
        <v>227</v>
      </c>
      <c r="AK37" s="127">
        <v>224</v>
      </c>
      <c r="AL37" s="127">
        <v>237</v>
      </c>
      <c r="AM37" s="127">
        <v>233</v>
      </c>
      <c r="AN37" s="127">
        <v>236</v>
      </c>
      <c r="AO37" s="127">
        <v>250</v>
      </c>
      <c r="AP37" s="127">
        <v>231</v>
      </c>
      <c r="AQ37" s="127">
        <v>245</v>
      </c>
      <c r="AR37" s="127">
        <v>249</v>
      </c>
      <c r="AS37" s="127">
        <v>242</v>
      </c>
      <c r="AT37" s="127">
        <v>244</v>
      </c>
      <c r="AU37" s="127"/>
      <c r="AV37" s="127"/>
      <c r="AW37" s="127"/>
      <c r="AX37" s="127"/>
      <c r="AY37" s="127"/>
      <c r="AZ37" s="127"/>
      <c r="BA37" s="127"/>
      <c r="BB37" s="127"/>
      <c r="BC37" s="127"/>
      <c r="BE37" s="132">
        <f t="shared" si="0"/>
        <v>7859</v>
      </c>
    </row>
    <row r="38" spans="1:57" x14ac:dyDescent="0.2">
      <c r="A38" s="230"/>
      <c r="B38" s="179" t="s">
        <v>98</v>
      </c>
      <c r="C38" s="126"/>
      <c r="D38" s="127"/>
      <c r="E38" s="127"/>
      <c r="F38" s="127"/>
      <c r="G38" s="127"/>
      <c r="H38" s="127"/>
      <c r="I38" s="127"/>
      <c r="J38" s="127"/>
      <c r="K38" s="127"/>
      <c r="L38" s="127"/>
      <c r="M38" s="127"/>
      <c r="N38" s="127"/>
      <c r="O38" s="127"/>
      <c r="P38" s="127"/>
      <c r="Q38" s="127"/>
      <c r="R38" s="127"/>
      <c r="S38" s="127"/>
      <c r="T38" s="127"/>
      <c r="U38" s="127"/>
      <c r="V38" s="127"/>
      <c r="W38" s="127"/>
      <c r="X38" s="127"/>
      <c r="Y38" s="127"/>
      <c r="Z38" s="127"/>
      <c r="AA38" s="127"/>
      <c r="AB38" s="127"/>
      <c r="AC38" s="127"/>
      <c r="AD38" s="127"/>
      <c r="AE38" s="127"/>
      <c r="BE38" s="132"/>
    </row>
    <row r="39" spans="1:57" x14ac:dyDescent="0.2">
      <c r="A39" s="230"/>
      <c r="B39" s="131" t="s">
        <v>92</v>
      </c>
      <c r="C39" s="126">
        <v>75</v>
      </c>
      <c r="D39" s="127">
        <v>81</v>
      </c>
      <c r="E39" s="127">
        <v>74</v>
      </c>
      <c r="F39" s="127">
        <v>66</v>
      </c>
      <c r="G39" s="127">
        <v>92</v>
      </c>
      <c r="H39" s="127">
        <v>71</v>
      </c>
      <c r="I39" s="127">
        <v>72</v>
      </c>
      <c r="J39" s="127">
        <v>64</v>
      </c>
      <c r="K39" s="127">
        <v>79</v>
      </c>
      <c r="L39" s="127">
        <v>66</v>
      </c>
      <c r="M39" s="127">
        <v>65</v>
      </c>
      <c r="N39" s="127">
        <v>81</v>
      </c>
      <c r="O39" s="127">
        <v>56</v>
      </c>
      <c r="P39" s="127">
        <v>70</v>
      </c>
      <c r="Q39" s="127">
        <v>59</v>
      </c>
      <c r="R39" s="127">
        <v>67</v>
      </c>
      <c r="S39" s="127">
        <v>57</v>
      </c>
      <c r="T39" s="127">
        <v>60</v>
      </c>
      <c r="U39" s="127">
        <v>50</v>
      </c>
      <c r="V39" s="127">
        <v>43</v>
      </c>
      <c r="W39" s="127">
        <v>47</v>
      </c>
      <c r="X39" s="127">
        <v>61</v>
      </c>
      <c r="Y39" s="127">
        <v>53</v>
      </c>
      <c r="Z39" s="127">
        <v>52</v>
      </c>
      <c r="AA39" s="127">
        <v>41</v>
      </c>
      <c r="AB39" s="127">
        <v>48</v>
      </c>
      <c r="AC39" s="127">
        <v>49</v>
      </c>
      <c r="AD39" s="127">
        <v>48</v>
      </c>
      <c r="AE39" s="127">
        <v>64</v>
      </c>
      <c r="AF39" s="127">
        <v>60</v>
      </c>
      <c r="AG39" s="127">
        <v>55</v>
      </c>
      <c r="AH39" s="127">
        <v>62</v>
      </c>
      <c r="AI39" s="127">
        <v>68</v>
      </c>
      <c r="AJ39" s="127">
        <v>60</v>
      </c>
      <c r="AK39" s="127">
        <v>57</v>
      </c>
      <c r="AL39" s="127">
        <v>62</v>
      </c>
      <c r="AM39" s="127">
        <v>54</v>
      </c>
      <c r="AN39" s="127">
        <v>52</v>
      </c>
      <c r="AO39" s="127">
        <v>46</v>
      </c>
      <c r="AP39" s="127">
        <v>71</v>
      </c>
      <c r="AQ39" s="127">
        <v>58</v>
      </c>
      <c r="AR39" s="127">
        <v>45</v>
      </c>
      <c r="AS39" s="127">
        <v>64</v>
      </c>
      <c r="AT39" s="127">
        <v>51</v>
      </c>
      <c r="AU39" s="127"/>
      <c r="AV39" s="127"/>
      <c r="AW39" s="127"/>
      <c r="AX39" s="127"/>
      <c r="AY39" s="127"/>
      <c r="AZ39" s="127"/>
      <c r="BA39" s="127"/>
      <c r="BB39" s="127"/>
      <c r="BC39" s="127"/>
      <c r="BE39" s="132">
        <f t="shared" si="0"/>
        <v>1871</v>
      </c>
    </row>
    <row r="40" spans="1:57" x14ac:dyDescent="0.2">
      <c r="A40" s="230"/>
      <c r="B40" s="131" t="s">
        <v>93</v>
      </c>
      <c r="C40" s="126">
        <v>105</v>
      </c>
      <c r="D40" s="127">
        <v>131</v>
      </c>
      <c r="E40" s="127">
        <v>105</v>
      </c>
      <c r="F40" s="127">
        <v>99</v>
      </c>
      <c r="G40" s="127">
        <v>100</v>
      </c>
      <c r="H40" s="127">
        <v>100</v>
      </c>
      <c r="I40" s="127">
        <v>83</v>
      </c>
      <c r="J40" s="127">
        <v>77</v>
      </c>
      <c r="K40" s="127">
        <v>85</v>
      </c>
      <c r="L40" s="127">
        <v>98</v>
      </c>
      <c r="M40" s="127">
        <v>83</v>
      </c>
      <c r="N40" s="127">
        <v>86</v>
      </c>
      <c r="O40" s="127">
        <v>100</v>
      </c>
      <c r="P40" s="127">
        <v>149</v>
      </c>
      <c r="Q40" s="127">
        <v>166</v>
      </c>
      <c r="R40" s="127">
        <v>143</v>
      </c>
      <c r="S40" s="127">
        <v>142</v>
      </c>
      <c r="T40" s="127">
        <v>126</v>
      </c>
      <c r="U40" s="127">
        <v>100</v>
      </c>
      <c r="V40" s="127">
        <v>82</v>
      </c>
      <c r="W40" s="127">
        <v>77</v>
      </c>
      <c r="X40" s="127">
        <v>78</v>
      </c>
      <c r="Y40" s="127">
        <v>60</v>
      </c>
      <c r="Z40" s="127">
        <v>76</v>
      </c>
      <c r="AA40" s="127">
        <v>59</v>
      </c>
      <c r="AB40" s="127">
        <v>71</v>
      </c>
      <c r="AC40" s="127">
        <v>53</v>
      </c>
      <c r="AD40" s="127">
        <v>55</v>
      </c>
      <c r="AE40" s="127">
        <v>72</v>
      </c>
      <c r="AF40" s="127">
        <v>64</v>
      </c>
      <c r="AG40" s="127">
        <v>49</v>
      </c>
      <c r="AH40" s="127">
        <v>62</v>
      </c>
      <c r="AI40" s="127">
        <v>55</v>
      </c>
      <c r="AJ40" s="127">
        <v>69</v>
      </c>
      <c r="AK40" s="127">
        <v>60</v>
      </c>
      <c r="AL40" s="127">
        <v>62</v>
      </c>
      <c r="AM40" s="127">
        <v>59</v>
      </c>
      <c r="AN40" s="127">
        <v>63</v>
      </c>
      <c r="AO40" s="127">
        <v>56</v>
      </c>
      <c r="AP40" s="127">
        <v>81</v>
      </c>
      <c r="AQ40" s="127">
        <v>75</v>
      </c>
      <c r="AR40" s="127">
        <v>76</v>
      </c>
      <c r="AS40" s="127">
        <v>73</v>
      </c>
      <c r="AT40" s="127">
        <v>71</v>
      </c>
      <c r="AU40" s="127"/>
      <c r="AV40" s="127"/>
      <c r="AW40" s="127"/>
      <c r="AX40" s="127"/>
      <c r="AY40" s="127"/>
      <c r="AZ40" s="127"/>
      <c r="BA40" s="127"/>
      <c r="BB40" s="127"/>
      <c r="BC40" s="127"/>
      <c r="BE40" s="132">
        <f t="shared" si="0"/>
        <v>2670</v>
      </c>
    </row>
    <row r="41" spans="1:57" x14ac:dyDescent="0.2">
      <c r="A41" s="230"/>
      <c r="B41" s="131" t="s">
        <v>94</v>
      </c>
      <c r="C41" s="126">
        <v>55</v>
      </c>
      <c r="D41" s="127">
        <v>60</v>
      </c>
      <c r="E41" s="127">
        <v>57</v>
      </c>
      <c r="F41" s="127">
        <v>47</v>
      </c>
      <c r="G41" s="127">
        <v>43</v>
      </c>
      <c r="H41" s="127">
        <v>56</v>
      </c>
      <c r="I41" s="127">
        <v>41</v>
      </c>
      <c r="J41" s="127">
        <v>51</v>
      </c>
      <c r="K41" s="127">
        <v>44</v>
      </c>
      <c r="L41" s="127">
        <v>59</v>
      </c>
      <c r="M41" s="127">
        <v>52</v>
      </c>
      <c r="N41" s="127">
        <v>41</v>
      </c>
      <c r="O41" s="127">
        <v>42</v>
      </c>
      <c r="P41" s="127">
        <v>86</v>
      </c>
      <c r="Q41" s="127">
        <v>73</v>
      </c>
      <c r="R41" s="127">
        <v>59</v>
      </c>
      <c r="S41" s="127">
        <v>74</v>
      </c>
      <c r="T41" s="127">
        <v>67</v>
      </c>
      <c r="U41" s="127">
        <v>54</v>
      </c>
      <c r="V41" s="127">
        <v>52</v>
      </c>
      <c r="W41" s="127">
        <v>44</v>
      </c>
      <c r="X41" s="127">
        <v>49</v>
      </c>
      <c r="Y41" s="127">
        <v>51</v>
      </c>
      <c r="Z41" s="127">
        <v>33</v>
      </c>
      <c r="AA41" s="127">
        <v>55</v>
      </c>
      <c r="AB41" s="127">
        <v>44</v>
      </c>
      <c r="AC41" s="127">
        <v>36</v>
      </c>
      <c r="AD41" s="127">
        <v>46</v>
      </c>
      <c r="AE41" s="127">
        <v>35</v>
      </c>
      <c r="AF41" s="127">
        <v>46</v>
      </c>
      <c r="AG41" s="127">
        <v>53</v>
      </c>
      <c r="AH41" s="127">
        <v>41</v>
      </c>
      <c r="AI41" s="127">
        <v>38</v>
      </c>
      <c r="AJ41" s="127">
        <v>41</v>
      </c>
      <c r="AK41" s="127">
        <v>40</v>
      </c>
      <c r="AL41" s="127">
        <v>46</v>
      </c>
      <c r="AM41" s="127">
        <v>39</v>
      </c>
      <c r="AN41" s="127">
        <v>44</v>
      </c>
      <c r="AO41" s="127">
        <v>35</v>
      </c>
      <c r="AP41" s="127">
        <v>51</v>
      </c>
      <c r="AQ41" s="127">
        <v>39</v>
      </c>
      <c r="AR41" s="127">
        <v>51</v>
      </c>
      <c r="AS41" s="127">
        <v>54</v>
      </c>
      <c r="AT41" s="127">
        <v>39</v>
      </c>
      <c r="AU41" s="127"/>
      <c r="AV41" s="127"/>
      <c r="AW41" s="127"/>
      <c r="AX41" s="127"/>
      <c r="AY41" s="127"/>
      <c r="AZ41" s="127"/>
      <c r="BA41" s="127"/>
      <c r="BB41" s="127"/>
      <c r="BC41" s="127"/>
      <c r="BE41" s="132">
        <f t="shared" si="0"/>
        <v>1598</v>
      </c>
    </row>
    <row r="42" spans="1:57" x14ac:dyDescent="0.2">
      <c r="A42" s="230"/>
      <c r="B42" s="131" t="s">
        <v>95</v>
      </c>
      <c r="C42" s="126">
        <v>31</v>
      </c>
      <c r="D42" s="127">
        <v>35</v>
      </c>
      <c r="E42" s="127">
        <v>38</v>
      </c>
      <c r="F42" s="127">
        <v>36</v>
      </c>
      <c r="G42" s="127">
        <v>15</v>
      </c>
      <c r="H42" s="127">
        <v>17</v>
      </c>
      <c r="I42" s="127">
        <v>26</v>
      </c>
      <c r="J42" s="127">
        <v>23</v>
      </c>
      <c r="K42" s="127">
        <v>18</v>
      </c>
      <c r="L42" s="127">
        <v>20</v>
      </c>
      <c r="M42" s="127">
        <v>20</v>
      </c>
      <c r="N42" s="127">
        <v>29</v>
      </c>
      <c r="O42" s="127">
        <v>25</v>
      </c>
      <c r="P42" s="127">
        <v>33</v>
      </c>
      <c r="Q42" s="127">
        <v>37</v>
      </c>
      <c r="R42" s="127">
        <v>24</v>
      </c>
      <c r="S42" s="127">
        <v>25</v>
      </c>
      <c r="T42" s="127">
        <v>16</v>
      </c>
      <c r="U42" s="127">
        <v>20</v>
      </c>
      <c r="V42" s="127">
        <v>25</v>
      </c>
      <c r="W42" s="127">
        <v>19</v>
      </c>
      <c r="X42" s="127">
        <v>8</v>
      </c>
      <c r="Y42" s="127">
        <v>21</v>
      </c>
      <c r="Z42" s="127">
        <v>10</v>
      </c>
      <c r="AA42" s="127">
        <v>15</v>
      </c>
      <c r="AB42" s="127">
        <v>12</v>
      </c>
      <c r="AC42" s="127">
        <v>7</v>
      </c>
      <c r="AD42" s="127">
        <v>12</v>
      </c>
      <c r="AE42" s="127">
        <v>12</v>
      </c>
      <c r="AF42" s="127">
        <v>10</v>
      </c>
      <c r="AG42" s="127">
        <v>16</v>
      </c>
      <c r="AH42" s="127">
        <v>9</v>
      </c>
      <c r="AI42" s="127">
        <v>11</v>
      </c>
      <c r="AJ42" s="127">
        <v>18</v>
      </c>
      <c r="AK42" s="127">
        <v>12</v>
      </c>
      <c r="AL42" s="127">
        <v>11</v>
      </c>
      <c r="AM42" s="127">
        <v>15</v>
      </c>
      <c r="AN42" s="127">
        <v>14</v>
      </c>
      <c r="AO42" s="127">
        <v>16</v>
      </c>
      <c r="AP42" s="127">
        <v>14</v>
      </c>
      <c r="AQ42" s="127">
        <v>14</v>
      </c>
      <c r="AR42" s="127">
        <v>18</v>
      </c>
      <c r="AS42" s="127">
        <v>13</v>
      </c>
      <c r="AT42" s="127">
        <v>13</v>
      </c>
      <c r="AU42" s="127"/>
      <c r="AV42" s="127"/>
      <c r="AW42" s="127"/>
      <c r="AX42" s="127"/>
      <c r="AY42" s="127"/>
      <c r="AZ42" s="127"/>
      <c r="BA42" s="127"/>
      <c r="BB42" s="127"/>
      <c r="BC42" s="127"/>
      <c r="BE42" s="132">
        <f t="shared" si="0"/>
        <v>554</v>
      </c>
    </row>
    <row r="43" spans="1:57" x14ac:dyDescent="0.2">
      <c r="A43" s="230"/>
      <c r="B43" s="198" t="s">
        <v>5</v>
      </c>
      <c r="C43" s="127">
        <v>0</v>
      </c>
      <c r="D43" s="127">
        <v>0</v>
      </c>
      <c r="E43" s="127">
        <v>0</v>
      </c>
      <c r="F43" s="127">
        <v>0</v>
      </c>
      <c r="G43" s="127">
        <v>0</v>
      </c>
      <c r="H43" s="127">
        <v>0</v>
      </c>
      <c r="I43" s="127">
        <v>0</v>
      </c>
      <c r="J43" s="127">
        <v>0</v>
      </c>
      <c r="K43" s="127">
        <v>0</v>
      </c>
      <c r="L43" s="127">
        <v>0</v>
      </c>
      <c r="M43" s="127">
        <v>0</v>
      </c>
      <c r="N43" s="127">
        <v>0</v>
      </c>
      <c r="O43" s="127">
        <v>4</v>
      </c>
      <c r="P43" s="127">
        <v>43</v>
      </c>
      <c r="Q43" s="127">
        <v>186</v>
      </c>
      <c r="R43" s="127">
        <v>300</v>
      </c>
      <c r="S43" s="127">
        <v>334</v>
      </c>
      <c r="T43" s="127">
        <v>306</v>
      </c>
      <c r="U43" s="127">
        <v>234</v>
      </c>
      <c r="V43" s="127">
        <v>178</v>
      </c>
      <c r="W43" s="127">
        <v>120</v>
      </c>
      <c r="X43" s="127">
        <v>62</v>
      </c>
      <c r="Y43" s="127">
        <v>38</v>
      </c>
      <c r="Z43" s="127">
        <v>28</v>
      </c>
      <c r="AA43" s="127">
        <v>19</v>
      </c>
      <c r="AB43" s="127">
        <v>14</v>
      </c>
      <c r="AC43" s="127">
        <v>2</v>
      </c>
      <c r="AD43" s="127">
        <v>4</v>
      </c>
      <c r="AE43" s="127">
        <v>1</v>
      </c>
      <c r="AF43" s="127">
        <v>1</v>
      </c>
      <c r="AG43" s="127">
        <v>1</v>
      </c>
      <c r="AH43" s="127">
        <v>0</v>
      </c>
      <c r="AI43" s="127">
        <v>0</v>
      </c>
      <c r="AJ43" s="127">
        <v>3</v>
      </c>
      <c r="AK43" s="127">
        <v>2</v>
      </c>
      <c r="AL43" s="127">
        <v>0</v>
      </c>
      <c r="AM43" s="127">
        <v>0</v>
      </c>
      <c r="AN43" s="127">
        <v>2</v>
      </c>
      <c r="AO43" s="127">
        <v>4</v>
      </c>
      <c r="AP43" s="127">
        <v>6</v>
      </c>
      <c r="AQ43" s="127">
        <v>6</v>
      </c>
      <c r="AR43" s="127">
        <v>12</v>
      </c>
      <c r="AS43" s="127">
        <v>15</v>
      </c>
      <c r="AT43" s="127">
        <v>30</v>
      </c>
      <c r="AU43" s="127"/>
      <c r="AV43" s="127"/>
      <c r="AW43" s="127"/>
      <c r="AX43" s="127"/>
      <c r="AY43" s="127"/>
      <c r="AZ43" s="127"/>
      <c r="BA43" s="127"/>
      <c r="BB43" s="127"/>
      <c r="BC43" s="127"/>
      <c r="BE43" s="132">
        <f t="shared" si="0"/>
        <v>1955</v>
      </c>
    </row>
    <row r="44" spans="1:57" x14ac:dyDescent="0.2">
      <c r="A44" s="230"/>
      <c r="B44" s="131" t="s">
        <v>96</v>
      </c>
      <c r="C44" s="126">
        <v>40</v>
      </c>
      <c r="D44" s="127">
        <v>49</v>
      </c>
      <c r="E44" s="127">
        <v>45</v>
      </c>
      <c r="F44" s="127">
        <v>45</v>
      </c>
      <c r="G44" s="127">
        <v>29</v>
      </c>
      <c r="H44" s="127">
        <v>42</v>
      </c>
      <c r="I44" s="127">
        <v>36</v>
      </c>
      <c r="J44" s="127">
        <v>52</v>
      </c>
      <c r="K44" s="127">
        <v>40</v>
      </c>
      <c r="L44" s="127">
        <v>45</v>
      </c>
      <c r="M44" s="127">
        <v>38</v>
      </c>
      <c r="N44" s="127">
        <v>37</v>
      </c>
      <c r="O44" s="127">
        <v>34</v>
      </c>
      <c r="P44" s="127">
        <v>62</v>
      </c>
      <c r="Q44" s="127">
        <v>79</v>
      </c>
      <c r="R44" s="127">
        <v>88</v>
      </c>
      <c r="S44" s="127">
        <v>57</v>
      </c>
      <c r="T44" s="127">
        <v>63</v>
      </c>
      <c r="U44" s="127">
        <v>31</v>
      </c>
      <c r="V44" s="127">
        <v>56</v>
      </c>
      <c r="W44" s="127">
        <v>44</v>
      </c>
      <c r="X44" s="127">
        <v>37</v>
      </c>
      <c r="Y44" s="127">
        <v>40</v>
      </c>
      <c r="Z44" s="136">
        <v>35</v>
      </c>
      <c r="AA44" s="136">
        <v>47</v>
      </c>
      <c r="AB44" s="136">
        <v>38</v>
      </c>
      <c r="AC44" s="136">
        <v>33</v>
      </c>
      <c r="AD44" s="136">
        <v>34</v>
      </c>
      <c r="AE44" s="136">
        <v>35</v>
      </c>
      <c r="AF44" s="136">
        <v>29</v>
      </c>
      <c r="AG44" s="136">
        <v>40</v>
      </c>
      <c r="AH44" s="136">
        <v>35</v>
      </c>
      <c r="AI44" s="136">
        <v>29</v>
      </c>
      <c r="AJ44" s="136">
        <v>43</v>
      </c>
      <c r="AK44" s="136">
        <v>35</v>
      </c>
      <c r="AL44" s="136">
        <v>35</v>
      </c>
      <c r="AM44" s="136">
        <v>48</v>
      </c>
      <c r="AN44" s="136">
        <v>32</v>
      </c>
      <c r="AO44" s="136">
        <v>44</v>
      </c>
      <c r="AP44" s="136">
        <v>40</v>
      </c>
      <c r="AQ44" s="136">
        <v>29</v>
      </c>
      <c r="AR44" s="136">
        <v>46</v>
      </c>
      <c r="AS44" s="136">
        <v>34</v>
      </c>
      <c r="AT44" s="136">
        <v>42</v>
      </c>
      <c r="AU44" s="136"/>
      <c r="AV44" s="136"/>
      <c r="AW44" s="136"/>
      <c r="AX44" s="136"/>
      <c r="AY44" s="136"/>
      <c r="AZ44" s="136"/>
      <c r="BA44" s="136"/>
      <c r="BB44" s="136"/>
      <c r="BC44" s="136"/>
      <c r="BE44" s="132">
        <f t="shared" si="0"/>
        <v>1411</v>
      </c>
    </row>
    <row r="45" spans="1:57" x14ac:dyDescent="0.2">
      <c r="A45" s="230"/>
      <c r="B45" s="131" t="s">
        <v>97</v>
      </c>
      <c r="C45" s="126">
        <v>306</v>
      </c>
      <c r="D45" s="127">
        <v>356</v>
      </c>
      <c r="E45" s="127">
        <v>319</v>
      </c>
      <c r="F45" s="127">
        <v>293</v>
      </c>
      <c r="G45" s="127">
        <v>279</v>
      </c>
      <c r="H45" s="127">
        <v>286</v>
      </c>
      <c r="I45" s="127">
        <v>258</v>
      </c>
      <c r="J45" s="127">
        <v>267</v>
      </c>
      <c r="K45" s="127">
        <v>266</v>
      </c>
      <c r="L45" s="127">
        <v>288</v>
      </c>
      <c r="M45" s="127">
        <v>258</v>
      </c>
      <c r="N45" s="127">
        <v>274</v>
      </c>
      <c r="O45" s="127">
        <v>261</v>
      </c>
      <c r="P45" s="127">
        <v>443</v>
      </c>
      <c r="Q45" s="127">
        <v>600</v>
      </c>
      <c r="R45" s="127">
        <v>681</v>
      </c>
      <c r="S45" s="127">
        <v>689</v>
      </c>
      <c r="T45" s="127">
        <v>638</v>
      </c>
      <c r="U45" s="127">
        <v>489</v>
      </c>
      <c r="V45" s="136">
        <v>436</v>
      </c>
      <c r="W45" s="127">
        <v>351</v>
      </c>
      <c r="X45" s="127">
        <v>295</v>
      </c>
      <c r="Y45" s="127">
        <v>263</v>
      </c>
      <c r="Z45" s="127">
        <v>234</v>
      </c>
      <c r="AA45" s="127">
        <v>236</v>
      </c>
      <c r="AB45" s="127">
        <v>227</v>
      </c>
      <c r="AC45" s="127">
        <v>180</v>
      </c>
      <c r="AD45" s="127">
        <v>199</v>
      </c>
      <c r="AE45" s="127">
        <v>219</v>
      </c>
      <c r="AF45" s="127">
        <v>210</v>
      </c>
      <c r="AG45" s="127">
        <v>214</v>
      </c>
      <c r="AH45" s="127">
        <v>209</v>
      </c>
      <c r="AI45" s="127">
        <v>201</v>
      </c>
      <c r="AJ45" s="127">
        <v>234</v>
      </c>
      <c r="AK45" s="127">
        <v>206</v>
      </c>
      <c r="AL45" s="127">
        <v>216</v>
      </c>
      <c r="AM45" s="127">
        <v>215</v>
      </c>
      <c r="AN45" s="127">
        <v>207</v>
      </c>
      <c r="AO45" s="127">
        <v>201</v>
      </c>
      <c r="AP45" s="127">
        <v>263</v>
      </c>
      <c r="AQ45" s="127">
        <v>221</v>
      </c>
      <c r="AR45" s="127">
        <v>248</v>
      </c>
      <c r="AS45" s="127">
        <v>253</v>
      </c>
      <c r="AT45" s="127">
        <v>246</v>
      </c>
      <c r="AU45" s="127"/>
      <c r="AV45" s="127"/>
      <c r="AW45" s="127"/>
      <c r="AX45" s="127"/>
      <c r="AY45" s="127"/>
      <c r="AZ45" s="127"/>
      <c r="BA45" s="127"/>
      <c r="BB45" s="127"/>
      <c r="BC45" s="127"/>
      <c r="BE45" s="132">
        <f t="shared" si="0"/>
        <v>10059</v>
      </c>
    </row>
    <row r="46" spans="1:57" x14ac:dyDescent="0.2">
      <c r="A46" s="230"/>
      <c r="B46" s="179" t="s">
        <v>99</v>
      </c>
      <c r="C46" s="126"/>
      <c r="D46" s="127"/>
      <c r="E46" s="127"/>
      <c r="F46" s="127"/>
      <c r="G46" s="127"/>
      <c r="H46" s="127"/>
      <c r="I46" s="127"/>
      <c r="J46" s="127"/>
      <c r="K46" s="127"/>
      <c r="L46" s="127"/>
      <c r="M46" s="127"/>
      <c r="N46" s="127"/>
      <c r="O46" s="127"/>
      <c r="P46" s="136"/>
      <c r="Q46" s="136"/>
      <c r="R46" s="136"/>
      <c r="S46" s="136"/>
      <c r="T46" s="136"/>
      <c r="U46" s="136"/>
      <c r="V46" s="127"/>
      <c r="W46" s="127"/>
      <c r="X46" s="127"/>
      <c r="Y46" s="127"/>
      <c r="Z46" s="127"/>
      <c r="AA46" s="127"/>
      <c r="AB46" s="127"/>
      <c r="AC46" s="127"/>
      <c r="AD46" s="127"/>
      <c r="AE46" s="127"/>
      <c r="AF46" s="127"/>
      <c r="AG46" s="127"/>
      <c r="AH46" s="127"/>
      <c r="AI46" s="127"/>
      <c r="AJ46" s="127"/>
      <c r="AK46" s="127"/>
      <c r="AL46" s="127"/>
      <c r="AM46" s="127"/>
      <c r="AN46" s="127"/>
      <c r="AO46" s="127"/>
      <c r="AP46" s="127"/>
      <c r="AQ46" s="127"/>
      <c r="AR46" s="127"/>
      <c r="AS46" s="127"/>
      <c r="AT46" s="127"/>
      <c r="AU46" s="127"/>
      <c r="AV46" s="127"/>
      <c r="AW46" s="127"/>
      <c r="AX46" s="127"/>
      <c r="AY46" s="127"/>
      <c r="AZ46" s="127"/>
      <c r="BA46" s="127"/>
      <c r="BB46" s="127"/>
      <c r="BC46" s="127"/>
      <c r="BE46" s="132"/>
    </row>
    <row r="47" spans="1:57" x14ac:dyDescent="0.2">
      <c r="A47" s="230"/>
      <c r="B47" s="131" t="s">
        <v>92</v>
      </c>
      <c r="C47" s="126">
        <v>4</v>
      </c>
      <c r="D47" s="127">
        <v>2</v>
      </c>
      <c r="E47" s="127">
        <v>2</v>
      </c>
      <c r="F47" s="127">
        <v>-4</v>
      </c>
      <c r="G47" s="127">
        <v>17</v>
      </c>
      <c r="H47" s="127">
        <v>1</v>
      </c>
      <c r="I47" s="127">
        <v>5</v>
      </c>
      <c r="J47" s="127">
        <v>-8</v>
      </c>
      <c r="K47" s="127">
        <v>15</v>
      </c>
      <c r="L47" s="127">
        <v>-3</v>
      </c>
      <c r="M47" s="127">
        <v>-5</v>
      </c>
      <c r="N47" s="127">
        <v>12</v>
      </c>
      <c r="O47" s="127">
        <v>-10</v>
      </c>
      <c r="P47" s="127">
        <v>7</v>
      </c>
      <c r="Q47" s="127">
        <v>-6</v>
      </c>
      <c r="R47" s="127">
        <v>5</v>
      </c>
      <c r="S47" s="127">
        <v>-7</v>
      </c>
      <c r="T47" s="127">
        <v>-11</v>
      </c>
      <c r="U47" s="127">
        <v>-18</v>
      </c>
      <c r="V47" s="127">
        <v>-24</v>
      </c>
      <c r="W47" s="127">
        <v>-20</v>
      </c>
      <c r="X47" s="127">
        <v>-7</v>
      </c>
      <c r="Y47" s="127">
        <v>-13</v>
      </c>
      <c r="Z47" s="127">
        <v>-11</v>
      </c>
      <c r="AA47" s="127">
        <v>-22</v>
      </c>
      <c r="AB47" s="127">
        <v>-15</v>
      </c>
      <c r="AC47" s="127">
        <v>-16</v>
      </c>
      <c r="AD47" s="127">
        <v>-17</v>
      </c>
      <c r="AE47" s="127">
        <v>-12</v>
      </c>
      <c r="AF47" s="127">
        <v>-10</v>
      </c>
      <c r="AG47" s="127">
        <v>-12</v>
      </c>
      <c r="AH47" s="127">
        <v>-5</v>
      </c>
      <c r="AI47" s="127">
        <v>3</v>
      </c>
      <c r="AJ47" s="127">
        <v>-5</v>
      </c>
      <c r="AK47" s="127">
        <v>-13</v>
      </c>
      <c r="AL47" s="127">
        <v>-5</v>
      </c>
      <c r="AM47" s="127">
        <v>-18</v>
      </c>
      <c r="AN47" s="127">
        <v>-21</v>
      </c>
      <c r="AO47" s="127">
        <v>-23</v>
      </c>
      <c r="AP47" s="127">
        <v>5</v>
      </c>
      <c r="AQ47" s="127">
        <v>-11</v>
      </c>
      <c r="AR47" s="127">
        <v>-16</v>
      </c>
      <c r="AS47" s="127">
        <v>-8</v>
      </c>
      <c r="AT47" s="127">
        <v>-16</v>
      </c>
      <c r="AU47" s="127"/>
      <c r="AV47" s="127"/>
      <c r="AW47" s="127"/>
      <c r="AX47" s="127"/>
      <c r="AY47" s="127"/>
      <c r="AZ47" s="127"/>
      <c r="BA47" s="127"/>
      <c r="BB47" s="127"/>
      <c r="BC47" s="127"/>
      <c r="BE47" s="132">
        <f t="shared" si="0"/>
        <v>-340</v>
      </c>
    </row>
    <row r="48" spans="1:57" x14ac:dyDescent="0.2">
      <c r="A48" s="230"/>
      <c r="B48" s="131" t="s">
        <v>93</v>
      </c>
      <c r="C48" s="126">
        <v>3</v>
      </c>
      <c r="D48" s="127">
        <v>12</v>
      </c>
      <c r="E48" s="127">
        <v>-11</v>
      </c>
      <c r="F48" s="127">
        <v>-5</v>
      </c>
      <c r="G48" s="127">
        <v>-8</v>
      </c>
      <c r="H48" s="127">
        <v>-2</v>
      </c>
      <c r="I48" s="127">
        <v>-12</v>
      </c>
      <c r="J48" s="127">
        <v>-15</v>
      </c>
      <c r="K48" s="127">
        <v>-8</v>
      </c>
      <c r="L48" s="127">
        <v>9</v>
      </c>
      <c r="M48" s="127">
        <v>-2</v>
      </c>
      <c r="N48" s="127">
        <v>3</v>
      </c>
      <c r="O48" s="127">
        <v>17</v>
      </c>
      <c r="P48" s="127">
        <v>67</v>
      </c>
      <c r="Q48" s="127">
        <v>89</v>
      </c>
      <c r="R48" s="127">
        <v>64</v>
      </c>
      <c r="S48" s="127">
        <v>65</v>
      </c>
      <c r="T48" s="127">
        <v>46</v>
      </c>
      <c r="U48" s="127">
        <v>31</v>
      </c>
      <c r="V48" s="127">
        <v>10</v>
      </c>
      <c r="W48" s="127">
        <v>-3</v>
      </c>
      <c r="X48" s="127">
        <v>7</v>
      </c>
      <c r="Y48" s="127">
        <v>-13</v>
      </c>
      <c r="Z48" s="127">
        <v>11</v>
      </c>
      <c r="AA48" s="127">
        <v>-6</v>
      </c>
      <c r="AB48" s="127">
        <v>5</v>
      </c>
      <c r="AC48" s="127">
        <v>-15</v>
      </c>
      <c r="AD48" s="127">
        <v>-13</v>
      </c>
      <c r="AE48" s="127">
        <v>6</v>
      </c>
      <c r="AF48" s="127">
        <v>1</v>
      </c>
      <c r="AG48" s="127">
        <v>-14</v>
      </c>
      <c r="AH48" s="127">
        <v>-3</v>
      </c>
      <c r="AI48" s="127">
        <v>-13</v>
      </c>
      <c r="AJ48" s="127">
        <v>-4</v>
      </c>
      <c r="AK48" s="127">
        <v>-3</v>
      </c>
      <c r="AL48" s="127">
        <v>-12</v>
      </c>
      <c r="AM48" s="127">
        <v>-10</v>
      </c>
      <c r="AN48" s="127">
        <v>-2</v>
      </c>
      <c r="AO48" s="127">
        <v>-24</v>
      </c>
      <c r="AP48" s="127">
        <v>10</v>
      </c>
      <c r="AQ48" s="127">
        <v>1</v>
      </c>
      <c r="AR48" s="127">
        <v>-3</v>
      </c>
      <c r="AS48" s="127">
        <v>7</v>
      </c>
      <c r="AT48" s="127">
        <v>-7</v>
      </c>
      <c r="AU48" s="127"/>
      <c r="AV48" s="127"/>
      <c r="AW48" s="127"/>
      <c r="AX48" s="127"/>
      <c r="AY48" s="127"/>
      <c r="AZ48" s="127"/>
      <c r="BA48" s="127"/>
      <c r="BB48" s="127"/>
      <c r="BC48" s="127"/>
      <c r="BE48" s="132">
        <f t="shared" si="0"/>
        <v>295</v>
      </c>
    </row>
    <row r="49" spans="1:59" x14ac:dyDescent="0.2">
      <c r="A49" s="230"/>
      <c r="B49" s="131" t="s">
        <v>94</v>
      </c>
      <c r="C49" s="126">
        <v>-8</v>
      </c>
      <c r="D49" s="127">
        <v>-12</v>
      </c>
      <c r="E49" s="127">
        <v>-13</v>
      </c>
      <c r="F49" s="127">
        <v>-16</v>
      </c>
      <c r="G49" s="127">
        <v>-15</v>
      </c>
      <c r="H49" s="127">
        <v>5</v>
      </c>
      <c r="I49" s="127">
        <v>-14</v>
      </c>
      <c r="J49" s="127">
        <v>-11</v>
      </c>
      <c r="K49" s="127">
        <v>-4</v>
      </c>
      <c r="L49" s="127">
        <v>-5</v>
      </c>
      <c r="M49" s="127">
        <v>-9</v>
      </c>
      <c r="N49" s="127">
        <v>-12</v>
      </c>
      <c r="O49" s="127">
        <v>-6</v>
      </c>
      <c r="P49" s="127">
        <v>41</v>
      </c>
      <c r="Q49" s="127">
        <v>19</v>
      </c>
      <c r="R49" s="127">
        <v>11</v>
      </c>
      <c r="S49" s="127">
        <v>19</v>
      </c>
      <c r="T49" s="127">
        <v>15</v>
      </c>
      <c r="U49" s="127">
        <v>9</v>
      </c>
      <c r="V49" s="127">
        <v>5</v>
      </c>
      <c r="W49" s="127">
        <v>-1</v>
      </c>
      <c r="X49" s="127">
        <v>5</v>
      </c>
      <c r="Y49" s="127">
        <v>5</v>
      </c>
      <c r="Z49" s="127">
        <v>-14</v>
      </c>
      <c r="AA49" s="127">
        <v>9</v>
      </c>
      <c r="AB49" s="127">
        <v>-3</v>
      </c>
      <c r="AC49" s="127">
        <v>-7</v>
      </c>
      <c r="AD49" s="127">
        <v>-1</v>
      </c>
      <c r="AE49" s="127">
        <v>-6</v>
      </c>
      <c r="AF49" s="127">
        <v>0</v>
      </c>
      <c r="AG49" s="127">
        <v>13</v>
      </c>
      <c r="AH49" s="127">
        <v>-2</v>
      </c>
      <c r="AI49" s="127">
        <v>-6</v>
      </c>
      <c r="AJ49" s="127">
        <v>-2</v>
      </c>
      <c r="AK49" s="127">
        <v>-4</v>
      </c>
      <c r="AL49" s="127">
        <v>3</v>
      </c>
      <c r="AM49" s="127">
        <v>-2</v>
      </c>
      <c r="AN49" s="127">
        <v>-1</v>
      </c>
      <c r="AO49" s="127">
        <v>-12</v>
      </c>
      <c r="AP49" s="127">
        <v>10</v>
      </c>
      <c r="AQ49" s="127">
        <v>-10</v>
      </c>
      <c r="AR49" s="127">
        <v>0</v>
      </c>
      <c r="AS49" s="127">
        <v>4</v>
      </c>
      <c r="AT49" s="127">
        <v>-5</v>
      </c>
      <c r="AU49" s="127"/>
      <c r="AV49" s="127"/>
      <c r="AW49" s="127"/>
      <c r="AX49" s="127"/>
      <c r="AY49" s="127"/>
      <c r="AZ49" s="127"/>
      <c r="BA49" s="127"/>
      <c r="BB49" s="127"/>
      <c r="BC49" s="127"/>
      <c r="BE49" s="132">
        <f t="shared" si="0"/>
        <v>74</v>
      </c>
    </row>
    <row r="50" spans="1:59" x14ac:dyDescent="0.2">
      <c r="A50" s="230"/>
      <c r="B50" s="131" t="s">
        <v>95</v>
      </c>
      <c r="C50" s="126">
        <v>-4</v>
      </c>
      <c r="D50" s="127">
        <v>-14</v>
      </c>
      <c r="E50" s="127">
        <v>-6</v>
      </c>
      <c r="F50" s="127">
        <v>-5</v>
      </c>
      <c r="G50" s="127">
        <v>-21</v>
      </c>
      <c r="H50" s="127">
        <v>-19</v>
      </c>
      <c r="I50" s="127">
        <v>-6</v>
      </c>
      <c r="J50" s="127">
        <v>-11</v>
      </c>
      <c r="K50" s="127">
        <v>-12</v>
      </c>
      <c r="L50" s="127">
        <v>-8</v>
      </c>
      <c r="M50" s="127">
        <v>-6</v>
      </c>
      <c r="N50" s="127">
        <v>4</v>
      </c>
      <c r="O50" s="127">
        <v>4</v>
      </c>
      <c r="P50" s="127">
        <v>9</v>
      </c>
      <c r="Q50" s="127">
        <v>16</v>
      </c>
      <c r="R50" s="127">
        <v>4</v>
      </c>
      <c r="S50" s="127">
        <v>4</v>
      </c>
      <c r="T50" s="127">
        <v>-8</v>
      </c>
      <c r="U50" s="127">
        <v>0</v>
      </c>
      <c r="V50" s="127">
        <v>6</v>
      </c>
      <c r="W50" s="127">
        <v>-1</v>
      </c>
      <c r="X50" s="127">
        <v>-11</v>
      </c>
      <c r="Y50" s="127">
        <v>-3</v>
      </c>
      <c r="Z50" s="127">
        <v>-9</v>
      </c>
      <c r="AA50" s="127">
        <v>-4</v>
      </c>
      <c r="AB50" s="127">
        <v>-4</v>
      </c>
      <c r="AC50" s="127">
        <v>-12</v>
      </c>
      <c r="AD50" s="127">
        <v>-3</v>
      </c>
      <c r="AE50" s="127">
        <v>-6</v>
      </c>
      <c r="AF50" s="127">
        <v>-5</v>
      </c>
      <c r="AG50" s="127">
        <v>2</v>
      </c>
      <c r="AH50" s="127">
        <v>-6</v>
      </c>
      <c r="AI50" s="127">
        <v>-2</v>
      </c>
      <c r="AJ50" s="127">
        <v>2</v>
      </c>
      <c r="AK50" s="127">
        <v>-4</v>
      </c>
      <c r="AL50" s="127">
        <v>-8</v>
      </c>
      <c r="AM50" s="127">
        <v>-3</v>
      </c>
      <c r="AN50" s="127">
        <v>-3</v>
      </c>
      <c r="AO50" s="127">
        <v>-3</v>
      </c>
      <c r="AP50" s="127">
        <v>-5</v>
      </c>
      <c r="AQ50" s="127">
        <v>-7</v>
      </c>
      <c r="AR50" s="127">
        <v>-5</v>
      </c>
      <c r="AS50" s="127">
        <v>-6</v>
      </c>
      <c r="AT50" s="127">
        <v>-7</v>
      </c>
      <c r="AU50" s="127"/>
      <c r="AV50" s="127"/>
      <c r="AW50" s="127"/>
      <c r="AX50" s="127"/>
      <c r="AY50" s="127"/>
      <c r="AZ50" s="127"/>
      <c r="BA50" s="127"/>
      <c r="BB50" s="127"/>
      <c r="BC50" s="127"/>
      <c r="BE50" s="132">
        <f t="shared" si="0"/>
        <v>-74</v>
      </c>
    </row>
    <row r="51" spans="1:59" x14ac:dyDescent="0.2">
      <c r="A51" s="230"/>
      <c r="B51" s="131" t="s">
        <v>5</v>
      </c>
      <c r="C51" s="126">
        <v>0</v>
      </c>
      <c r="D51" s="127">
        <v>0</v>
      </c>
      <c r="E51" s="127">
        <v>0</v>
      </c>
      <c r="F51" s="127">
        <v>0</v>
      </c>
      <c r="G51" s="127">
        <v>0</v>
      </c>
      <c r="H51" s="127">
        <v>0</v>
      </c>
      <c r="I51" s="127">
        <v>0</v>
      </c>
      <c r="J51" s="127">
        <v>0</v>
      </c>
      <c r="K51" s="127">
        <v>0</v>
      </c>
      <c r="L51" s="127">
        <v>0</v>
      </c>
      <c r="M51" s="127">
        <v>0</v>
      </c>
      <c r="N51" s="127">
        <v>0</v>
      </c>
      <c r="O51" s="127">
        <v>4</v>
      </c>
      <c r="P51" s="127">
        <v>43</v>
      </c>
      <c r="Q51" s="127">
        <v>186</v>
      </c>
      <c r="R51" s="127">
        <v>300</v>
      </c>
      <c r="S51" s="127">
        <v>334</v>
      </c>
      <c r="T51" s="127">
        <v>306</v>
      </c>
      <c r="U51" s="127">
        <v>234</v>
      </c>
      <c r="V51" s="127">
        <v>178</v>
      </c>
      <c r="W51" s="127">
        <v>120</v>
      </c>
      <c r="X51" s="127">
        <v>62</v>
      </c>
      <c r="Y51" s="127">
        <v>38</v>
      </c>
      <c r="Z51" s="127">
        <v>28</v>
      </c>
      <c r="AA51" s="127">
        <v>19</v>
      </c>
      <c r="AB51" s="127">
        <v>14</v>
      </c>
      <c r="AC51" s="127">
        <v>2</v>
      </c>
      <c r="AD51" s="127">
        <v>4</v>
      </c>
      <c r="AE51" s="127">
        <v>1</v>
      </c>
      <c r="AF51" s="127">
        <v>1</v>
      </c>
      <c r="AG51" s="127">
        <v>1</v>
      </c>
      <c r="AH51" s="127">
        <v>0</v>
      </c>
      <c r="AI51" s="127">
        <v>0</v>
      </c>
      <c r="AJ51" s="127">
        <v>3</v>
      </c>
      <c r="AK51" s="127">
        <v>2</v>
      </c>
      <c r="AL51" s="127">
        <v>0</v>
      </c>
      <c r="AM51" s="127">
        <v>0</v>
      </c>
      <c r="AN51" s="127">
        <v>2</v>
      </c>
      <c r="AO51" s="127">
        <v>4</v>
      </c>
      <c r="AP51" s="127">
        <v>6</v>
      </c>
      <c r="AQ51" s="127">
        <v>6</v>
      </c>
      <c r="AR51" s="127">
        <v>12</v>
      </c>
      <c r="AS51" s="127">
        <v>15</v>
      </c>
      <c r="AT51" s="127">
        <v>30</v>
      </c>
      <c r="AU51" s="127"/>
      <c r="AV51" s="127"/>
      <c r="AW51" s="127"/>
      <c r="AX51" s="127"/>
      <c r="AY51" s="127"/>
      <c r="AZ51" s="127"/>
      <c r="BA51" s="127"/>
      <c r="BB51" s="127"/>
      <c r="BC51" s="127"/>
      <c r="BE51" s="132">
        <f t="shared" si="0"/>
        <v>1955</v>
      </c>
    </row>
    <row r="52" spans="1:59" x14ac:dyDescent="0.2">
      <c r="A52" s="230"/>
      <c r="B52" s="131" t="s">
        <v>96</v>
      </c>
      <c r="C52" s="126">
        <v>-3</v>
      </c>
      <c r="D52" s="127">
        <v>2</v>
      </c>
      <c r="E52" s="127">
        <v>-3</v>
      </c>
      <c r="F52" s="127">
        <v>0</v>
      </c>
      <c r="G52" s="127">
        <v>-13</v>
      </c>
      <c r="H52" s="127">
        <v>5</v>
      </c>
      <c r="I52" s="127">
        <v>-5</v>
      </c>
      <c r="J52" s="127">
        <v>10</v>
      </c>
      <c r="K52" s="127">
        <v>2</v>
      </c>
      <c r="L52" s="127">
        <v>0</v>
      </c>
      <c r="M52" s="127">
        <v>-1</v>
      </c>
      <c r="N52" s="127">
        <v>2</v>
      </c>
      <c r="O52" s="127">
        <v>-5</v>
      </c>
      <c r="P52" s="127">
        <v>25</v>
      </c>
      <c r="Q52" s="127">
        <v>45</v>
      </c>
      <c r="R52" s="127">
        <v>50</v>
      </c>
      <c r="S52" s="127">
        <v>26</v>
      </c>
      <c r="T52" s="127">
        <v>30</v>
      </c>
      <c r="U52" s="127">
        <v>-6</v>
      </c>
      <c r="V52" s="127">
        <v>22</v>
      </c>
      <c r="W52" s="127">
        <v>10</v>
      </c>
      <c r="X52" s="127">
        <v>4</v>
      </c>
      <c r="Y52" s="127">
        <v>9</v>
      </c>
      <c r="Z52" s="127">
        <v>4</v>
      </c>
      <c r="AA52" s="127">
        <v>15</v>
      </c>
      <c r="AB52" s="127">
        <v>2</v>
      </c>
      <c r="AC52" s="127">
        <v>0</v>
      </c>
      <c r="AD52" s="127">
        <v>-2</v>
      </c>
      <c r="AE52" s="127">
        <v>2</v>
      </c>
      <c r="AF52" s="127">
        <v>1</v>
      </c>
      <c r="AG52" s="127">
        <v>8</v>
      </c>
      <c r="AH52" s="127">
        <v>1</v>
      </c>
      <c r="AI52" s="127">
        <v>-3</v>
      </c>
      <c r="AJ52" s="127">
        <v>12</v>
      </c>
      <c r="AK52" s="127">
        <v>5</v>
      </c>
      <c r="AL52" s="127">
        <v>2</v>
      </c>
      <c r="AM52" s="127">
        <v>15</v>
      </c>
      <c r="AN52" s="127">
        <v>-4</v>
      </c>
      <c r="AO52" s="127">
        <v>9</v>
      </c>
      <c r="AP52" s="127">
        <v>6</v>
      </c>
      <c r="AQ52" s="127">
        <v>-4</v>
      </c>
      <c r="AR52" s="127">
        <v>12</v>
      </c>
      <c r="AS52" s="127">
        <v>-1</v>
      </c>
      <c r="AT52" s="127">
        <v>6</v>
      </c>
      <c r="AU52" s="127"/>
      <c r="AV52" s="127"/>
      <c r="AW52" s="127"/>
      <c r="AX52" s="127"/>
      <c r="AY52" s="127"/>
      <c r="AZ52" s="127"/>
      <c r="BA52" s="127"/>
      <c r="BB52" s="127"/>
      <c r="BC52" s="127"/>
      <c r="BE52" s="132">
        <f t="shared" si="0"/>
        <v>298</v>
      </c>
    </row>
    <row r="53" spans="1:59" x14ac:dyDescent="0.2">
      <c r="A53" s="231"/>
      <c r="B53" s="131" t="s">
        <v>97</v>
      </c>
      <c r="C53" s="137">
        <v>-8</v>
      </c>
      <c r="D53" s="128">
        <v>-11</v>
      </c>
      <c r="E53" s="128">
        <v>-31</v>
      </c>
      <c r="F53" s="128">
        <v>-30</v>
      </c>
      <c r="G53" s="128">
        <v>-40</v>
      </c>
      <c r="H53" s="128">
        <v>-9</v>
      </c>
      <c r="I53" s="128">
        <v>-33</v>
      </c>
      <c r="J53" s="128">
        <v>-35</v>
      </c>
      <c r="K53" s="128">
        <v>-7</v>
      </c>
      <c r="L53" s="128">
        <v>-7</v>
      </c>
      <c r="M53" s="128">
        <v>-23</v>
      </c>
      <c r="N53" s="128">
        <v>9</v>
      </c>
      <c r="O53" s="128">
        <v>3</v>
      </c>
      <c r="P53" s="128">
        <v>191</v>
      </c>
      <c r="Q53" s="128">
        <v>349</v>
      </c>
      <c r="R53" s="128">
        <v>433</v>
      </c>
      <c r="S53" s="128">
        <v>441</v>
      </c>
      <c r="T53" s="128">
        <v>379</v>
      </c>
      <c r="U53" s="128">
        <v>250</v>
      </c>
      <c r="V53" s="128">
        <v>197</v>
      </c>
      <c r="W53" s="128">
        <v>106</v>
      </c>
      <c r="X53" s="128">
        <v>59</v>
      </c>
      <c r="Y53" s="128">
        <v>23</v>
      </c>
      <c r="Z53" s="128">
        <v>8</v>
      </c>
      <c r="AA53" s="128">
        <v>11</v>
      </c>
      <c r="AB53" s="128">
        <v>-1</v>
      </c>
      <c r="AC53" s="128">
        <v>-49</v>
      </c>
      <c r="AD53" s="128">
        <v>-33</v>
      </c>
      <c r="AE53" s="128">
        <v>-15</v>
      </c>
      <c r="AF53" s="128">
        <v>-13</v>
      </c>
      <c r="AG53" s="128">
        <v>-2</v>
      </c>
      <c r="AH53" s="128">
        <v>-15</v>
      </c>
      <c r="AI53" s="128">
        <v>-23</v>
      </c>
      <c r="AJ53" s="128">
        <v>7</v>
      </c>
      <c r="AK53" s="128">
        <v>-18</v>
      </c>
      <c r="AL53" s="128">
        <v>-21</v>
      </c>
      <c r="AM53" s="128">
        <v>-18</v>
      </c>
      <c r="AN53" s="128">
        <v>-29</v>
      </c>
      <c r="AO53" s="128">
        <v>-49</v>
      </c>
      <c r="AP53" s="128">
        <v>32</v>
      </c>
      <c r="AQ53" s="128">
        <v>-24</v>
      </c>
      <c r="AR53" s="128">
        <v>-1</v>
      </c>
      <c r="AS53" s="128">
        <v>11</v>
      </c>
      <c r="AT53" s="128">
        <v>2</v>
      </c>
      <c r="AU53" s="128"/>
      <c r="AV53" s="128"/>
      <c r="AW53" s="128"/>
      <c r="AX53" s="128"/>
      <c r="AY53" s="128"/>
      <c r="AZ53" s="128"/>
      <c r="BA53" s="128"/>
      <c r="BB53" s="128"/>
      <c r="BC53" s="128"/>
      <c r="BD53" s="141"/>
      <c r="BE53" s="138">
        <f t="shared" si="0"/>
        <v>2200</v>
      </c>
      <c r="BF53" s="135"/>
      <c r="BG53" s="135"/>
    </row>
    <row r="54" spans="1:59" x14ac:dyDescent="0.2">
      <c r="A54" s="229" t="s">
        <v>102</v>
      </c>
      <c r="B54" s="178" t="s">
        <v>91</v>
      </c>
      <c r="C54" s="126"/>
      <c r="D54" s="127"/>
      <c r="E54" s="127"/>
      <c r="F54" s="127"/>
      <c r="G54" s="127"/>
      <c r="H54" s="127"/>
      <c r="I54" s="127"/>
      <c r="J54" s="127"/>
      <c r="K54" s="127"/>
      <c r="L54" s="127"/>
      <c r="M54" s="127"/>
      <c r="N54" s="127"/>
      <c r="O54" s="127"/>
      <c r="P54" s="127"/>
      <c r="Q54" s="127"/>
      <c r="R54" s="127"/>
      <c r="S54" s="127"/>
      <c r="T54" s="127"/>
      <c r="U54" s="127"/>
      <c r="V54" s="127"/>
      <c r="W54" s="127"/>
      <c r="X54" s="127"/>
      <c r="Y54" s="127"/>
      <c r="Z54" s="127"/>
      <c r="AA54" s="127"/>
      <c r="AB54" s="127"/>
      <c r="AC54" s="127"/>
      <c r="AD54" s="127"/>
      <c r="AE54" s="127"/>
      <c r="AF54" s="127"/>
      <c r="AG54" s="127"/>
      <c r="AH54" s="127"/>
      <c r="AI54" s="127"/>
      <c r="AJ54" s="127"/>
      <c r="AK54" s="127"/>
      <c r="AL54" s="127"/>
      <c r="AM54" s="127"/>
      <c r="AN54" s="127"/>
      <c r="AO54" s="127"/>
      <c r="AP54" s="127"/>
      <c r="AQ54" s="127"/>
      <c r="AR54" s="127"/>
      <c r="AS54" s="127"/>
      <c r="AT54" s="127"/>
      <c r="AU54" s="127"/>
      <c r="AV54" s="127"/>
      <c r="AW54" s="127"/>
      <c r="AX54" s="127"/>
      <c r="AY54" s="127"/>
      <c r="AZ54" s="127"/>
      <c r="BA54" s="127"/>
      <c r="BB54" s="127"/>
      <c r="BC54" s="127"/>
      <c r="BE54" s="132"/>
    </row>
    <row r="55" spans="1:59" x14ac:dyDescent="0.2">
      <c r="A55" s="230"/>
      <c r="B55" s="131" t="s">
        <v>92</v>
      </c>
      <c r="C55" s="126">
        <v>99</v>
      </c>
      <c r="D55" s="127">
        <v>101</v>
      </c>
      <c r="E55" s="127">
        <v>93</v>
      </c>
      <c r="F55" s="127">
        <v>97</v>
      </c>
      <c r="G55" s="127">
        <v>83</v>
      </c>
      <c r="H55" s="127">
        <v>99</v>
      </c>
      <c r="I55" s="127">
        <v>106</v>
      </c>
      <c r="J55" s="127">
        <v>101</v>
      </c>
      <c r="K55" s="127">
        <v>95</v>
      </c>
      <c r="L55" s="127">
        <v>103</v>
      </c>
      <c r="M55" s="127">
        <v>90</v>
      </c>
      <c r="N55" s="127">
        <v>89</v>
      </c>
      <c r="O55" s="127">
        <v>98</v>
      </c>
      <c r="P55" s="127">
        <v>89</v>
      </c>
      <c r="Q55" s="127">
        <v>89</v>
      </c>
      <c r="R55" s="127">
        <v>89</v>
      </c>
      <c r="S55" s="127">
        <v>98</v>
      </c>
      <c r="T55" s="127">
        <v>89</v>
      </c>
      <c r="U55" s="127">
        <v>95</v>
      </c>
      <c r="V55" s="127">
        <v>97</v>
      </c>
      <c r="W55" s="127">
        <v>92</v>
      </c>
      <c r="X55" s="127">
        <v>96</v>
      </c>
      <c r="Y55" s="127">
        <v>96</v>
      </c>
      <c r="Z55" s="127">
        <v>96</v>
      </c>
      <c r="AA55" s="127">
        <v>96</v>
      </c>
      <c r="AB55" s="127">
        <v>96</v>
      </c>
      <c r="AC55" s="127">
        <v>94</v>
      </c>
      <c r="AD55" s="127">
        <v>91</v>
      </c>
      <c r="AE55" s="127">
        <v>96</v>
      </c>
      <c r="AF55" s="127">
        <v>85</v>
      </c>
      <c r="AG55" s="127">
        <v>96</v>
      </c>
      <c r="AH55" s="127">
        <v>92</v>
      </c>
      <c r="AI55" s="127">
        <v>87</v>
      </c>
      <c r="AJ55" s="127">
        <v>100</v>
      </c>
      <c r="AK55" s="127">
        <v>96</v>
      </c>
      <c r="AL55" s="127">
        <v>85</v>
      </c>
      <c r="AM55" s="127">
        <v>97</v>
      </c>
      <c r="AN55" s="127">
        <v>89</v>
      </c>
      <c r="AO55" s="127">
        <v>89</v>
      </c>
      <c r="AP55" s="127">
        <v>95</v>
      </c>
      <c r="AQ55" s="127">
        <v>98</v>
      </c>
      <c r="AR55" s="127">
        <v>97</v>
      </c>
      <c r="AS55" s="127">
        <v>91</v>
      </c>
      <c r="AT55" s="127">
        <v>100</v>
      </c>
      <c r="AU55" s="127"/>
      <c r="AV55" s="127"/>
      <c r="AW55" s="127"/>
      <c r="AX55" s="127"/>
      <c r="AY55" s="127"/>
      <c r="AZ55" s="127"/>
      <c r="BA55" s="127"/>
      <c r="BB55" s="127"/>
      <c r="BC55" s="127"/>
      <c r="BE55" s="132">
        <f t="shared" si="0"/>
        <v>3083</v>
      </c>
    </row>
    <row r="56" spans="1:59" x14ac:dyDescent="0.2">
      <c r="A56" s="230"/>
      <c r="B56" s="131" t="s">
        <v>93</v>
      </c>
      <c r="C56" s="126">
        <v>11</v>
      </c>
      <c r="D56" s="127">
        <v>16</v>
      </c>
      <c r="E56" s="127">
        <v>12</v>
      </c>
      <c r="F56" s="127">
        <v>11</v>
      </c>
      <c r="G56" s="127">
        <v>9</v>
      </c>
      <c r="H56" s="127">
        <v>11</v>
      </c>
      <c r="I56" s="127">
        <v>12</v>
      </c>
      <c r="J56" s="127">
        <v>12</v>
      </c>
      <c r="K56" s="127">
        <v>12</v>
      </c>
      <c r="L56" s="127">
        <v>10</v>
      </c>
      <c r="M56" s="127">
        <v>10</v>
      </c>
      <c r="N56" s="127">
        <v>12</v>
      </c>
      <c r="O56" s="127">
        <v>13</v>
      </c>
      <c r="P56" s="127">
        <v>9</v>
      </c>
      <c r="Q56" s="127">
        <v>9</v>
      </c>
      <c r="R56" s="127">
        <v>9</v>
      </c>
      <c r="S56" s="127">
        <v>8</v>
      </c>
      <c r="T56" s="127">
        <v>11</v>
      </c>
      <c r="U56" s="127">
        <v>9</v>
      </c>
      <c r="V56" s="127">
        <v>8</v>
      </c>
      <c r="W56" s="127">
        <v>11</v>
      </c>
      <c r="X56" s="127">
        <v>9</v>
      </c>
      <c r="Y56" s="127">
        <v>10</v>
      </c>
      <c r="Z56" s="127">
        <v>9</v>
      </c>
      <c r="AA56" s="127">
        <v>9</v>
      </c>
      <c r="AB56" s="127">
        <v>8</v>
      </c>
      <c r="AC56" s="127">
        <v>10</v>
      </c>
      <c r="AD56" s="127">
        <v>8</v>
      </c>
      <c r="AE56" s="127">
        <v>8</v>
      </c>
      <c r="AF56" s="127">
        <v>9</v>
      </c>
      <c r="AG56" s="127">
        <v>8</v>
      </c>
      <c r="AH56" s="127">
        <v>11</v>
      </c>
      <c r="AI56" s="127">
        <v>10</v>
      </c>
      <c r="AJ56" s="127">
        <v>8</v>
      </c>
      <c r="AK56" s="127">
        <v>9</v>
      </c>
      <c r="AL56" s="127">
        <v>8</v>
      </c>
      <c r="AM56" s="127">
        <v>10</v>
      </c>
      <c r="AN56" s="127">
        <v>11</v>
      </c>
      <c r="AO56" s="127">
        <v>8</v>
      </c>
      <c r="AP56" s="127">
        <v>10</v>
      </c>
      <c r="AQ56" s="127">
        <v>9</v>
      </c>
      <c r="AR56" s="127">
        <v>10</v>
      </c>
      <c r="AS56" s="127">
        <v>7</v>
      </c>
      <c r="AT56" s="127">
        <v>11</v>
      </c>
      <c r="AU56" s="127"/>
      <c r="AV56" s="127"/>
      <c r="AW56" s="127"/>
      <c r="AX56" s="127"/>
      <c r="AY56" s="127"/>
      <c r="AZ56" s="127"/>
      <c r="BA56" s="127"/>
      <c r="BB56" s="127"/>
      <c r="BC56" s="127"/>
      <c r="BE56" s="132">
        <f t="shared" si="0"/>
        <v>309</v>
      </c>
    </row>
    <row r="57" spans="1:59" x14ac:dyDescent="0.2">
      <c r="A57" s="230"/>
      <c r="B57" s="131" t="s">
        <v>94</v>
      </c>
      <c r="C57" s="126">
        <v>97</v>
      </c>
      <c r="D57" s="127">
        <v>147</v>
      </c>
      <c r="E57" s="127">
        <v>113</v>
      </c>
      <c r="F57" s="127">
        <v>109</v>
      </c>
      <c r="G57" s="127">
        <v>95</v>
      </c>
      <c r="H57" s="127">
        <v>99</v>
      </c>
      <c r="I57" s="127">
        <v>101</v>
      </c>
      <c r="J57" s="127">
        <v>94</v>
      </c>
      <c r="K57" s="127">
        <v>101</v>
      </c>
      <c r="L57" s="127">
        <v>102</v>
      </c>
      <c r="M57" s="127">
        <v>90</v>
      </c>
      <c r="N57" s="127">
        <v>91</v>
      </c>
      <c r="O57" s="127">
        <v>94</v>
      </c>
      <c r="P57" s="127">
        <v>88</v>
      </c>
      <c r="Q57" s="127">
        <v>91</v>
      </c>
      <c r="R57" s="127">
        <v>84</v>
      </c>
      <c r="S57" s="127">
        <v>86</v>
      </c>
      <c r="T57" s="127">
        <v>82</v>
      </c>
      <c r="U57" s="127">
        <v>82</v>
      </c>
      <c r="V57" s="127">
        <v>84</v>
      </c>
      <c r="W57" s="127">
        <v>85</v>
      </c>
      <c r="X57" s="127">
        <v>85</v>
      </c>
      <c r="Y57" s="127">
        <v>95</v>
      </c>
      <c r="Z57" s="127">
        <v>86</v>
      </c>
      <c r="AA57" s="127">
        <v>82</v>
      </c>
      <c r="AB57" s="127">
        <v>88</v>
      </c>
      <c r="AC57" s="127">
        <v>83</v>
      </c>
      <c r="AD57" s="127">
        <v>85</v>
      </c>
      <c r="AE57" s="127">
        <v>81</v>
      </c>
      <c r="AF57" s="127">
        <v>83</v>
      </c>
      <c r="AG57" s="127">
        <v>75</v>
      </c>
      <c r="AH57" s="127">
        <v>79</v>
      </c>
      <c r="AI57" s="127">
        <v>82</v>
      </c>
      <c r="AJ57" s="127">
        <v>80</v>
      </c>
      <c r="AK57" s="127">
        <v>78</v>
      </c>
      <c r="AL57" s="127">
        <v>76</v>
      </c>
      <c r="AM57" s="127">
        <v>79</v>
      </c>
      <c r="AN57" s="127">
        <v>79</v>
      </c>
      <c r="AO57" s="127">
        <v>84</v>
      </c>
      <c r="AP57" s="127">
        <v>87</v>
      </c>
      <c r="AQ57" s="127">
        <v>83</v>
      </c>
      <c r="AR57" s="127">
        <v>91</v>
      </c>
      <c r="AS57" s="127">
        <v>86</v>
      </c>
      <c r="AT57" s="127">
        <v>88</v>
      </c>
      <c r="AU57" s="127"/>
      <c r="AV57" s="127"/>
      <c r="AW57" s="127"/>
      <c r="AX57" s="127"/>
      <c r="AY57" s="127"/>
      <c r="AZ57" s="127"/>
      <c r="BA57" s="127"/>
      <c r="BB57" s="127"/>
      <c r="BC57" s="127"/>
      <c r="BE57" s="132">
        <f t="shared" si="0"/>
        <v>2782</v>
      </c>
    </row>
    <row r="58" spans="1:59" x14ac:dyDescent="0.2">
      <c r="A58" s="230"/>
      <c r="B58" s="131" t="s">
        <v>95</v>
      </c>
      <c r="C58" s="126">
        <v>33</v>
      </c>
      <c r="D58" s="127">
        <v>41</v>
      </c>
      <c r="E58" s="127">
        <v>35</v>
      </c>
      <c r="F58" s="127">
        <v>35</v>
      </c>
      <c r="G58" s="127">
        <v>34</v>
      </c>
      <c r="H58" s="127">
        <v>30</v>
      </c>
      <c r="I58" s="127">
        <v>28</v>
      </c>
      <c r="J58" s="127">
        <v>36</v>
      </c>
      <c r="K58" s="127">
        <v>30</v>
      </c>
      <c r="L58" s="127">
        <v>29</v>
      </c>
      <c r="M58" s="127">
        <v>28</v>
      </c>
      <c r="N58" s="127">
        <v>30</v>
      </c>
      <c r="O58" s="127">
        <v>28</v>
      </c>
      <c r="P58" s="127">
        <v>25</v>
      </c>
      <c r="Q58" s="127">
        <v>27</v>
      </c>
      <c r="R58" s="127">
        <v>23</v>
      </c>
      <c r="S58" s="127">
        <v>25</v>
      </c>
      <c r="T58" s="127">
        <v>26</v>
      </c>
      <c r="U58" s="127">
        <v>20</v>
      </c>
      <c r="V58" s="127">
        <v>22</v>
      </c>
      <c r="W58" s="127">
        <v>23</v>
      </c>
      <c r="X58" s="127">
        <v>23</v>
      </c>
      <c r="Y58" s="127">
        <v>24</v>
      </c>
      <c r="Z58" s="127">
        <v>20</v>
      </c>
      <c r="AA58" s="127">
        <v>20</v>
      </c>
      <c r="AB58" s="127">
        <v>22</v>
      </c>
      <c r="AC58" s="127">
        <v>21</v>
      </c>
      <c r="AD58" s="127">
        <v>23</v>
      </c>
      <c r="AE58" s="127">
        <v>21</v>
      </c>
      <c r="AF58" s="127">
        <v>15</v>
      </c>
      <c r="AG58" s="127">
        <v>24</v>
      </c>
      <c r="AH58" s="127">
        <v>22</v>
      </c>
      <c r="AI58" s="127">
        <v>16</v>
      </c>
      <c r="AJ58" s="127">
        <v>21</v>
      </c>
      <c r="AK58" s="127">
        <v>21</v>
      </c>
      <c r="AL58" s="127">
        <v>23</v>
      </c>
      <c r="AM58" s="127">
        <v>22</v>
      </c>
      <c r="AN58" s="127">
        <v>21</v>
      </c>
      <c r="AO58" s="127">
        <v>21</v>
      </c>
      <c r="AP58" s="127">
        <v>20</v>
      </c>
      <c r="AQ58" s="127">
        <v>17</v>
      </c>
      <c r="AR58" s="127">
        <v>24</v>
      </c>
      <c r="AS58" s="127">
        <v>26</v>
      </c>
      <c r="AT58" s="127">
        <v>24</v>
      </c>
      <c r="AU58" s="127"/>
      <c r="AV58" s="127"/>
      <c r="AW58" s="127"/>
      <c r="AX58" s="127"/>
      <c r="AY58" s="127"/>
      <c r="AZ58" s="127"/>
      <c r="BA58" s="127"/>
      <c r="BB58" s="127"/>
      <c r="BC58" s="127"/>
      <c r="BE58" s="132">
        <f t="shared" si="0"/>
        <v>740</v>
      </c>
    </row>
    <row r="59" spans="1:59" x14ac:dyDescent="0.2">
      <c r="A59" s="230"/>
      <c r="B59" s="131" t="s">
        <v>5</v>
      </c>
      <c r="C59" s="126">
        <v>0</v>
      </c>
      <c r="D59" s="127">
        <v>0</v>
      </c>
      <c r="E59" s="127">
        <v>0</v>
      </c>
      <c r="F59" s="127">
        <v>0</v>
      </c>
      <c r="G59" s="127">
        <v>0</v>
      </c>
      <c r="H59" s="127">
        <v>0</v>
      </c>
      <c r="I59" s="127">
        <v>0</v>
      </c>
      <c r="J59" s="127">
        <v>0</v>
      </c>
      <c r="K59" s="127">
        <v>0</v>
      </c>
      <c r="L59" s="127">
        <v>0</v>
      </c>
      <c r="M59" s="127">
        <v>0</v>
      </c>
      <c r="N59" s="127">
        <v>0</v>
      </c>
      <c r="O59" s="127">
        <v>0</v>
      </c>
      <c r="P59" s="127">
        <v>0</v>
      </c>
      <c r="Q59" s="127">
        <v>0</v>
      </c>
      <c r="R59" s="127">
        <v>0</v>
      </c>
      <c r="S59" s="127">
        <v>0</v>
      </c>
      <c r="T59" s="127">
        <v>0</v>
      </c>
      <c r="U59" s="127">
        <v>0</v>
      </c>
      <c r="V59" s="127">
        <v>0</v>
      </c>
      <c r="W59" s="127">
        <v>0</v>
      </c>
      <c r="X59" s="127">
        <v>0</v>
      </c>
      <c r="Y59" s="127">
        <v>0</v>
      </c>
      <c r="Z59" s="127">
        <v>0</v>
      </c>
      <c r="AA59" s="127">
        <v>0</v>
      </c>
      <c r="AB59" s="127">
        <v>0</v>
      </c>
      <c r="AC59" s="127">
        <v>0</v>
      </c>
      <c r="AD59" s="127">
        <v>0</v>
      </c>
      <c r="AE59" s="127">
        <v>0</v>
      </c>
      <c r="AF59" s="127">
        <v>0</v>
      </c>
      <c r="AG59" s="127">
        <v>0</v>
      </c>
      <c r="AH59" s="127">
        <v>0</v>
      </c>
      <c r="AI59" s="127">
        <v>0</v>
      </c>
      <c r="AJ59" s="127">
        <v>0</v>
      </c>
      <c r="AK59" s="127">
        <v>0</v>
      </c>
      <c r="AL59" s="127">
        <v>0</v>
      </c>
      <c r="AM59" s="127">
        <v>0</v>
      </c>
      <c r="AN59" s="127">
        <v>0</v>
      </c>
      <c r="AO59" s="127">
        <v>0</v>
      </c>
      <c r="AP59" s="127">
        <v>0</v>
      </c>
      <c r="AQ59" s="127">
        <v>0</v>
      </c>
      <c r="AR59" s="127">
        <v>0</v>
      </c>
      <c r="AS59" s="127">
        <v>0</v>
      </c>
      <c r="AT59" s="127">
        <v>0</v>
      </c>
      <c r="AU59" s="127"/>
      <c r="AV59" s="127"/>
      <c r="AW59" s="127"/>
      <c r="AX59" s="127"/>
      <c r="AY59" s="127"/>
      <c r="AZ59" s="127"/>
      <c r="BA59" s="127"/>
      <c r="BB59" s="127"/>
      <c r="BC59" s="127"/>
      <c r="BE59" s="132">
        <f t="shared" si="0"/>
        <v>0</v>
      </c>
    </row>
    <row r="60" spans="1:59" x14ac:dyDescent="0.2">
      <c r="A60" s="230"/>
      <c r="B60" s="131" t="s">
        <v>96</v>
      </c>
      <c r="C60" s="126">
        <v>73</v>
      </c>
      <c r="D60" s="127">
        <v>97</v>
      </c>
      <c r="E60" s="127">
        <v>80</v>
      </c>
      <c r="F60" s="127">
        <v>85</v>
      </c>
      <c r="G60" s="127">
        <v>86</v>
      </c>
      <c r="H60" s="127">
        <v>82</v>
      </c>
      <c r="I60" s="127">
        <v>73</v>
      </c>
      <c r="J60" s="127">
        <v>81</v>
      </c>
      <c r="K60" s="127">
        <v>72</v>
      </c>
      <c r="L60" s="127">
        <v>83</v>
      </c>
      <c r="M60" s="127">
        <v>79</v>
      </c>
      <c r="N60" s="127">
        <v>76</v>
      </c>
      <c r="O60" s="127">
        <v>75</v>
      </c>
      <c r="P60" s="127">
        <v>73</v>
      </c>
      <c r="Q60" s="127">
        <v>74</v>
      </c>
      <c r="R60" s="127">
        <v>74</v>
      </c>
      <c r="S60" s="127">
        <v>79</v>
      </c>
      <c r="T60" s="127">
        <v>80</v>
      </c>
      <c r="U60" s="127">
        <v>75</v>
      </c>
      <c r="V60" s="127">
        <v>78</v>
      </c>
      <c r="W60" s="127">
        <v>69</v>
      </c>
      <c r="X60" s="127">
        <v>66</v>
      </c>
      <c r="Y60" s="127">
        <v>83</v>
      </c>
      <c r="Z60" s="127">
        <v>78</v>
      </c>
      <c r="AA60" s="127">
        <v>69</v>
      </c>
      <c r="AB60" s="127">
        <v>75</v>
      </c>
      <c r="AC60" s="127">
        <v>69</v>
      </c>
      <c r="AD60" s="127">
        <v>73</v>
      </c>
      <c r="AE60" s="127">
        <v>72</v>
      </c>
      <c r="AF60" s="127">
        <v>75</v>
      </c>
      <c r="AG60" s="127">
        <v>73</v>
      </c>
      <c r="AH60" s="127">
        <v>82</v>
      </c>
      <c r="AI60" s="127">
        <v>75</v>
      </c>
      <c r="AJ60" s="127">
        <v>70</v>
      </c>
      <c r="AK60" s="127">
        <v>66</v>
      </c>
      <c r="AL60" s="127">
        <v>76</v>
      </c>
      <c r="AM60" s="127">
        <v>71</v>
      </c>
      <c r="AN60" s="127">
        <v>72</v>
      </c>
      <c r="AO60" s="127">
        <v>77</v>
      </c>
      <c r="AP60" s="127">
        <v>75</v>
      </c>
      <c r="AQ60" s="127">
        <v>68</v>
      </c>
      <c r="AR60" s="127">
        <v>70</v>
      </c>
      <c r="AS60" s="127">
        <v>73</v>
      </c>
      <c r="AT60" s="127">
        <v>74</v>
      </c>
      <c r="AU60" s="127"/>
      <c r="AV60" s="127"/>
      <c r="AW60" s="127"/>
      <c r="AX60" s="127"/>
      <c r="AY60" s="127"/>
      <c r="AZ60" s="127"/>
      <c r="BA60" s="127"/>
      <c r="BB60" s="127"/>
      <c r="BC60" s="127"/>
      <c r="BE60" s="132">
        <f t="shared" si="0"/>
        <v>2435</v>
      </c>
    </row>
    <row r="61" spans="1:59" x14ac:dyDescent="0.2">
      <c r="A61" s="230"/>
      <c r="B61" s="131" t="s">
        <v>97</v>
      </c>
      <c r="C61" s="126">
        <v>313</v>
      </c>
      <c r="D61" s="127">
        <v>402</v>
      </c>
      <c r="E61" s="127">
        <v>333</v>
      </c>
      <c r="F61" s="127">
        <v>338</v>
      </c>
      <c r="G61" s="127">
        <v>307</v>
      </c>
      <c r="H61" s="127">
        <v>321</v>
      </c>
      <c r="I61" s="127">
        <v>320</v>
      </c>
      <c r="J61" s="127">
        <v>324</v>
      </c>
      <c r="K61" s="127">
        <v>310</v>
      </c>
      <c r="L61" s="127">
        <v>326</v>
      </c>
      <c r="M61" s="127">
        <v>297</v>
      </c>
      <c r="N61" s="127">
        <v>298</v>
      </c>
      <c r="O61" s="127">
        <v>308</v>
      </c>
      <c r="P61" s="127">
        <v>284</v>
      </c>
      <c r="Q61" s="127">
        <v>291</v>
      </c>
      <c r="R61" s="127">
        <v>280</v>
      </c>
      <c r="S61" s="127">
        <v>296</v>
      </c>
      <c r="T61" s="127">
        <v>288</v>
      </c>
      <c r="U61" s="127">
        <v>281</v>
      </c>
      <c r="V61" s="127">
        <v>290</v>
      </c>
      <c r="W61" s="127">
        <v>280</v>
      </c>
      <c r="X61" s="127">
        <v>278</v>
      </c>
      <c r="Y61" s="127">
        <v>307</v>
      </c>
      <c r="Z61" s="127">
        <v>289</v>
      </c>
      <c r="AA61" s="127">
        <v>277</v>
      </c>
      <c r="AB61" s="127">
        <v>289</v>
      </c>
      <c r="AC61" s="127">
        <v>277</v>
      </c>
      <c r="AD61" s="127">
        <v>280</v>
      </c>
      <c r="AE61" s="127">
        <v>278</v>
      </c>
      <c r="AF61" s="127">
        <v>267</v>
      </c>
      <c r="AG61" s="127">
        <v>276</v>
      </c>
      <c r="AH61" s="127">
        <v>286</v>
      </c>
      <c r="AI61" s="127">
        <v>269</v>
      </c>
      <c r="AJ61" s="127">
        <v>279</v>
      </c>
      <c r="AK61" s="127">
        <v>270</v>
      </c>
      <c r="AL61" s="127">
        <v>268</v>
      </c>
      <c r="AM61" s="127">
        <v>279</v>
      </c>
      <c r="AN61" s="127">
        <v>272</v>
      </c>
      <c r="AO61" s="127">
        <v>279</v>
      </c>
      <c r="AP61" s="127">
        <v>287</v>
      </c>
      <c r="AQ61" s="127">
        <v>275</v>
      </c>
      <c r="AR61" s="127">
        <v>292</v>
      </c>
      <c r="AS61" s="127">
        <v>283</v>
      </c>
      <c r="AT61" s="127">
        <v>296</v>
      </c>
      <c r="AU61" s="127"/>
      <c r="AV61" s="127"/>
      <c r="AW61" s="127"/>
      <c r="AX61" s="127"/>
      <c r="AY61" s="127"/>
      <c r="AZ61" s="127"/>
      <c r="BA61" s="127"/>
      <c r="BB61" s="127"/>
      <c r="BC61" s="127"/>
      <c r="BE61" s="132">
        <f t="shared" si="0"/>
        <v>9349</v>
      </c>
    </row>
    <row r="62" spans="1:59" x14ac:dyDescent="0.2">
      <c r="A62" s="230"/>
      <c r="B62" s="179" t="s">
        <v>98</v>
      </c>
      <c r="C62" s="126"/>
      <c r="D62" s="127"/>
      <c r="E62" s="127"/>
      <c r="F62" s="127"/>
      <c r="G62" s="127"/>
      <c r="H62" s="127"/>
      <c r="I62" s="127"/>
      <c r="J62" s="127"/>
      <c r="K62" s="127"/>
      <c r="L62" s="127"/>
      <c r="M62" s="127"/>
      <c r="N62" s="127"/>
      <c r="O62" s="127"/>
      <c r="P62" s="127"/>
      <c r="Q62" s="127"/>
      <c r="R62" s="127"/>
      <c r="S62" s="127"/>
      <c r="T62" s="127"/>
      <c r="U62" s="127"/>
      <c r="V62" s="127"/>
      <c r="W62" s="127"/>
      <c r="X62" s="127"/>
      <c r="Y62" s="127"/>
      <c r="Z62" s="127"/>
      <c r="AA62" s="127"/>
      <c r="AB62" s="127"/>
      <c r="AC62" s="127"/>
      <c r="AD62" s="127"/>
      <c r="AE62" s="127"/>
      <c r="BE62" s="132">
        <f t="shared" si="0"/>
        <v>0</v>
      </c>
    </row>
    <row r="63" spans="1:59" x14ac:dyDescent="0.2">
      <c r="A63" s="230"/>
      <c r="B63" s="131" t="s">
        <v>92</v>
      </c>
      <c r="C63" s="126">
        <v>93</v>
      </c>
      <c r="D63" s="127">
        <v>111</v>
      </c>
      <c r="E63" s="127">
        <v>108</v>
      </c>
      <c r="F63" s="127">
        <v>96</v>
      </c>
      <c r="G63" s="127">
        <v>80</v>
      </c>
      <c r="H63" s="127">
        <v>94</v>
      </c>
      <c r="I63" s="127">
        <v>110</v>
      </c>
      <c r="J63" s="127">
        <v>101</v>
      </c>
      <c r="K63" s="127">
        <v>91</v>
      </c>
      <c r="L63" s="127">
        <v>90</v>
      </c>
      <c r="M63" s="127">
        <v>124</v>
      </c>
      <c r="N63" s="127">
        <v>112</v>
      </c>
      <c r="O63" s="127">
        <v>112</v>
      </c>
      <c r="P63" s="127">
        <v>177</v>
      </c>
      <c r="Q63" s="127">
        <v>164</v>
      </c>
      <c r="R63" s="127">
        <v>175</v>
      </c>
      <c r="S63" s="127">
        <v>150</v>
      </c>
      <c r="T63" s="127">
        <v>156</v>
      </c>
      <c r="U63" s="127">
        <v>153</v>
      </c>
      <c r="V63" s="127">
        <v>180</v>
      </c>
      <c r="W63" s="127">
        <v>163</v>
      </c>
      <c r="X63" s="127">
        <v>128</v>
      </c>
      <c r="Y63" s="127">
        <v>145</v>
      </c>
      <c r="Z63" s="127">
        <v>126</v>
      </c>
      <c r="AA63" s="127">
        <v>149</v>
      </c>
      <c r="AB63" s="127">
        <v>139</v>
      </c>
      <c r="AC63" s="127">
        <v>143</v>
      </c>
      <c r="AD63" s="127">
        <v>125</v>
      </c>
      <c r="AE63" s="127">
        <v>139</v>
      </c>
      <c r="AF63" s="127">
        <v>140</v>
      </c>
      <c r="AG63" s="127">
        <v>140</v>
      </c>
      <c r="AH63" s="127">
        <v>135</v>
      </c>
      <c r="AI63" s="127">
        <v>127</v>
      </c>
      <c r="AJ63" s="127">
        <v>124</v>
      </c>
      <c r="AK63" s="127">
        <v>122</v>
      </c>
      <c r="AL63" s="127">
        <v>136</v>
      </c>
      <c r="AM63" s="127">
        <v>115</v>
      </c>
      <c r="AN63" s="127">
        <v>120</v>
      </c>
      <c r="AO63" s="127">
        <v>117</v>
      </c>
      <c r="AP63" s="127">
        <v>139</v>
      </c>
      <c r="AQ63" s="127">
        <v>131</v>
      </c>
      <c r="AR63" s="127">
        <v>127</v>
      </c>
      <c r="AS63" s="127">
        <v>133</v>
      </c>
      <c r="AT63" s="127">
        <v>141</v>
      </c>
      <c r="AU63" s="127"/>
      <c r="AV63" s="127"/>
      <c r="AW63" s="127"/>
      <c r="AX63" s="127"/>
      <c r="AY63" s="127"/>
      <c r="AZ63" s="127"/>
      <c r="BA63" s="127"/>
      <c r="BB63" s="127"/>
      <c r="BC63" s="127"/>
      <c r="BE63" s="132">
        <f t="shared" si="0"/>
        <v>4583</v>
      </c>
    </row>
    <row r="64" spans="1:59" x14ac:dyDescent="0.2">
      <c r="A64" s="230"/>
      <c r="B64" s="131" t="s">
        <v>93</v>
      </c>
      <c r="C64" s="126">
        <v>14</v>
      </c>
      <c r="D64" s="127">
        <v>16</v>
      </c>
      <c r="E64" s="127">
        <v>15</v>
      </c>
      <c r="F64" s="127">
        <v>17</v>
      </c>
      <c r="G64" s="127">
        <v>13</v>
      </c>
      <c r="H64" s="127">
        <v>11</v>
      </c>
      <c r="I64" s="127">
        <v>6</v>
      </c>
      <c r="J64" s="127">
        <v>16</v>
      </c>
      <c r="K64" s="127">
        <v>9</v>
      </c>
      <c r="L64" s="127">
        <v>24</v>
      </c>
      <c r="M64" s="127">
        <v>14</v>
      </c>
      <c r="N64" s="127">
        <v>18</v>
      </c>
      <c r="O64" s="127">
        <v>16</v>
      </c>
      <c r="P64" s="127">
        <v>26</v>
      </c>
      <c r="Q64" s="127">
        <v>33</v>
      </c>
      <c r="R64" s="127">
        <v>33</v>
      </c>
      <c r="S64" s="127">
        <v>28</v>
      </c>
      <c r="T64" s="127">
        <v>22</v>
      </c>
      <c r="U64" s="127">
        <v>20</v>
      </c>
      <c r="V64" s="127">
        <v>14</v>
      </c>
      <c r="W64" s="127">
        <v>12</v>
      </c>
      <c r="X64" s="127">
        <v>20</v>
      </c>
      <c r="Y64" s="127">
        <v>10</v>
      </c>
      <c r="Z64" s="127">
        <v>13</v>
      </c>
      <c r="AA64" s="127">
        <v>14</v>
      </c>
      <c r="AB64" s="127">
        <v>9</v>
      </c>
      <c r="AC64" s="127">
        <v>13</v>
      </c>
      <c r="AD64" s="127">
        <v>19</v>
      </c>
      <c r="AE64" s="127">
        <v>12</v>
      </c>
      <c r="AF64" s="127">
        <v>17</v>
      </c>
      <c r="AG64" s="127">
        <v>24</v>
      </c>
      <c r="AH64" s="127">
        <v>15</v>
      </c>
      <c r="AI64" s="127">
        <v>11</v>
      </c>
      <c r="AJ64" s="127">
        <v>21</v>
      </c>
      <c r="AK64" s="127">
        <v>11</v>
      </c>
      <c r="AL64" s="127">
        <v>9</v>
      </c>
      <c r="AM64" s="127">
        <v>20</v>
      </c>
      <c r="AN64" s="127">
        <v>17</v>
      </c>
      <c r="AO64" s="127">
        <v>17</v>
      </c>
      <c r="AP64" s="127">
        <v>8</v>
      </c>
      <c r="AQ64" s="127">
        <v>18</v>
      </c>
      <c r="AR64" s="127">
        <v>10</v>
      </c>
      <c r="AS64" s="127">
        <v>11</v>
      </c>
      <c r="AT64" s="127">
        <v>19</v>
      </c>
      <c r="AU64" s="127"/>
      <c r="AV64" s="127"/>
      <c r="AW64" s="127"/>
      <c r="AX64" s="127"/>
      <c r="AY64" s="127"/>
      <c r="AZ64" s="127"/>
      <c r="BA64" s="127"/>
      <c r="BB64" s="127"/>
      <c r="BC64" s="127"/>
      <c r="BE64" s="132">
        <f t="shared" si="0"/>
        <v>560</v>
      </c>
    </row>
    <row r="65" spans="1:59" x14ac:dyDescent="0.2">
      <c r="A65" s="230"/>
      <c r="B65" s="131" t="s">
        <v>94</v>
      </c>
      <c r="C65" s="126">
        <v>104</v>
      </c>
      <c r="D65" s="127">
        <v>126</v>
      </c>
      <c r="E65" s="127">
        <v>107</v>
      </c>
      <c r="F65" s="127">
        <v>102</v>
      </c>
      <c r="G65" s="127">
        <v>98</v>
      </c>
      <c r="H65" s="127">
        <v>105</v>
      </c>
      <c r="I65" s="127">
        <v>107</v>
      </c>
      <c r="J65" s="127">
        <v>110</v>
      </c>
      <c r="K65" s="127">
        <v>119</v>
      </c>
      <c r="L65" s="127">
        <v>102</v>
      </c>
      <c r="M65" s="127">
        <v>110</v>
      </c>
      <c r="N65" s="127">
        <v>101</v>
      </c>
      <c r="O65" s="127">
        <v>108</v>
      </c>
      <c r="P65" s="127">
        <v>145</v>
      </c>
      <c r="Q65" s="127">
        <v>156</v>
      </c>
      <c r="R65" s="127">
        <v>127</v>
      </c>
      <c r="S65" s="127">
        <v>140</v>
      </c>
      <c r="T65" s="127">
        <v>155</v>
      </c>
      <c r="U65" s="127">
        <v>130</v>
      </c>
      <c r="V65" s="127">
        <v>121</v>
      </c>
      <c r="W65" s="127">
        <v>108</v>
      </c>
      <c r="X65" s="127">
        <v>110</v>
      </c>
      <c r="Y65" s="127">
        <v>105</v>
      </c>
      <c r="Z65" s="127">
        <v>125</v>
      </c>
      <c r="AA65" s="127">
        <v>96</v>
      </c>
      <c r="AB65" s="127">
        <v>103</v>
      </c>
      <c r="AC65" s="127">
        <v>105</v>
      </c>
      <c r="AD65" s="127">
        <v>112</v>
      </c>
      <c r="AE65" s="127">
        <v>104</v>
      </c>
      <c r="AF65" s="127">
        <v>109</v>
      </c>
      <c r="AG65" s="127">
        <v>92</v>
      </c>
      <c r="AH65" s="127">
        <v>107</v>
      </c>
      <c r="AI65" s="127">
        <v>97</v>
      </c>
      <c r="AJ65" s="127">
        <v>109</v>
      </c>
      <c r="AK65" s="127">
        <v>107</v>
      </c>
      <c r="AL65" s="127">
        <v>90</v>
      </c>
      <c r="AM65" s="127">
        <v>95</v>
      </c>
      <c r="AN65" s="127">
        <v>94</v>
      </c>
      <c r="AO65" s="127">
        <v>82</v>
      </c>
      <c r="AP65" s="127">
        <v>125</v>
      </c>
      <c r="AQ65" s="127">
        <v>114</v>
      </c>
      <c r="AR65" s="127">
        <v>85</v>
      </c>
      <c r="AS65" s="127">
        <v>111</v>
      </c>
      <c r="AT65" s="127">
        <v>128</v>
      </c>
      <c r="AU65" s="127"/>
      <c r="AV65" s="127"/>
      <c r="AW65" s="127"/>
      <c r="AX65" s="127"/>
      <c r="AY65" s="127"/>
      <c r="AZ65" s="127"/>
      <c r="BA65" s="127"/>
      <c r="BB65" s="127"/>
      <c r="BC65" s="127"/>
      <c r="BE65" s="132">
        <f t="shared" si="0"/>
        <v>3696</v>
      </c>
    </row>
    <row r="66" spans="1:59" x14ac:dyDescent="0.2">
      <c r="A66" s="230"/>
      <c r="B66" s="131" t="s">
        <v>95</v>
      </c>
      <c r="C66" s="126">
        <v>29</v>
      </c>
      <c r="D66" s="127">
        <v>51</v>
      </c>
      <c r="E66" s="127">
        <v>35</v>
      </c>
      <c r="F66" s="127">
        <v>24</v>
      </c>
      <c r="G66" s="127">
        <v>30</v>
      </c>
      <c r="H66" s="127">
        <v>23</v>
      </c>
      <c r="I66" s="127">
        <v>24</v>
      </c>
      <c r="J66" s="127">
        <v>28</v>
      </c>
      <c r="K66" s="127">
        <v>30</v>
      </c>
      <c r="L66" s="127">
        <v>32</v>
      </c>
      <c r="M66" s="127">
        <v>25</v>
      </c>
      <c r="N66" s="127">
        <v>28</v>
      </c>
      <c r="O66" s="127">
        <v>18</v>
      </c>
      <c r="P66" s="127">
        <v>45</v>
      </c>
      <c r="Q66" s="127">
        <v>44</v>
      </c>
      <c r="R66" s="127">
        <v>32</v>
      </c>
      <c r="S66" s="127">
        <v>29</v>
      </c>
      <c r="T66" s="127">
        <v>41</v>
      </c>
      <c r="U66" s="127">
        <v>33</v>
      </c>
      <c r="V66" s="127">
        <v>27</v>
      </c>
      <c r="W66" s="127">
        <v>33</v>
      </c>
      <c r="X66" s="127">
        <v>26</v>
      </c>
      <c r="Y66" s="127">
        <v>25</v>
      </c>
      <c r="Z66" s="127">
        <v>23</v>
      </c>
      <c r="AA66" s="127">
        <v>25</v>
      </c>
      <c r="AB66" s="127">
        <v>31</v>
      </c>
      <c r="AC66" s="127">
        <v>25</v>
      </c>
      <c r="AD66" s="127">
        <v>19</v>
      </c>
      <c r="AE66" s="127">
        <v>14</v>
      </c>
      <c r="AF66" s="127">
        <v>19</v>
      </c>
      <c r="AG66" s="127">
        <v>22</v>
      </c>
      <c r="AH66" s="127">
        <v>22</v>
      </c>
      <c r="AI66" s="127">
        <v>14</v>
      </c>
      <c r="AJ66" s="127">
        <v>21</v>
      </c>
      <c r="AK66" s="127">
        <v>20</v>
      </c>
      <c r="AL66" s="127">
        <v>21</v>
      </c>
      <c r="AM66" s="127">
        <v>27</v>
      </c>
      <c r="AN66" s="127">
        <v>21</v>
      </c>
      <c r="AO66" s="127">
        <v>20</v>
      </c>
      <c r="AP66" s="127">
        <v>28</v>
      </c>
      <c r="AQ66" s="127">
        <v>24</v>
      </c>
      <c r="AR66" s="127">
        <v>28</v>
      </c>
      <c r="AS66" s="127">
        <v>30</v>
      </c>
      <c r="AT66" s="127">
        <v>29</v>
      </c>
      <c r="AU66" s="127"/>
      <c r="AV66" s="127"/>
      <c r="AW66" s="127"/>
      <c r="AX66" s="127"/>
      <c r="AY66" s="127"/>
      <c r="AZ66" s="127"/>
      <c r="BA66" s="127"/>
      <c r="BB66" s="127"/>
      <c r="BC66" s="127"/>
      <c r="BE66" s="132">
        <f t="shared" si="0"/>
        <v>864</v>
      </c>
    </row>
    <row r="67" spans="1:59" x14ac:dyDescent="0.2">
      <c r="A67" s="230"/>
      <c r="B67" s="198" t="s">
        <v>5</v>
      </c>
      <c r="C67" s="127">
        <v>0</v>
      </c>
      <c r="D67" s="127">
        <v>0</v>
      </c>
      <c r="E67" s="127">
        <v>0</v>
      </c>
      <c r="F67" s="127">
        <v>0</v>
      </c>
      <c r="G67" s="127">
        <v>0</v>
      </c>
      <c r="H67" s="127">
        <v>0</v>
      </c>
      <c r="I67" s="127">
        <v>0</v>
      </c>
      <c r="J67" s="127">
        <v>0</v>
      </c>
      <c r="K67" s="127">
        <v>0</v>
      </c>
      <c r="L67" s="127">
        <v>0</v>
      </c>
      <c r="M67" s="127">
        <v>0</v>
      </c>
      <c r="N67" s="127">
        <v>2</v>
      </c>
      <c r="O67" s="127">
        <v>9</v>
      </c>
      <c r="P67" s="127">
        <v>33</v>
      </c>
      <c r="Q67" s="127">
        <v>55</v>
      </c>
      <c r="R67" s="127">
        <v>36</v>
      </c>
      <c r="S67" s="127">
        <v>38</v>
      </c>
      <c r="T67" s="127">
        <v>15</v>
      </c>
      <c r="U67" s="127">
        <v>15</v>
      </c>
      <c r="V67" s="127">
        <v>14</v>
      </c>
      <c r="W67" s="127">
        <v>7</v>
      </c>
      <c r="X67" s="127">
        <v>6</v>
      </c>
      <c r="Y67" s="127">
        <v>3</v>
      </c>
      <c r="Z67" s="127">
        <v>3</v>
      </c>
      <c r="AA67" s="127">
        <v>1</v>
      </c>
      <c r="AB67" s="127">
        <v>2</v>
      </c>
      <c r="AC67" s="127">
        <v>0</v>
      </c>
      <c r="AD67" s="127">
        <v>1</v>
      </c>
      <c r="AE67" s="127">
        <v>0</v>
      </c>
      <c r="AF67" s="127">
        <v>1</v>
      </c>
      <c r="AG67" s="127">
        <v>0</v>
      </c>
      <c r="AH67" s="127">
        <v>0</v>
      </c>
      <c r="AI67" s="127">
        <v>0</v>
      </c>
      <c r="AJ67" s="127">
        <v>0</v>
      </c>
      <c r="AK67" s="127">
        <v>0</v>
      </c>
      <c r="AL67" s="127">
        <v>0</v>
      </c>
      <c r="AM67" s="127">
        <v>0</v>
      </c>
      <c r="AN67" s="127">
        <v>0</v>
      </c>
      <c r="AO67" s="127">
        <v>1</v>
      </c>
      <c r="AP67" s="127">
        <v>0</v>
      </c>
      <c r="AQ67" s="127">
        <v>1</v>
      </c>
      <c r="AR67" s="127">
        <v>3</v>
      </c>
      <c r="AS67" s="127">
        <v>5</v>
      </c>
      <c r="AT67" s="127">
        <v>9</v>
      </c>
      <c r="AU67" s="127"/>
      <c r="AV67" s="127"/>
      <c r="AW67" s="127"/>
      <c r="AX67" s="127"/>
      <c r="AY67" s="127"/>
      <c r="AZ67" s="127"/>
      <c r="BA67" s="127"/>
      <c r="BB67" s="127"/>
      <c r="BC67" s="127"/>
      <c r="BE67" s="132">
        <f t="shared" si="0"/>
        <v>260</v>
      </c>
    </row>
    <row r="68" spans="1:59" x14ac:dyDescent="0.2">
      <c r="A68" s="230"/>
      <c r="B68" s="131" t="s">
        <v>96</v>
      </c>
      <c r="C68" s="126">
        <v>64</v>
      </c>
      <c r="D68" s="127">
        <v>105</v>
      </c>
      <c r="E68" s="127">
        <v>101</v>
      </c>
      <c r="F68" s="127">
        <v>93</v>
      </c>
      <c r="G68" s="127">
        <v>91</v>
      </c>
      <c r="H68" s="127">
        <v>88</v>
      </c>
      <c r="I68" s="127">
        <v>100</v>
      </c>
      <c r="J68" s="127">
        <v>82</v>
      </c>
      <c r="K68" s="127">
        <v>110</v>
      </c>
      <c r="L68" s="127">
        <v>96</v>
      </c>
      <c r="M68" s="127">
        <v>88</v>
      </c>
      <c r="N68" s="127">
        <v>103</v>
      </c>
      <c r="O68" s="127">
        <v>89</v>
      </c>
      <c r="P68" s="127">
        <v>139</v>
      </c>
      <c r="Q68" s="127">
        <v>145</v>
      </c>
      <c r="R68" s="127">
        <v>126</v>
      </c>
      <c r="S68" s="127">
        <v>124</v>
      </c>
      <c r="T68" s="127">
        <v>116</v>
      </c>
      <c r="U68" s="127">
        <v>86</v>
      </c>
      <c r="V68" s="127">
        <v>115</v>
      </c>
      <c r="W68" s="127">
        <v>120</v>
      </c>
      <c r="X68" s="127">
        <v>112</v>
      </c>
      <c r="Y68" s="127">
        <v>101</v>
      </c>
      <c r="Z68" s="136">
        <v>119</v>
      </c>
      <c r="AA68" s="136">
        <v>106</v>
      </c>
      <c r="AB68" s="136">
        <v>95</v>
      </c>
      <c r="AC68" s="136">
        <v>101</v>
      </c>
      <c r="AD68" s="136">
        <v>98</v>
      </c>
      <c r="AE68" s="136">
        <v>104</v>
      </c>
      <c r="AF68" s="136">
        <v>84</v>
      </c>
      <c r="AG68" s="136">
        <v>102</v>
      </c>
      <c r="AH68" s="136">
        <v>95</v>
      </c>
      <c r="AI68" s="136">
        <v>101</v>
      </c>
      <c r="AJ68" s="136">
        <v>89</v>
      </c>
      <c r="AK68" s="136">
        <v>121</v>
      </c>
      <c r="AL68" s="136">
        <v>112</v>
      </c>
      <c r="AM68" s="136">
        <v>103</v>
      </c>
      <c r="AN68" s="136">
        <v>88</v>
      </c>
      <c r="AO68" s="136">
        <v>70</v>
      </c>
      <c r="AP68" s="136">
        <v>102</v>
      </c>
      <c r="AQ68" s="136">
        <v>86</v>
      </c>
      <c r="AR68" s="136">
        <v>92</v>
      </c>
      <c r="AS68" s="136">
        <v>98</v>
      </c>
      <c r="AT68" s="136">
        <v>87</v>
      </c>
      <c r="AU68" s="136"/>
      <c r="AV68" s="136"/>
      <c r="AW68" s="136"/>
      <c r="AX68" s="136"/>
      <c r="AY68" s="136"/>
      <c r="AZ68" s="136"/>
      <c r="BA68" s="136"/>
      <c r="BB68" s="136"/>
      <c r="BC68" s="136"/>
      <c r="BE68" s="132">
        <f t="shared" si="0"/>
        <v>3429</v>
      </c>
    </row>
    <row r="69" spans="1:59" x14ac:dyDescent="0.2">
      <c r="A69" s="230"/>
      <c r="B69" s="131" t="s">
        <v>97</v>
      </c>
      <c r="C69" s="126">
        <v>304</v>
      </c>
      <c r="D69" s="127">
        <v>409</v>
      </c>
      <c r="E69" s="127">
        <v>366</v>
      </c>
      <c r="F69" s="127">
        <v>332</v>
      </c>
      <c r="G69" s="127">
        <v>312</v>
      </c>
      <c r="H69" s="127">
        <v>321</v>
      </c>
      <c r="I69" s="127">
        <v>347</v>
      </c>
      <c r="J69" s="127">
        <v>337</v>
      </c>
      <c r="K69" s="127">
        <v>359</v>
      </c>
      <c r="L69" s="127">
        <v>344</v>
      </c>
      <c r="M69" s="127">
        <v>361</v>
      </c>
      <c r="N69" s="127">
        <v>364</v>
      </c>
      <c r="O69" s="127">
        <v>352</v>
      </c>
      <c r="P69" s="127">
        <v>565</v>
      </c>
      <c r="Q69" s="127">
        <v>597</v>
      </c>
      <c r="R69" s="127">
        <v>529</v>
      </c>
      <c r="S69" s="127">
        <v>509</v>
      </c>
      <c r="T69" s="127">
        <v>505</v>
      </c>
      <c r="U69" s="127">
        <v>437</v>
      </c>
      <c r="V69" s="136">
        <v>471</v>
      </c>
      <c r="W69" s="127">
        <v>443</v>
      </c>
      <c r="X69" s="127">
        <v>402</v>
      </c>
      <c r="Y69" s="127">
        <v>389</v>
      </c>
      <c r="Z69" s="127">
        <v>409</v>
      </c>
      <c r="AA69" s="127">
        <v>391</v>
      </c>
      <c r="AB69" s="127">
        <v>379</v>
      </c>
      <c r="AC69" s="127">
        <v>387</v>
      </c>
      <c r="AD69" s="127">
        <v>374</v>
      </c>
      <c r="AE69" s="127">
        <v>373</v>
      </c>
      <c r="AF69" s="127">
        <v>370</v>
      </c>
      <c r="AG69" s="127">
        <v>380</v>
      </c>
      <c r="AH69" s="127">
        <v>374</v>
      </c>
      <c r="AI69" s="127">
        <v>350</v>
      </c>
      <c r="AJ69" s="127">
        <v>364</v>
      </c>
      <c r="AK69" s="127">
        <v>381</v>
      </c>
      <c r="AL69" s="127">
        <v>368</v>
      </c>
      <c r="AM69" s="127">
        <v>360</v>
      </c>
      <c r="AN69" s="127">
        <v>340</v>
      </c>
      <c r="AO69" s="127">
        <v>307</v>
      </c>
      <c r="AP69" s="127">
        <v>402</v>
      </c>
      <c r="AQ69" s="127">
        <v>374</v>
      </c>
      <c r="AR69" s="127">
        <v>345</v>
      </c>
      <c r="AS69" s="127">
        <v>388</v>
      </c>
      <c r="AT69" s="127">
        <v>413</v>
      </c>
      <c r="AU69" s="127"/>
      <c r="AV69" s="127"/>
      <c r="AW69" s="127"/>
      <c r="AX69" s="127"/>
      <c r="AY69" s="127"/>
      <c r="AZ69" s="127"/>
      <c r="BA69" s="127"/>
      <c r="BB69" s="127"/>
      <c r="BC69" s="127"/>
      <c r="BE69" s="132">
        <f t="shared" si="0"/>
        <v>13392</v>
      </c>
    </row>
    <row r="70" spans="1:59" x14ac:dyDescent="0.2">
      <c r="A70" s="230"/>
      <c r="B70" s="179" t="s">
        <v>99</v>
      </c>
      <c r="C70" s="126"/>
      <c r="D70" s="127"/>
      <c r="E70" s="127"/>
      <c r="F70" s="127"/>
      <c r="G70" s="127"/>
      <c r="H70" s="127"/>
      <c r="I70" s="127"/>
      <c r="J70" s="127"/>
      <c r="K70" s="127"/>
      <c r="L70" s="127"/>
      <c r="M70" s="127"/>
      <c r="N70" s="127"/>
      <c r="O70" s="127"/>
      <c r="P70" s="136"/>
      <c r="Q70" s="136"/>
      <c r="R70" s="136"/>
      <c r="S70" s="136"/>
      <c r="T70" s="136"/>
      <c r="U70" s="136"/>
      <c r="V70" s="127"/>
      <c r="W70" s="127"/>
      <c r="X70" s="127"/>
      <c r="Y70" s="127"/>
      <c r="Z70" s="127"/>
      <c r="AA70" s="127"/>
      <c r="AB70" s="127"/>
      <c r="AC70" s="127"/>
      <c r="AD70" s="127"/>
      <c r="AE70" s="127"/>
      <c r="AF70" s="127"/>
      <c r="AG70" s="127"/>
      <c r="AH70" s="127"/>
      <c r="AI70" s="127"/>
      <c r="AJ70" s="127"/>
      <c r="AK70" s="127"/>
      <c r="AL70" s="127"/>
      <c r="AM70" s="127"/>
      <c r="AN70" s="127"/>
      <c r="AO70" s="127"/>
      <c r="AP70" s="127"/>
      <c r="AQ70" s="127"/>
      <c r="AR70" s="127"/>
      <c r="AS70" s="127"/>
      <c r="AT70" s="127"/>
      <c r="AU70" s="127"/>
      <c r="AV70" s="127"/>
      <c r="AW70" s="127"/>
      <c r="AX70" s="127"/>
      <c r="AY70" s="127"/>
      <c r="AZ70" s="127"/>
      <c r="BA70" s="127"/>
      <c r="BB70" s="127"/>
      <c r="BC70" s="127"/>
      <c r="BE70" s="132"/>
    </row>
    <row r="71" spans="1:59" x14ac:dyDescent="0.2">
      <c r="A71" s="230"/>
      <c r="B71" s="131" t="s">
        <v>92</v>
      </c>
      <c r="C71" s="126">
        <v>-6</v>
      </c>
      <c r="D71" s="127">
        <v>10</v>
      </c>
      <c r="E71" s="127">
        <v>15</v>
      </c>
      <c r="F71" s="127">
        <v>-1</v>
      </c>
      <c r="G71" s="127">
        <v>-3</v>
      </c>
      <c r="H71" s="127">
        <v>-5</v>
      </c>
      <c r="I71" s="127">
        <v>4</v>
      </c>
      <c r="J71" s="127">
        <v>0</v>
      </c>
      <c r="K71" s="127">
        <v>-4</v>
      </c>
      <c r="L71" s="127">
        <v>-13</v>
      </c>
      <c r="M71" s="127">
        <v>34</v>
      </c>
      <c r="N71" s="127">
        <v>23</v>
      </c>
      <c r="O71" s="127">
        <v>14</v>
      </c>
      <c r="P71" s="127">
        <v>88</v>
      </c>
      <c r="Q71" s="127">
        <v>75</v>
      </c>
      <c r="R71" s="127">
        <v>86</v>
      </c>
      <c r="S71" s="127">
        <v>52</v>
      </c>
      <c r="T71" s="127">
        <v>67</v>
      </c>
      <c r="U71" s="127">
        <v>58</v>
      </c>
      <c r="V71" s="127">
        <v>83</v>
      </c>
      <c r="W71" s="127">
        <v>71</v>
      </c>
      <c r="X71" s="127">
        <v>32</v>
      </c>
      <c r="Y71" s="127">
        <v>49</v>
      </c>
      <c r="Z71" s="127">
        <v>30</v>
      </c>
      <c r="AA71" s="127">
        <v>53</v>
      </c>
      <c r="AB71" s="127">
        <v>43</v>
      </c>
      <c r="AC71" s="127">
        <v>49</v>
      </c>
      <c r="AD71" s="127">
        <v>34</v>
      </c>
      <c r="AE71" s="127">
        <v>43</v>
      </c>
      <c r="AF71" s="127">
        <v>55</v>
      </c>
      <c r="AG71" s="127">
        <v>44</v>
      </c>
      <c r="AH71" s="127">
        <v>43</v>
      </c>
      <c r="AI71" s="127">
        <v>40</v>
      </c>
      <c r="AJ71" s="127">
        <v>24</v>
      </c>
      <c r="AK71" s="127">
        <v>26</v>
      </c>
      <c r="AL71" s="127">
        <v>51</v>
      </c>
      <c r="AM71" s="127">
        <v>18</v>
      </c>
      <c r="AN71" s="127">
        <v>31</v>
      </c>
      <c r="AO71" s="127">
        <v>28</v>
      </c>
      <c r="AP71" s="127">
        <v>44</v>
      </c>
      <c r="AQ71" s="127">
        <v>33</v>
      </c>
      <c r="AR71" s="127">
        <v>30</v>
      </c>
      <c r="AS71" s="127">
        <v>42</v>
      </c>
      <c r="AT71" s="127">
        <v>41</v>
      </c>
      <c r="AU71" s="127"/>
      <c r="AV71" s="127"/>
      <c r="AW71" s="127"/>
      <c r="AX71" s="127"/>
      <c r="AY71" s="127"/>
      <c r="AZ71" s="127"/>
      <c r="BA71" s="127"/>
      <c r="BB71" s="127"/>
      <c r="BC71" s="127"/>
      <c r="BE71" s="132">
        <f t="shared" si="0"/>
        <v>1500</v>
      </c>
    </row>
    <row r="72" spans="1:59" x14ac:dyDescent="0.2">
      <c r="A72" s="230"/>
      <c r="B72" s="131" t="s">
        <v>93</v>
      </c>
      <c r="C72" s="126">
        <v>3</v>
      </c>
      <c r="D72" s="127">
        <v>0</v>
      </c>
      <c r="E72" s="127">
        <v>3</v>
      </c>
      <c r="F72" s="127">
        <v>6</v>
      </c>
      <c r="G72" s="127">
        <v>4</v>
      </c>
      <c r="H72" s="127">
        <v>0</v>
      </c>
      <c r="I72" s="127">
        <v>-6</v>
      </c>
      <c r="J72" s="127">
        <v>4</v>
      </c>
      <c r="K72" s="127">
        <v>-3</v>
      </c>
      <c r="L72" s="127">
        <v>14</v>
      </c>
      <c r="M72" s="127">
        <v>4</v>
      </c>
      <c r="N72" s="127">
        <v>6</v>
      </c>
      <c r="O72" s="127">
        <v>3</v>
      </c>
      <c r="P72" s="127">
        <v>17</v>
      </c>
      <c r="Q72" s="127">
        <v>24</v>
      </c>
      <c r="R72" s="127">
        <v>24</v>
      </c>
      <c r="S72" s="127">
        <v>20</v>
      </c>
      <c r="T72" s="127">
        <v>11</v>
      </c>
      <c r="U72" s="127">
        <v>11</v>
      </c>
      <c r="V72" s="127">
        <v>6</v>
      </c>
      <c r="W72" s="127">
        <v>1</v>
      </c>
      <c r="X72" s="127">
        <v>11</v>
      </c>
      <c r="Y72" s="127">
        <v>0</v>
      </c>
      <c r="Z72" s="127">
        <v>4</v>
      </c>
      <c r="AA72" s="127">
        <v>5</v>
      </c>
      <c r="AB72" s="127">
        <v>1</v>
      </c>
      <c r="AC72" s="127">
        <v>3</v>
      </c>
      <c r="AD72" s="127">
        <v>11</v>
      </c>
      <c r="AE72" s="127">
        <v>4</v>
      </c>
      <c r="AF72" s="127">
        <v>8</v>
      </c>
      <c r="AG72" s="127">
        <v>16</v>
      </c>
      <c r="AH72" s="127">
        <v>4</v>
      </c>
      <c r="AI72" s="127">
        <v>1</v>
      </c>
      <c r="AJ72" s="127">
        <v>13</v>
      </c>
      <c r="AK72" s="127">
        <v>2</v>
      </c>
      <c r="AL72" s="127">
        <v>1</v>
      </c>
      <c r="AM72" s="127">
        <v>10</v>
      </c>
      <c r="AN72" s="127">
        <v>6</v>
      </c>
      <c r="AO72" s="127">
        <v>9</v>
      </c>
      <c r="AP72" s="127">
        <v>-2</v>
      </c>
      <c r="AQ72" s="127">
        <v>9</v>
      </c>
      <c r="AR72" s="127">
        <v>0</v>
      </c>
      <c r="AS72" s="127">
        <v>4</v>
      </c>
      <c r="AT72" s="127">
        <v>8</v>
      </c>
      <c r="AU72" s="127"/>
      <c r="AV72" s="127"/>
      <c r="AW72" s="127"/>
      <c r="AX72" s="127"/>
      <c r="AY72" s="127"/>
      <c r="AZ72" s="127"/>
      <c r="BA72" s="127"/>
      <c r="BB72" s="127"/>
      <c r="BC72" s="127"/>
      <c r="BE72" s="132">
        <f t="shared" ref="BE72:BE125" si="1">SUM(N72:BC72)</f>
        <v>251</v>
      </c>
    </row>
    <row r="73" spans="1:59" x14ac:dyDescent="0.2">
      <c r="A73" s="230"/>
      <c r="B73" s="131" t="s">
        <v>94</v>
      </c>
      <c r="C73" s="126">
        <v>7</v>
      </c>
      <c r="D73" s="127">
        <v>-21</v>
      </c>
      <c r="E73" s="127">
        <v>-6</v>
      </c>
      <c r="F73" s="127">
        <v>-7</v>
      </c>
      <c r="G73" s="127">
        <v>3</v>
      </c>
      <c r="H73" s="127">
        <v>6</v>
      </c>
      <c r="I73" s="127">
        <v>6</v>
      </c>
      <c r="J73" s="127">
        <v>16</v>
      </c>
      <c r="K73" s="127">
        <v>18</v>
      </c>
      <c r="L73" s="127">
        <v>0</v>
      </c>
      <c r="M73" s="127">
        <v>20</v>
      </c>
      <c r="N73" s="127">
        <v>10</v>
      </c>
      <c r="O73" s="127">
        <v>14</v>
      </c>
      <c r="P73" s="127">
        <v>57</v>
      </c>
      <c r="Q73" s="127">
        <v>65</v>
      </c>
      <c r="R73" s="127">
        <v>43</v>
      </c>
      <c r="S73" s="127">
        <v>54</v>
      </c>
      <c r="T73" s="127">
        <v>73</v>
      </c>
      <c r="U73" s="127">
        <v>48</v>
      </c>
      <c r="V73" s="127">
        <v>37</v>
      </c>
      <c r="W73" s="127">
        <v>23</v>
      </c>
      <c r="X73" s="127">
        <v>25</v>
      </c>
      <c r="Y73" s="127">
        <v>10</v>
      </c>
      <c r="Z73" s="127">
        <v>39</v>
      </c>
      <c r="AA73" s="127">
        <v>14</v>
      </c>
      <c r="AB73" s="127">
        <v>15</v>
      </c>
      <c r="AC73" s="127">
        <v>22</v>
      </c>
      <c r="AD73" s="127">
        <v>27</v>
      </c>
      <c r="AE73" s="127">
        <v>23</v>
      </c>
      <c r="AF73" s="127">
        <v>26</v>
      </c>
      <c r="AG73" s="127">
        <v>17</v>
      </c>
      <c r="AH73" s="127">
        <v>28</v>
      </c>
      <c r="AI73" s="127">
        <v>15</v>
      </c>
      <c r="AJ73" s="127">
        <v>29</v>
      </c>
      <c r="AK73" s="127">
        <v>29</v>
      </c>
      <c r="AL73" s="127">
        <v>14</v>
      </c>
      <c r="AM73" s="127">
        <v>16</v>
      </c>
      <c r="AN73" s="127">
        <v>15</v>
      </c>
      <c r="AO73" s="127">
        <v>-2</v>
      </c>
      <c r="AP73" s="127">
        <v>38</v>
      </c>
      <c r="AQ73" s="127">
        <v>31</v>
      </c>
      <c r="AR73" s="127">
        <v>-6</v>
      </c>
      <c r="AS73" s="127">
        <v>25</v>
      </c>
      <c r="AT73" s="127">
        <v>40</v>
      </c>
      <c r="AU73" s="127"/>
      <c r="AV73" s="127"/>
      <c r="AW73" s="127"/>
      <c r="AX73" s="127"/>
      <c r="AY73" s="127"/>
      <c r="AZ73" s="127"/>
      <c r="BA73" s="127"/>
      <c r="BB73" s="127"/>
      <c r="BC73" s="127"/>
      <c r="BE73" s="132">
        <f t="shared" si="1"/>
        <v>914</v>
      </c>
    </row>
    <row r="74" spans="1:59" x14ac:dyDescent="0.2">
      <c r="A74" s="230"/>
      <c r="B74" s="131" t="s">
        <v>95</v>
      </c>
      <c r="C74" s="126">
        <v>-4</v>
      </c>
      <c r="D74" s="127">
        <v>10</v>
      </c>
      <c r="E74" s="127">
        <v>0</v>
      </c>
      <c r="F74" s="127">
        <v>-11</v>
      </c>
      <c r="G74" s="127">
        <v>-4</v>
      </c>
      <c r="H74" s="127">
        <v>-7</v>
      </c>
      <c r="I74" s="127">
        <v>-4</v>
      </c>
      <c r="J74" s="127">
        <v>-8</v>
      </c>
      <c r="K74" s="127">
        <v>0</v>
      </c>
      <c r="L74" s="127">
        <v>3</v>
      </c>
      <c r="M74" s="127">
        <v>-3</v>
      </c>
      <c r="N74" s="127">
        <v>-2</v>
      </c>
      <c r="O74" s="127">
        <v>-10</v>
      </c>
      <c r="P74" s="127">
        <v>20</v>
      </c>
      <c r="Q74" s="127">
        <v>17</v>
      </c>
      <c r="R74" s="127">
        <v>9</v>
      </c>
      <c r="S74" s="127">
        <v>4</v>
      </c>
      <c r="T74" s="127">
        <v>15</v>
      </c>
      <c r="U74" s="127">
        <v>13</v>
      </c>
      <c r="V74" s="127">
        <v>5</v>
      </c>
      <c r="W74" s="127">
        <v>10</v>
      </c>
      <c r="X74" s="127">
        <v>3</v>
      </c>
      <c r="Y74" s="127">
        <v>1</v>
      </c>
      <c r="Z74" s="127">
        <v>3</v>
      </c>
      <c r="AA74" s="127">
        <v>5</v>
      </c>
      <c r="AB74" s="127">
        <v>9</v>
      </c>
      <c r="AC74" s="127">
        <v>4</v>
      </c>
      <c r="AD74" s="127">
        <v>-4</v>
      </c>
      <c r="AE74" s="127">
        <v>-7</v>
      </c>
      <c r="AF74" s="127">
        <v>4</v>
      </c>
      <c r="AG74" s="127">
        <v>-2</v>
      </c>
      <c r="AH74" s="127">
        <v>0</v>
      </c>
      <c r="AI74" s="127">
        <v>-2</v>
      </c>
      <c r="AJ74" s="127">
        <v>0</v>
      </c>
      <c r="AK74" s="127">
        <v>-1</v>
      </c>
      <c r="AL74" s="127">
        <v>-2</v>
      </c>
      <c r="AM74" s="127">
        <v>5</v>
      </c>
      <c r="AN74" s="127">
        <v>0</v>
      </c>
      <c r="AO74" s="127">
        <v>-1</v>
      </c>
      <c r="AP74" s="127">
        <v>8</v>
      </c>
      <c r="AQ74" s="127">
        <v>7</v>
      </c>
      <c r="AR74" s="127">
        <v>4</v>
      </c>
      <c r="AS74" s="127">
        <v>4</v>
      </c>
      <c r="AT74" s="127">
        <v>5</v>
      </c>
      <c r="AU74" s="127"/>
      <c r="AV74" s="127"/>
      <c r="AW74" s="127"/>
      <c r="AX74" s="127"/>
      <c r="AY74" s="127"/>
      <c r="AZ74" s="127"/>
      <c r="BA74" s="127"/>
      <c r="BB74" s="127"/>
      <c r="BC74" s="127"/>
      <c r="BE74" s="132">
        <f t="shared" si="1"/>
        <v>124</v>
      </c>
    </row>
    <row r="75" spans="1:59" x14ac:dyDescent="0.2">
      <c r="A75" s="230"/>
      <c r="B75" s="131" t="s">
        <v>5</v>
      </c>
      <c r="C75" s="126">
        <v>0</v>
      </c>
      <c r="D75" s="127">
        <v>0</v>
      </c>
      <c r="E75" s="127">
        <v>0</v>
      </c>
      <c r="F75" s="127">
        <v>0</v>
      </c>
      <c r="G75" s="127">
        <v>0</v>
      </c>
      <c r="H75" s="127">
        <v>0</v>
      </c>
      <c r="I75" s="127">
        <v>0</v>
      </c>
      <c r="J75" s="127">
        <v>0</v>
      </c>
      <c r="K75" s="127">
        <v>0</v>
      </c>
      <c r="L75" s="127">
        <v>0</v>
      </c>
      <c r="M75" s="127">
        <v>0</v>
      </c>
      <c r="N75" s="127">
        <v>2</v>
      </c>
      <c r="O75" s="127">
        <v>9</v>
      </c>
      <c r="P75" s="127">
        <v>33</v>
      </c>
      <c r="Q75" s="127">
        <v>55</v>
      </c>
      <c r="R75" s="127">
        <v>36</v>
      </c>
      <c r="S75" s="127">
        <v>38</v>
      </c>
      <c r="T75" s="127">
        <v>15</v>
      </c>
      <c r="U75" s="127">
        <v>15</v>
      </c>
      <c r="V75" s="127">
        <v>14</v>
      </c>
      <c r="W75" s="127">
        <v>7</v>
      </c>
      <c r="X75" s="127">
        <v>6</v>
      </c>
      <c r="Y75" s="127">
        <v>3</v>
      </c>
      <c r="Z75" s="127">
        <v>3</v>
      </c>
      <c r="AA75" s="127">
        <v>1</v>
      </c>
      <c r="AB75" s="127">
        <v>2</v>
      </c>
      <c r="AC75" s="127">
        <v>0</v>
      </c>
      <c r="AD75" s="127">
        <v>1</v>
      </c>
      <c r="AE75" s="127">
        <v>0</v>
      </c>
      <c r="AF75" s="127">
        <v>1</v>
      </c>
      <c r="AG75" s="127">
        <v>0</v>
      </c>
      <c r="AH75" s="127">
        <v>0</v>
      </c>
      <c r="AI75" s="127">
        <v>0</v>
      </c>
      <c r="AJ75" s="127">
        <v>0</v>
      </c>
      <c r="AK75" s="127">
        <v>0</v>
      </c>
      <c r="AL75" s="127">
        <v>0</v>
      </c>
      <c r="AM75" s="127">
        <v>0</v>
      </c>
      <c r="AN75" s="127">
        <v>0</v>
      </c>
      <c r="AO75" s="127">
        <v>1</v>
      </c>
      <c r="AP75" s="127">
        <v>0</v>
      </c>
      <c r="AQ75" s="127">
        <v>1</v>
      </c>
      <c r="AR75" s="127">
        <v>3</v>
      </c>
      <c r="AS75" s="127">
        <v>5</v>
      </c>
      <c r="AT75" s="127">
        <v>9</v>
      </c>
      <c r="AU75" s="127"/>
      <c r="AV75" s="127"/>
      <c r="AW75" s="127"/>
      <c r="AX75" s="127"/>
      <c r="AY75" s="127"/>
      <c r="AZ75" s="127"/>
      <c r="BA75" s="127"/>
      <c r="BB75" s="127"/>
      <c r="BC75" s="127"/>
      <c r="BE75" s="132">
        <f t="shared" si="1"/>
        <v>260</v>
      </c>
    </row>
    <row r="76" spans="1:59" x14ac:dyDescent="0.2">
      <c r="A76" s="230"/>
      <c r="B76" s="131" t="s">
        <v>96</v>
      </c>
      <c r="C76" s="126">
        <v>-9</v>
      </c>
      <c r="D76" s="127">
        <v>8</v>
      </c>
      <c r="E76" s="127">
        <v>21</v>
      </c>
      <c r="F76" s="127">
        <v>8</v>
      </c>
      <c r="G76" s="127">
        <v>5</v>
      </c>
      <c r="H76" s="127">
        <v>6</v>
      </c>
      <c r="I76" s="127">
        <v>27</v>
      </c>
      <c r="J76" s="127">
        <v>1</v>
      </c>
      <c r="K76" s="127">
        <v>38</v>
      </c>
      <c r="L76" s="127">
        <v>13</v>
      </c>
      <c r="M76" s="127">
        <v>9</v>
      </c>
      <c r="N76" s="127">
        <v>27</v>
      </c>
      <c r="O76" s="127">
        <v>14</v>
      </c>
      <c r="P76" s="127">
        <v>66</v>
      </c>
      <c r="Q76" s="127">
        <v>71</v>
      </c>
      <c r="R76" s="127">
        <v>52</v>
      </c>
      <c r="S76" s="127">
        <v>45</v>
      </c>
      <c r="T76" s="127">
        <v>36</v>
      </c>
      <c r="U76" s="127">
        <v>11</v>
      </c>
      <c r="V76" s="127">
        <v>37</v>
      </c>
      <c r="W76" s="127">
        <v>51</v>
      </c>
      <c r="X76" s="127">
        <v>46</v>
      </c>
      <c r="Y76" s="127">
        <v>18</v>
      </c>
      <c r="Z76" s="127">
        <v>41</v>
      </c>
      <c r="AA76" s="127">
        <v>37</v>
      </c>
      <c r="AB76" s="127">
        <v>20</v>
      </c>
      <c r="AC76" s="127">
        <v>32</v>
      </c>
      <c r="AD76" s="127">
        <v>25</v>
      </c>
      <c r="AE76" s="127">
        <v>32</v>
      </c>
      <c r="AF76" s="127">
        <v>9</v>
      </c>
      <c r="AG76" s="127">
        <v>29</v>
      </c>
      <c r="AH76" s="127">
        <v>13</v>
      </c>
      <c r="AI76" s="127">
        <v>26</v>
      </c>
      <c r="AJ76" s="127">
        <v>19</v>
      </c>
      <c r="AK76" s="127">
        <v>55</v>
      </c>
      <c r="AL76" s="127">
        <v>36</v>
      </c>
      <c r="AM76" s="127">
        <v>32</v>
      </c>
      <c r="AN76" s="127">
        <v>16</v>
      </c>
      <c r="AO76" s="127">
        <v>-7</v>
      </c>
      <c r="AP76" s="127">
        <v>27</v>
      </c>
      <c r="AQ76" s="127">
        <v>18</v>
      </c>
      <c r="AR76" s="127">
        <v>22</v>
      </c>
      <c r="AS76" s="127">
        <v>25</v>
      </c>
      <c r="AT76" s="127">
        <v>13</v>
      </c>
      <c r="AU76" s="127"/>
      <c r="AV76" s="127"/>
      <c r="AW76" s="127"/>
      <c r="AX76" s="127"/>
      <c r="AY76" s="127"/>
      <c r="AZ76" s="127"/>
      <c r="BA76" s="127"/>
      <c r="BB76" s="127"/>
      <c r="BC76" s="127"/>
      <c r="BE76" s="132">
        <f t="shared" si="1"/>
        <v>994</v>
      </c>
    </row>
    <row r="77" spans="1:59" x14ac:dyDescent="0.2">
      <c r="A77" s="231"/>
      <c r="B77" s="131" t="s">
        <v>97</v>
      </c>
      <c r="C77" s="137">
        <v>-9</v>
      </c>
      <c r="D77" s="128">
        <v>7</v>
      </c>
      <c r="E77" s="128">
        <v>33</v>
      </c>
      <c r="F77" s="128">
        <v>-6</v>
      </c>
      <c r="G77" s="128">
        <v>5</v>
      </c>
      <c r="H77" s="128">
        <v>0</v>
      </c>
      <c r="I77" s="128">
        <v>27</v>
      </c>
      <c r="J77" s="128">
        <v>13</v>
      </c>
      <c r="K77" s="128">
        <v>49</v>
      </c>
      <c r="L77" s="128">
        <v>18</v>
      </c>
      <c r="M77" s="128">
        <v>64</v>
      </c>
      <c r="N77" s="128">
        <v>66</v>
      </c>
      <c r="O77" s="128">
        <v>44</v>
      </c>
      <c r="P77" s="128">
        <v>281</v>
      </c>
      <c r="Q77" s="128">
        <v>306</v>
      </c>
      <c r="R77" s="128">
        <v>249</v>
      </c>
      <c r="S77" s="128">
        <v>213</v>
      </c>
      <c r="T77" s="128">
        <v>217</v>
      </c>
      <c r="U77" s="128">
        <v>156</v>
      </c>
      <c r="V77" s="128">
        <v>181</v>
      </c>
      <c r="W77" s="128">
        <v>163</v>
      </c>
      <c r="X77" s="128">
        <v>124</v>
      </c>
      <c r="Y77" s="128">
        <v>82</v>
      </c>
      <c r="Z77" s="128">
        <v>120</v>
      </c>
      <c r="AA77" s="128">
        <v>114</v>
      </c>
      <c r="AB77" s="128">
        <v>90</v>
      </c>
      <c r="AC77" s="128">
        <v>110</v>
      </c>
      <c r="AD77" s="128">
        <v>94</v>
      </c>
      <c r="AE77" s="128">
        <v>95</v>
      </c>
      <c r="AF77" s="128">
        <v>103</v>
      </c>
      <c r="AG77" s="128">
        <v>104</v>
      </c>
      <c r="AH77" s="128">
        <v>88</v>
      </c>
      <c r="AI77" s="128">
        <v>81</v>
      </c>
      <c r="AJ77" s="128">
        <v>85</v>
      </c>
      <c r="AK77" s="128">
        <v>111</v>
      </c>
      <c r="AL77" s="128">
        <v>100</v>
      </c>
      <c r="AM77" s="128">
        <v>81</v>
      </c>
      <c r="AN77" s="128">
        <v>68</v>
      </c>
      <c r="AO77" s="128">
        <v>28</v>
      </c>
      <c r="AP77" s="128">
        <v>115</v>
      </c>
      <c r="AQ77" s="128">
        <v>99</v>
      </c>
      <c r="AR77" s="128">
        <v>53</v>
      </c>
      <c r="AS77" s="128">
        <v>105</v>
      </c>
      <c r="AT77" s="128">
        <v>117</v>
      </c>
      <c r="AU77" s="128"/>
      <c r="AV77" s="128"/>
      <c r="AW77" s="128"/>
      <c r="AX77" s="128"/>
      <c r="AY77" s="128"/>
      <c r="AZ77" s="128"/>
      <c r="BA77" s="128"/>
      <c r="BB77" s="128"/>
      <c r="BC77" s="128"/>
      <c r="BD77" s="141"/>
      <c r="BE77" s="138">
        <f t="shared" si="1"/>
        <v>4043</v>
      </c>
      <c r="BF77" s="135"/>
      <c r="BG77" s="135"/>
    </row>
    <row r="78" spans="1:59" x14ac:dyDescent="0.2">
      <c r="A78" s="236" t="s">
        <v>101</v>
      </c>
      <c r="B78" s="178" t="s">
        <v>91</v>
      </c>
      <c r="C78" s="126"/>
      <c r="D78" s="127"/>
      <c r="E78" s="127"/>
      <c r="F78" s="127"/>
      <c r="G78" s="127"/>
      <c r="H78" s="127"/>
      <c r="I78" s="127"/>
      <c r="J78" s="127"/>
      <c r="K78" s="127"/>
      <c r="L78" s="127"/>
      <c r="M78" s="127"/>
      <c r="N78" s="127"/>
      <c r="O78" s="127"/>
      <c r="P78" s="127"/>
      <c r="Q78" s="127"/>
      <c r="R78" s="127"/>
      <c r="S78" s="127"/>
      <c r="T78" s="127"/>
      <c r="U78" s="127"/>
      <c r="V78" s="127"/>
      <c r="W78" s="127"/>
      <c r="X78" s="127"/>
      <c r="Y78" s="127"/>
      <c r="Z78" s="127"/>
      <c r="AA78" s="127"/>
      <c r="AB78" s="127"/>
      <c r="AC78" s="127"/>
      <c r="AD78" s="127"/>
      <c r="AE78" s="127"/>
      <c r="AF78" s="127"/>
      <c r="AG78" s="127"/>
      <c r="AH78" s="127"/>
      <c r="AI78" s="127"/>
      <c r="AJ78" s="127"/>
      <c r="AK78" s="127"/>
      <c r="AL78" s="127"/>
      <c r="AM78" s="127"/>
      <c r="AN78" s="127"/>
      <c r="AO78" s="127"/>
      <c r="AP78" s="127"/>
      <c r="AQ78" s="127"/>
      <c r="AR78" s="127"/>
      <c r="AS78" s="127"/>
      <c r="AT78" s="127"/>
      <c r="AU78" s="127"/>
      <c r="AV78" s="127"/>
      <c r="AW78" s="127"/>
      <c r="AX78" s="127"/>
      <c r="AY78" s="127"/>
      <c r="AZ78" s="127"/>
      <c r="BA78" s="127"/>
      <c r="BB78" s="127"/>
      <c r="BC78" s="127"/>
      <c r="BE78" s="132"/>
    </row>
    <row r="79" spans="1:59" x14ac:dyDescent="0.2">
      <c r="A79" s="230"/>
      <c r="B79" s="131" t="s">
        <v>92</v>
      </c>
      <c r="C79" s="126">
        <v>156</v>
      </c>
      <c r="D79" s="127">
        <v>177</v>
      </c>
      <c r="E79" s="127">
        <v>155</v>
      </c>
      <c r="F79" s="127">
        <v>157</v>
      </c>
      <c r="G79" s="127">
        <v>155</v>
      </c>
      <c r="H79" s="127">
        <v>152</v>
      </c>
      <c r="I79" s="127">
        <v>154</v>
      </c>
      <c r="J79" s="127">
        <v>144</v>
      </c>
      <c r="K79" s="127">
        <v>142</v>
      </c>
      <c r="L79" s="127">
        <v>151</v>
      </c>
      <c r="M79" s="127">
        <v>153</v>
      </c>
      <c r="N79" s="127">
        <v>135</v>
      </c>
      <c r="O79" s="127">
        <v>143</v>
      </c>
      <c r="P79" s="127">
        <v>139</v>
      </c>
      <c r="Q79" s="127">
        <v>146</v>
      </c>
      <c r="R79" s="127">
        <v>143</v>
      </c>
      <c r="S79" s="127">
        <v>141</v>
      </c>
      <c r="T79" s="127">
        <v>148</v>
      </c>
      <c r="U79" s="127">
        <v>135</v>
      </c>
      <c r="V79" s="127">
        <v>146</v>
      </c>
      <c r="W79" s="127">
        <v>137</v>
      </c>
      <c r="X79" s="127">
        <v>127</v>
      </c>
      <c r="Y79" s="127">
        <v>139</v>
      </c>
      <c r="Z79" s="127">
        <v>139</v>
      </c>
      <c r="AA79" s="127">
        <v>139</v>
      </c>
      <c r="AB79" s="127">
        <v>145</v>
      </c>
      <c r="AC79" s="127">
        <v>141</v>
      </c>
      <c r="AD79" s="127">
        <v>138</v>
      </c>
      <c r="AE79" s="127">
        <v>129</v>
      </c>
      <c r="AF79" s="127">
        <v>150</v>
      </c>
      <c r="AG79" s="127">
        <v>144</v>
      </c>
      <c r="AH79" s="127">
        <v>139</v>
      </c>
      <c r="AI79" s="127">
        <v>146</v>
      </c>
      <c r="AJ79" s="127">
        <v>139</v>
      </c>
      <c r="AK79" s="127">
        <v>143</v>
      </c>
      <c r="AL79" s="127">
        <v>150</v>
      </c>
      <c r="AM79" s="127">
        <v>154</v>
      </c>
      <c r="AN79" s="127">
        <v>145</v>
      </c>
      <c r="AO79" s="127">
        <v>141</v>
      </c>
      <c r="AP79" s="127">
        <v>153</v>
      </c>
      <c r="AQ79" s="127">
        <v>163</v>
      </c>
      <c r="AR79" s="127">
        <v>147</v>
      </c>
      <c r="AS79" s="127">
        <v>148</v>
      </c>
      <c r="AT79" s="127">
        <v>152</v>
      </c>
      <c r="AU79" s="127"/>
      <c r="AV79" s="127"/>
      <c r="AW79" s="127"/>
      <c r="AX79" s="127"/>
      <c r="AY79" s="127"/>
      <c r="AZ79" s="127"/>
      <c r="BA79" s="127"/>
      <c r="BB79" s="127"/>
      <c r="BC79" s="127"/>
      <c r="BE79" s="132">
        <f t="shared" si="1"/>
        <v>4724</v>
      </c>
    </row>
    <row r="80" spans="1:59" x14ac:dyDescent="0.2">
      <c r="A80" s="230"/>
      <c r="B80" s="131" t="s">
        <v>93</v>
      </c>
      <c r="C80" s="126">
        <v>34</v>
      </c>
      <c r="D80" s="127">
        <v>38</v>
      </c>
      <c r="E80" s="127">
        <v>32</v>
      </c>
      <c r="F80" s="127">
        <v>36</v>
      </c>
      <c r="G80" s="127">
        <v>37</v>
      </c>
      <c r="H80" s="127">
        <v>34</v>
      </c>
      <c r="I80" s="127">
        <v>28</v>
      </c>
      <c r="J80" s="127">
        <v>32</v>
      </c>
      <c r="K80" s="127">
        <v>28</v>
      </c>
      <c r="L80" s="127">
        <v>33</v>
      </c>
      <c r="M80" s="127">
        <v>30</v>
      </c>
      <c r="N80" s="127">
        <v>21</v>
      </c>
      <c r="O80" s="127">
        <v>23</v>
      </c>
      <c r="P80" s="127">
        <v>25</v>
      </c>
      <c r="Q80" s="127">
        <v>25</v>
      </c>
      <c r="R80" s="127">
        <v>23</v>
      </c>
      <c r="S80" s="127">
        <v>23</v>
      </c>
      <c r="T80" s="127">
        <v>27</v>
      </c>
      <c r="U80" s="127">
        <v>23</v>
      </c>
      <c r="V80" s="127">
        <v>21</v>
      </c>
      <c r="W80" s="127">
        <v>23</v>
      </c>
      <c r="X80" s="127">
        <v>23</v>
      </c>
      <c r="Y80" s="127">
        <v>20</v>
      </c>
      <c r="Z80" s="127">
        <v>21</v>
      </c>
      <c r="AA80" s="127">
        <v>23</v>
      </c>
      <c r="AB80" s="127">
        <v>23</v>
      </c>
      <c r="AC80" s="127">
        <v>25</v>
      </c>
      <c r="AD80" s="127">
        <v>21</v>
      </c>
      <c r="AE80" s="127">
        <v>20</v>
      </c>
      <c r="AF80" s="127">
        <v>18</v>
      </c>
      <c r="AG80" s="127">
        <v>26</v>
      </c>
      <c r="AH80" s="127">
        <v>21</v>
      </c>
      <c r="AI80" s="127">
        <v>23</v>
      </c>
      <c r="AJ80" s="127">
        <v>17</v>
      </c>
      <c r="AK80" s="127">
        <v>22</v>
      </c>
      <c r="AL80" s="127">
        <v>24</v>
      </c>
      <c r="AM80" s="127">
        <v>21</v>
      </c>
      <c r="AN80" s="127">
        <v>25</v>
      </c>
      <c r="AO80" s="127">
        <v>23</v>
      </c>
      <c r="AP80" s="127">
        <v>22</v>
      </c>
      <c r="AQ80" s="127">
        <v>25</v>
      </c>
      <c r="AR80" s="127">
        <v>21</v>
      </c>
      <c r="AS80" s="127">
        <v>25</v>
      </c>
      <c r="AT80" s="127">
        <v>24</v>
      </c>
      <c r="AU80" s="127"/>
      <c r="AV80" s="127"/>
      <c r="AW80" s="127"/>
      <c r="AX80" s="127"/>
      <c r="AY80" s="127"/>
      <c r="AZ80" s="127"/>
      <c r="BA80" s="127"/>
      <c r="BB80" s="127"/>
      <c r="BC80" s="127"/>
      <c r="BE80" s="132">
        <f t="shared" si="1"/>
        <v>747</v>
      </c>
    </row>
    <row r="81" spans="1:57" x14ac:dyDescent="0.2">
      <c r="A81" s="230"/>
      <c r="B81" s="131" t="s">
        <v>94</v>
      </c>
      <c r="C81" s="126">
        <v>162</v>
      </c>
      <c r="D81" s="127">
        <v>198</v>
      </c>
      <c r="E81" s="127">
        <v>185</v>
      </c>
      <c r="F81" s="127">
        <v>172</v>
      </c>
      <c r="G81" s="127">
        <v>173</v>
      </c>
      <c r="H81" s="127">
        <v>165</v>
      </c>
      <c r="I81" s="127">
        <v>170</v>
      </c>
      <c r="J81" s="127">
        <v>166</v>
      </c>
      <c r="K81" s="127">
        <v>154</v>
      </c>
      <c r="L81" s="127">
        <v>166</v>
      </c>
      <c r="M81" s="127">
        <v>155</v>
      </c>
      <c r="N81" s="127">
        <v>156</v>
      </c>
      <c r="O81" s="127">
        <v>158</v>
      </c>
      <c r="P81" s="127">
        <v>153</v>
      </c>
      <c r="Q81" s="127">
        <v>154</v>
      </c>
      <c r="R81" s="127">
        <v>150</v>
      </c>
      <c r="S81" s="127">
        <v>150</v>
      </c>
      <c r="T81" s="127">
        <v>141</v>
      </c>
      <c r="U81" s="127">
        <v>148</v>
      </c>
      <c r="V81" s="127">
        <v>143</v>
      </c>
      <c r="W81" s="127">
        <v>149</v>
      </c>
      <c r="X81" s="127">
        <v>146</v>
      </c>
      <c r="Y81" s="127">
        <v>138</v>
      </c>
      <c r="Z81" s="127">
        <v>130</v>
      </c>
      <c r="AA81" s="127">
        <v>141</v>
      </c>
      <c r="AB81" s="127">
        <v>138</v>
      </c>
      <c r="AC81" s="127">
        <v>133</v>
      </c>
      <c r="AD81" s="127">
        <v>144</v>
      </c>
      <c r="AE81" s="127">
        <v>136</v>
      </c>
      <c r="AF81" s="127">
        <v>120</v>
      </c>
      <c r="AG81" s="127">
        <v>129</v>
      </c>
      <c r="AH81" s="127">
        <v>134</v>
      </c>
      <c r="AI81" s="127">
        <v>138</v>
      </c>
      <c r="AJ81" s="127">
        <v>140</v>
      </c>
      <c r="AK81" s="127">
        <v>133</v>
      </c>
      <c r="AL81" s="127">
        <v>121</v>
      </c>
      <c r="AM81" s="127">
        <v>124</v>
      </c>
      <c r="AN81" s="127">
        <v>139</v>
      </c>
      <c r="AO81" s="127">
        <v>141</v>
      </c>
      <c r="AP81" s="127">
        <v>135</v>
      </c>
      <c r="AQ81" s="127">
        <v>147</v>
      </c>
      <c r="AR81" s="127">
        <v>141</v>
      </c>
      <c r="AS81" s="127">
        <v>136</v>
      </c>
      <c r="AT81" s="127">
        <v>148</v>
      </c>
      <c r="AU81" s="127"/>
      <c r="AV81" s="127"/>
      <c r="AW81" s="127"/>
      <c r="AX81" s="127"/>
      <c r="AY81" s="127"/>
      <c r="AZ81" s="127"/>
      <c r="BA81" s="127"/>
      <c r="BB81" s="127"/>
      <c r="BC81" s="127"/>
      <c r="BE81" s="132">
        <f t="shared" si="1"/>
        <v>4634</v>
      </c>
    </row>
    <row r="82" spans="1:57" x14ac:dyDescent="0.2">
      <c r="A82" s="230"/>
      <c r="B82" s="131" t="s">
        <v>95</v>
      </c>
      <c r="C82" s="126">
        <v>135</v>
      </c>
      <c r="D82" s="127">
        <v>177</v>
      </c>
      <c r="E82" s="127">
        <v>148</v>
      </c>
      <c r="F82" s="127">
        <v>127</v>
      </c>
      <c r="G82" s="127">
        <v>123</v>
      </c>
      <c r="H82" s="127">
        <v>118</v>
      </c>
      <c r="I82" s="127">
        <v>120</v>
      </c>
      <c r="J82" s="127">
        <v>121</v>
      </c>
      <c r="K82" s="127">
        <v>111</v>
      </c>
      <c r="L82" s="127">
        <v>100</v>
      </c>
      <c r="M82" s="127">
        <v>107</v>
      </c>
      <c r="N82" s="127">
        <v>102</v>
      </c>
      <c r="O82" s="127">
        <v>87</v>
      </c>
      <c r="P82" s="127">
        <v>94</v>
      </c>
      <c r="Q82" s="127">
        <v>90</v>
      </c>
      <c r="R82" s="127">
        <v>82</v>
      </c>
      <c r="S82" s="127">
        <v>83</v>
      </c>
      <c r="T82" s="127">
        <v>75</v>
      </c>
      <c r="U82" s="127">
        <v>76</v>
      </c>
      <c r="V82" s="127">
        <v>83</v>
      </c>
      <c r="W82" s="127">
        <v>78</v>
      </c>
      <c r="X82" s="127">
        <v>71</v>
      </c>
      <c r="Y82" s="127">
        <v>73</v>
      </c>
      <c r="Z82" s="127">
        <v>68</v>
      </c>
      <c r="AA82" s="127">
        <v>75</v>
      </c>
      <c r="AB82" s="127">
        <v>69</v>
      </c>
      <c r="AC82" s="127">
        <v>71</v>
      </c>
      <c r="AD82" s="127">
        <v>65</v>
      </c>
      <c r="AE82" s="127">
        <v>63</v>
      </c>
      <c r="AF82" s="127">
        <v>66</v>
      </c>
      <c r="AG82" s="127">
        <v>64</v>
      </c>
      <c r="AH82" s="127">
        <v>70</v>
      </c>
      <c r="AI82" s="127">
        <v>64</v>
      </c>
      <c r="AJ82" s="127">
        <v>60</v>
      </c>
      <c r="AK82" s="127">
        <v>62</v>
      </c>
      <c r="AL82" s="127">
        <v>58</v>
      </c>
      <c r="AM82" s="127">
        <v>60</v>
      </c>
      <c r="AN82" s="127">
        <v>65</v>
      </c>
      <c r="AO82" s="127">
        <v>70</v>
      </c>
      <c r="AP82" s="127">
        <v>74</v>
      </c>
      <c r="AQ82" s="127">
        <v>78</v>
      </c>
      <c r="AR82" s="127">
        <v>77</v>
      </c>
      <c r="AS82" s="127">
        <v>75</v>
      </c>
      <c r="AT82" s="127">
        <v>72</v>
      </c>
      <c r="AU82" s="127"/>
      <c r="AV82" s="127"/>
      <c r="AW82" s="127"/>
      <c r="AX82" s="127"/>
      <c r="AY82" s="127"/>
      <c r="AZ82" s="127"/>
      <c r="BA82" s="127"/>
      <c r="BB82" s="127"/>
      <c r="BC82" s="127"/>
      <c r="BE82" s="132">
        <f t="shared" si="1"/>
        <v>2420</v>
      </c>
    </row>
    <row r="83" spans="1:57" x14ac:dyDescent="0.2">
      <c r="A83" s="230"/>
      <c r="B83" s="131" t="s">
        <v>5</v>
      </c>
      <c r="C83" s="126">
        <v>0</v>
      </c>
      <c r="D83" s="127">
        <v>0</v>
      </c>
      <c r="E83" s="127">
        <v>0</v>
      </c>
      <c r="F83" s="127">
        <v>0</v>
      </c>
      <c r="G83" s="127">
        <v>0</v>
      </c>
      <c r="H83" s="127">
        <v>0</v>
      </c>
      <c r="I83" s="127">
        <v>0</v>
      </c>
      <c r="J83" s="127">
        <v>0</v>
      </c>
      <c r="K83" s="127">
        <v>0</v>
      </c>
      <c r="L83" s="127">
        <v>0</v>
      </c>
      <c r="M83" s="127">
        <v>0</v>
      </c>
      <c r="N83" s="127">
        <v>0</v>
      </c>
      <c r="O83" s="127">
        <v>0</v>
      </c>
      <c r="P83" s="127">
        <v>0</v>
      </c>
      <c r="Q83" s="127">
        <v>0</v>
      </c>
      <c r="R83" s="127">
        <v>0</v>
      </c>
      <c r="S83" s="127">
        <v>0</v>
      </c>
      <c r="T83" s="127">
        <v>0</v>
      </c>
      <c r="U83" s="127">
        <v>0</v>
      </c>
      <c r="V83" s="127">
        <v>0</v>
      </c>
      <c r="W83" s="127">
        <v>0</v>
      </c>
      <c r="X83" s="127">
        <v>0</v>
      </c>
      <c r="Y83" s="127">
        <v>0</v>
      </c>
      <c r="Z83" s="127">
        <v>0</v>
      </c>
      <c r="AA83" s="127">
        <v>0</v>
      </c>
      <c r="AB83" s="127">
        <v>0</v>
      </c>
      <c r="AC83" s="127">
        <v>0</v>
      </c>
      <c r="AD83" s="127">
        <v>0</v>
      </c>
      <c r="AE83" s="127">
        <v>0</v>
      </c>
      <c r="AF83" s="127">
        <v>0</v>
      </c>
      <c r="AG83" s="127">
        <v>0</v>
      </c>
      <c r="AH83" s="127">
        <v>0</v>
      </c>
      <c r="AI83" s="127">
        <v>0</v>
      </c>
      <c r="AJ83" s="127">
        <v>0</v>
      </c>
      <c r="AK83" s="127">
        <v>0</v>
      </c>
      <c r="AL83" s="127">
        <v>0</v>
      </c>
      <c r="AM83" s="127">
        <v>0</v>
      </c>
      <c r="AN83" s="127">
        <v>0</v>
      </c>
      <c r="AO83" s="127">
        <v>0</v>
      </c>
      <c r="AP83" s="127">
        <v>0</v>
      </c>
      <c r="AQ83" s="127">
        <v>0</v>
      </c>
      <c r="AR83" s="127">
        <v>0</v>
      </c>
      <c r="AS83" s="127">
        <v>0</v>
      </c>
      <c r="AT83" s="127">
        <v>0</v>
      </c>
      <c r="AU83" s="127"/>
      <c r="AV83" s="127"/>
      <c r="AW83" s="127"/>
      <c r="AX83" s="127"/>
      <c r="AY83" s="127"/>
      <c r="AZ83" s="127"/>
      <c r="BA83" s="127"/>
      <c r="BB83" s="127"/>
      <c r="BC83" s="127"/>
      <c r="BE83" s="132">
        <f t="shared" si="1"/>
        <v>0</v>
      </c>
    </row>
    <row r="84" spans="1:57" x14ac:dyDescent="0.2">
      <c r="A84" s="230"/>
      <c r="B84" s="131" t="s">
        <v>96</v>
      </c>
      <c r="C84" s="126">
        <v>154</v>
      </c>
      <c r="D84" s="127">
        <v>195</v>
      </c>
      <c r="E84" s="127">
        <v>174</v>
      </c>
      <c r="F84" s="127">
        <v>160</v>
      </c>
      <c r="G84" s="127">
        <v>160</v>
      </c>
      <c r="H84" s="127">
        <v>165</v>
      </c>
      <c r="I84" s="127">
        <v>171</v>
      </c>
      <c r="J84" s="127">
        <v>154</v>
      </c>
      <c r="K84" s="127">
        <v>142</v>
      </c>
      <c r="L84" s="127">
        <v>154</v>
      </c>
      <c r="M84" s="127">
        <v>142</v>
      </c>
      <c r="N84" s="127">
        <v>136</v>
      </c>
      <c r="O84" s="127">
        <v>137</v>
      </c>
      <c r="P84" s="127">
        <v>148</v>
      </c>
      <c r="Q84" s="127">
        <v>138</v>
      </c>
      <c r="R84" s="127">
        <v>137</v>
      </c>
      <c r="S84" s="127">
        <v>142</v>
      </c>
      <c r="T84" s="127">
        <v>137</v>
      </c>
      <c r="U84" s="127">
        <v>127</v>
      </c>
      <c r="V84" s="127">
        <v>139</v>
      </c>
      <c r="W84" s="127">
        <v>129</v>
      </c>
      <c r="X84" s="127">
        <v>131</v>
      </c>
      <c r="Y84" s="127">
        <v>135</v>
      </c>
      <c r="Z84" s="127">
        <v>124</v>
      </c>
      <c r="AA84" s="127">
        <v>136</v>
      </c>
      <c r="AB84" s="127">
        <v>129</v>
      </c>
      <c r="AC84" s="127">
        <v>137</v>
      </c>
      <c r="AD84" s="127">
        <v>142</v>
      </c>
      <c r="AE84" s="127">
        <v>133</v>
      </c>
      <c r="AF84" s="127">
        <v>130</v>
      </c>
      <c r="AG84" s="127">
        <v>135</v>
      </c>
      <c r="AH84" s="127">
        <v>124</v>
      </c>
      <c r="AI84" s="127">
        <v>122</v>
      </c>
      <c r="AJ84" s="127">
        <v>132</v>
      </c>
      <c r="AK84" s="127">
        <v>126</v>
      </c>
      <c r="AL84" s="127">
        <v>125</v>
      </c>
      <c r="AM84" s="127">
        <v>131</v>
      </c>
      <c r="AN84" s="127">
        <v>120</v>
      </c>
      <c r="AO84" s="127">
        <v>138</v>
      </c>
      <c r="AP84" s="127">
        <v>132</v>
      </c>
      <c r="AQ84" s="127">
        <v>143</v>
      </c>
      <c r="AR84" s="127">
        <v>131</v>
      </c>
      <c r="AS84" s="127">
        <v>138</v>
      </c>
      <c r="AT84" s="127">
        <v>139</v>
      </c>
      <c r="AU84" s="127"/>
      <c r="AV84" s="127"/>
      <c r="AW84" s="127"/>
      <c r="AX84" s="127"/>
      <c r="AY84" s="127"/>
      <c r="AZ84" s="127"/>
      <c r="BA84" s="127"/>
      <c r="BB84" s="127"/>
      <c r="BC84" s="127"/>
      <c r="BE84" s="132">
        <f t="shared" si="1"/>
        <v>4403</v>
      </c>
    </row>
    <row r="85" spans="1:57" x14ac:dyDescent="0.2">
      <c r="A85" s="230"/>
      <c r="B85" s="131" t="s">
        <v>97</v>
      </c>
      <c r="C85" s="126">
        <v>642</v>
      </c>
      <c r="D85" s="127">
        <v>785</v>
      </c>
      <c r="E85" s="127">
        <v>694</v>
      </c>
      <c r="F85" s="127">
        <v>651</v>
      </c>
      <c r="G85" s="127">
        <v>649</v>
      </c>
      <c r="H85" s="127">
        <v>633</v>
      </c>
      <c r="I85" s="127">
        <v>642</v>
      </c>
      <c r="J85" s="127">
        <v>616</v>
      </c>
      <c r="K85" s="127">
        <v>577</v>
      </c>
      <c r="L85" s="127">
        <v>604</v>
      </c>
      <c r="M85" s="127">
        <v>587</v>
      </c>
      <c r="N85" s="127">
        <v>551</v>
      </c>
      <c r="O85" s="127">
        <v>548</v>
      </c>
      <c r="P85" s="127">
        <v>558</v>
      </c>
      <c r="Q85" s="127">
        <v>554</v>
      </c>
      <c r="R85" s="127">
        <v>536</v>
      </c>
      <c r="S85" s="127">
        <v>539</v>
      </c>
      <c r="T85" s="127">
        <v>528</v>
      </c>
      <c r="U85" s="127">
        <v>510</v>
      </c>
      <c r="V85" s="127">
        <v>532</v>
      </c>
      <c r="W85" s="127">
        <v>516</v>
      </c>
      <c r="X85" s="127">
        <v>498</v>
      </c>
      <c r="Y85" s="127">
        <v>505</v>
      </c>
      <c r="Z85" s="127">
        <v>481</v>
      </c>
      <c r="AA85" s="127">
        <v>514</v>
      </c>
      <c r="AB85" s="127">
        <v>505</v>
      </c>
      <c r="AC85" s="127">
        <v>508</v>
      </c>
      <c r="AD85" s="127">
        <v>510</v>
      </c>
      <c r="AE85" s="127">
        <v>481</v>
      </c>
      <c r="AF85" s="127">
        <v>484</v>
      </c>
      <c r="AG85" s="127">
        <v>498</v>
      </c>
      <c r="AH85" s="127">
        <v>488</v>
      </c>
      <c r="AI85" s="127">
        <v>493</v>
      </c>
      <c r="AJ85" s="127">
        <v>489</v>
      </c>
      <c r="AK85" s="127">
        <v>485</v>
      </c>
      <c r="AL85" s="127">
        <v>479</v>
      </c>
      <c r="AM85" s="127">
        <v>491</v>
      </c>
      <c r="AN85" s="127">
        <v>494</v>
      </c>
      <c r="AO85" s="127">
        <v>513</v>
      </c>
      <c r="AP85" s="127">
        <v>516</v>
      </c>
      <c r="AQ85" s="127">
        <v>555</v>
      </c>
      <c r="AR85" s="127">
        <v>517</v>
      </c>
      <c r="AS85" s="127">
        <v>522</v>
      </c>
      <c r="AT85" s="127">
        <v>535</v>
      </c>
      <c r="AU85" s="127"/>
      <c r="AV85" s="127"/>
      <c r="AW85" s="127"/>
      <c r="AX85" s="127"/>
      <c r="AY85" s="127"/>
      <c r="AZ85" s="127"/>
      <c r="BA85" s="127"/>
      <c r="BB85" s="127"/>
      <c r="BC85" s="127"/>
      <c r="BE85" s="132">
        <f t="shared" si="1"/>
        <v>16933</v>
      </c>
    </row>
    <row r="86" spans="1:57" x14ac:dyDescent="0.2">
      <c r="A86" s="230"/>
      <c r="B86" s="179" t="s">
        <v>98</v>
      </c>
      <c r="C86" s="126"/>
      <c r="D86" s="127"/>
      <c r="E86" s="127"/>
      <c r="F86" s="127"/>
      <c r="G86" s="127"/>
      <c r="H86" s="127"/>
      <c r="I86" s="127"/>
      <c r="J86" s="127"/>
      <c r="K86" s="127"/>
      <c r="L86" s="127"/>
      <c r="M86" s="127"/>
      <c r="N86" s="127"/>
      <c r="O86" s="127"/>
      <c r="P86" s="127"/>
      <c r="Q86" s="127"/>
      <c r="R86" s="127"/>
      <c r="S86" s="127"/>
      <c r="T86" s="127"/>
      <c r="U86" s="127"/>
      <c r="V86" s="127"/>
      <c r="W86" s="127"/>
      <c r="X86" s="127"/>
      <c r="Y86" s="127"/>
      <c r="Z86" s="127"/>
      <c r="AA86" s="127"/>
      <c r="AB86" s="127"/>
      <c r="AC86" s="127"/>
      <c r="AD86" s="127"/>
      <c r="AE86" s="127"/>
      <c r="BE86" s="132"/>
    </row>
    <row r="87" spans="1:57" x14ac:dyDescent="0.2">
      <c r="A87" s="230"/>
      <c r="B87" s="131" t="s">
        <v>92</v>
      </c>
      <c r="C87" s="126">
        <v>139</v>
      </c>
      <c r="D87" s="127">
        <v>185</v>
      </c>
      <c r="E87" s="127">
        <v>145</v>
      </c>
      <c r="F87" s="127">
        <v>144</v>
      </c>
      <c r="G87" s="127">
        <v>151</v>
      </c>
      <c r="H87" s="127">
        <v>169</v>
      </c>
      <c r="I87" s="127">
        <v>138</v>
      </c>
      <c r="J87" s="127">
        <v>152</v>
      </c>
      <c r="K87" s="127">
        <v>129</v>
      </c>
      <c r="L87" s="127">
        <v>135</v>
      </c>
      <c r="M87" s="127">
        <v>132</v>
      </c>
      <c r="N87" s="127">
        <v>139</v>
      </c>
      <c r="O87" s="127">
        <v>105</v>
      </c>
      <c r="P87" s="127">
        <v>127</v>
      </c>
      <c r="Q87" s="127">
        <v>115</v>
      </c>
      <c r="R87" s="127">
        <v>92</v>
      </c>
      <c r="S87" s="127">
        <v>94</v>
      </c>
      <c r="T87" s="127">
        <v>92</v>
      </c>
      <c r="U87" s="127">
        <v>89</v>
      </c>
      <c r="V87" s="127">
        <v>105</v>
      </c>
      <c r="W87" s="127">
        <v>95</v>
      </c>
      <c r="X87" s="127">
        <v>97</v>
      </c>
      <c r="Y87" s="127">
        <v>110</v>
      </c>
      <c r="Z87" s="127">
        <v>97</v>
      </c>
      <c r="AA87" s="127">
        <v>106</v>
      </c>
      <c r="AB87" s="127">
        <v>107</v>
      </c>
      <c r="AC87" s="127">
        <v>102</v>
      </c>
      <c r="AD87" s="127">
        <v>106</v>
      </c>
      <c r="AE87" s="127">
        <v>114</v>
      </c>
      <c r="AF87" s="127">
        <v>101</v>
      </c>
      <c r="AG87" s="127">
        <v>103</v>
      </c>
      <c r="AH87" s="127">
        <v>126</v>
      </c>
      <c r="AI87" s="127">
        <v>112</v>
      </c>
      <c r="AJ87" s="127">
        <v>114</v>
      </c>
      <c r="AK87" s="127">
        <v>136</v>
      </c>
      <c r="AL87" s="127">
        <v>139</v>
      </c>
      <c r="AM87" s="127">
        <v>114</v>
      </c>
      <c r="AN87" s="127">
        <v>96</v>
      </c>
      <c r="AO87" s="127">
        <v>98</v>
      </c>
      <c r="AP87" s="127">
        <v>145</v>
      </c>
      <c r="AQ87" s="127">
        <v>117</v>
      </c>
      <c r="AR87" s="127">
        <v>109</v>
      </c>
      <c r="AS87" s="127">
        <v>132</v>
      </c>
      <c r="AT87" s="127">
        <v>131</v>
      </c>
      <c r="AU87" s="127"/>
      <c r="AV87" s="127"/>
      <c r="AW87" s="127"/>
      <c r="AX87" s="127"/>
      <c r="AY87" s="127"/>
      <c r="AZ87" s="127"/>
      <c r="BA87" s="127"/>
      <c r="BB87" s="127"/>
      <c r="BC87" s="127"/>
      <c r="BE87" s="132">
        <f t="shared" si="1"/>
        <v>3665</v>
      </c>
    </row>
    <row r="88" spans="1:57" x14ac:dyDescent="0.2">
      <c r="A88" s="230"/>
      <c r="B88" s="131" t="s">
        <v>93</v>
      </c>
      <c r="C88" s="126">
        <v>28</v>
      </c>
      <c r="D88" s="127">
        <v>61</v>
      </c>
      <c r="E88" s="127">
        <v>34</v>
      </c>
      <c r="F88" s="127">
        <v>21</v>
      </c>
      <c r="G88" s="127">
        <v>40</v>
      </c>
      <c r="H88" s="127">
        <v>22</v>
      </c>
      <c r="I88" s="127">
        <v>31</v>
      </c>
      <c r="J88" s="127">
        <v>22</v>
      </c>
      <c r="K88" s="127">
        <v>23</v>
      </c>
      <c r="L88" s="127">
        <v>42</v>
      </c>
      <c r="M88" s="127">
        <v>36</v>
      </c>
      <c r="N88" s="127">
        <v>17</v>
      </c>
      <c r="O88" s="127">
        <v>19</v>
      </c>
      <c r="P88" s="127">
        <v>26</v>
      </c>
      <c r="Q88" s="127">
        <v>13</v>
      </c>
      <c r="R88" s="127">
        <v>18</v>
      </c>
      <c r="S88" s="127">
        <v>7</v>
      </c>
      <c r="T88" s="127">
        <v>11</v>
      </c>
      <c r="U88" s="127">
        <v>9</v>
      </c>
      <c r="V88" s="127">
        <v>20</v>
      </c>
      <c r="W88" s="127">
        <v>13</v>
      </c>
      <c r="X88" s="127">
        <v>9</v>
      </c>
      <c r="Y88" s="127">
        <v>14</v>
      </c>
      <c r="Z88" s="127">
        <v>12</v>
      </c>
      <c r="AA88" s="127">
        <v>17</v>
      </c>
      <c r="AB88" s="127">
        <v>18</v>
      </c>
      <c r="AC88" s="127">
        <v>13</v>
      </c>
      <c r="AD88" s="127">
        <v>13</v>
      </c>
      <c r="AE88" s="127">
        <v>16</v>
      </c>
      <c r="AF88" s="127">
        <v>12</v>
      </c>
      <c r="AG88" s="127">
        <v>17</v>
      </c>
      <c r="AH88" s="127">
        <v>14</v>
      </c>
      <c r="AI88" s="127">
        <v>16</v>
      </c>
      <c r="AJ88" s="127">
        <v>28</v>
      </c>
      <c r="AK88" s="127">
        <v>22</v>
      </c>
      <c r="AL88" s="127">
        <v>12</v>
      </c>
      <c r="AM88" s="127">
        <v>16</v>
      </c>
      <c r="AN88" s="127">
        <v>16</v>
      </c>
      <c r="AO88" s="127">
        <v>18</v>
      </c>
      <c r="AP88" s="127">
        <v>25</v>
      </c>
      <c r="AQ88" s="127">
        <v>26</v>
      </c>
      <c r="AR88" s="127">
        <v>24</v>
      </c>
      <c r="AS88" s="127">
        <v>28</v>
      </c>
      <c r="AT88" s="127">
        <v>22</v>
      </c>
      <c r="AU88" s="127"/>
      <c r="AV88" s="127"/>
      <c r="AW88" s="127"/>
      <c r="AX88" s="127"/>
      <c r="AY88" s="127"/>
      <c r="AZ88" s="127"/>
      <c r="BA88" s="127"/>
      <c r="BB88" s="127"/>
      <c r="BC88" s="127"/>
      <c r="BE88" s="132">
        <f t="shared" si="1"/>
        <v>561</v>
      </c>
    </row>
    <row r="89" spans="1:57" x14ac:dyDescent="0.2">
      <c r="A89" s="230"/>
      <c r="B89" s="131" t="s">
        <v>94</v>
      </c>
      <c r="C89" s="126">
        <v>150</v>
      </c>
      <c r="D89" s="127">
        <v>197</v>
      </c>
      <c r="E89" s="127">
        <v>164</v>
      </c>
      <c r="F89" s="127">
        <v>150</v>
      </c>
      <c r="G89" s="127">
        <v>141</v>
      </c>
      <c r="H89" s="127">
        <v>174</v>
      </c>
      <c r="I89" s="127">
        <v>133</v>
      </c>
      <c r="J89" s="127">
        <v>142</v>
      </c>
      <c r="K89" s="127">
        <v>155</v>
      </c>
      <c r="L89" s="127">
        <v>153</v>
      </c>
      <c r="M89" s="127">
        <v>171</v>
      </c>
      <c r="N89" s="127">
        <v>147</v>
      </c>
      <c r="O89" s="127">
        <v>121</v>
      </c>
      <c r="P89" s="127">
        <v>158</v>
      </c>
      <c r="Q89" s="127">
        <v>121</v>
      </c>
      <c r="R89" s="127">
        <v>108</v>
      </c>
      <c r="S89" s="127">
        <v>106</v>
      </c>
      <c r="T89" s="127">
        <v>101</v>
      </c>
      <c r="U89" s="127">
        <v>99</v>
      </c>
      <c r="V89" s="127">
        <v>105</v>
      </c>
      <c r="W89" s="127">
        <v>97</v>
      </c>
      <c r="X89" s="127">
        <v>124</v>
      </c>
      <c r="Y89" s="127">
        <v>124</v>
      </c>
      <c r="Z89" s="127">
        <v>103</v>
      </c>
      <c r="AA89" s="127">
        <v>124</v>
      </c>
      <c r="AB89" s="127">
        <v>102</v>
      </c>
      <c r="AC89" s="127">
        <v>113</v>
      </c>
      <c r="AD89" s="127">
        <v>120</v>
      </c>
      <c r="AE89" s="127">
        <v>122</v>
      </c>
      <c r="AF89" s="127">
        <v>106</v>
      </c>
      <c r="AG89" s="127">
        <v>127</v>
      </c>
      <c r="AH89" s="127">
        <v>135</v>
      </c>
      <c r="AI89" s="127">
        <v>95</v>
      </c>
      <c r="AJ89" s="127">
        <v>118</v>
      </c>
      <c r="AK89" s="127">
        <v>109</v>
      </c>
      <c r="AL89" s="127">
        <v>115</v>
      </c>
      <c r="AM89" s="127">
        <v>150</v>
      </c>
      <c r="AN89" s="127">
        <v>114</v>
      </c>
      <c r="AO89" s="127">
        <v>121</v>
      </c>
      <c r="AP89" s="127">
        <v>140</v>
      </c>
      <c r="AQ89" s="127">
        <v>122</v>
      </c>
      <c r="AR89" s="127">
        <v>139</v>
      </c>
      <c r="AS89" s="127">
        <v>127</v>
      </c>
      <c r="AT89" s="127">
        <v>144</v>
      </c>
      <c r="AU89" s="127"/>
      <c r="AV89" s="127"/>
      <c r="AW89" s="127"/>
      <c r="AX89" s="127"/>
      <c r="AY89" s="127"/>
      <c r="AZ89" s="127"/>
      <c r="BA89" s="127"/>
      <c r="BB89" s="127"/>
      <c r="BC89" s="127"/>
      <c r="BE89" s="132">
        <f t="shared" si="1"/>
        <v>3957</v>
      </c>
    </row>
    <row r="90" spans="1:57" x14ac:dyDescent="0.2">
      <c r="A90" s="230"/>
      <c r="B90" s="131" t="s">
        <v>95</v>
      </c>
      <c r="C90" s="126">
        <v>102</v>
      </c>
      <c r="D90" s="127">
        <v>144</v>
      </c>
      <c r="E90" s="127">
        <v>119</v>
      </c>
      <c r="F90" s="127">
        <v>94</v>
      </c>
      <c r="G90" s="127">
        <v>93</v>
      </c>
      <c r="H90" s="127">
        <v>80</v>
      </c>
      <c r="I90" s="127">
        <v>88</v>
      </c>
      <c r="J90" s="127">
        <v>80</v>
      </c>
      <c r="K90" s="127">
        <v>83</v>
      </c>
      <c r="L90" s="127">
        <v>77</v>
      </c>
      <c r="M90" s="127">
        <v>77</v>
      </c>
      <c r="N90" s="127">
        <v>85</v>
      </c>
      <c r="O90" s="127">
        <v>70</v>
      </c>
      <c r="P90" s="127">
        <v>82</v>
      </c>
      <c r="Q90" s="127">
        <v>61</v>
      </c>
      <c r="R90" s="127">
        <v>44</v>
      </c>
      <c r="S90" s="127">
        <v>49</v>
      </c>
      <c r="T90" s="127">
        <v>48</v>
      </c>
      <c r="U90" s="127">
        <v>36</v>
      </c>
      <c r="V90" s="127">
        <v>36</v>
      </c>
      <c r="W90" s="127">
        <v>30</v>
      </c>
      <c r="X90" s="127">
        <v>41</v>
      </c>
      <c r="Y90" s="127">
        <v>42</v>
      </c>
      <c r="Z90" s="127">
        <v>43</v>
      </c>
      <c r="AA90" s="127">
        <v>59</v>
      </c>
      <c r="AB90" s="127">
        <v>44</v>
      </c>
      <c r="AC90" s="127">
        <v>49</v>
      </c>
      <c r="AD90" s="127">
        <v>46</v>
      </c>
      <c r="AE90" s="127">
        <v>45</v>
      </c>
      <c r="AF90" s="127">
        <v>37</v>
      </c>
      <c r="AG90" s="127">
        <v>53</v>
      </c>
      <c r="AH90" s="127">
        <v>40</v>
      </c>
      <c r="AI90" s="127">
        <v>44</v>
      </c>
      <c r="AJ90" s="127">
        <v>48</v>
      </c>
      <c r="AK90" s="127">
        <v>54</v>
      </c>
      <c r="AL90" s="127">
        <v>48</v>
      </c>
      <c r="AM90" s="127">
        <v>55</v>
      </c>
      <c r="AN90" s="127">
        <v>47</v>
      </c>
      <c r="AO90" s="127">
        <v>43</v>
      </c>
      <c r="AP90" s="127">
        <v>56</v>
      </c>
      <c r="AQ90" s="127">
        <v>54</v>
      </c>
      <c r="AR90" s="127">
        <v>65</v>
      </c>
      <c r="AS90" s="127">
        <v>42</v>
      </c>
      <c r="AT90" s="127">
        <v>56</v>
      </c>
      <c r="AU90" s="127"/>
      <c r="AV90" s="127"/>
      <c r="AW90" s="127"/>
      <c r="AX90" s="127"/>
      <c r="AY90" s="127"/>
      <c r="AZ90" s="127"/>
      <c r="BA90" s="127"/>
      <c r="BB90" s="127"/>
      <c r="BC90" s="127"/>
      <c r="BE90" s="132">
        <f t="shared" si="1"/>
        <v>1652</v>
      </c>
    </row>
    <row r="91" spans="1:57" x14ac:dyDescent="0.2">
      <c r="A91" s="230"/>
      <c r="B91" s="198" t="s">
        <v>5</v>
      </c>
      <c r="C91" s="127">
        <v>0</v>
      </c>
      <c r="D91" s="127">
        <v>0</v>
      </c>
      <c r="E91" s="127">
        <v>0</v>
      </c>
      <c r="F91" s="127">
        <v>0</v>
      </c>
      <c r="G91" s="127">
        <v>0</v>
      </c>
      <c r="H91" s="127">
        <v>0</v>
      </c>
      <c r="I91" s="127">
        <v>0</v>
      </c>
      <c r="J91" s="127">
        <v>0</v>
      </c>
      <c r="K91" s="127">
        <v>0</v>
      </c>
      <c r="L91" s="127">
        <v>0</v>
      </c>
      <c r="M91" s="127">
        <v>0</v>
      </c>
      <c r="N91" s="127">
        <v>8</v>
      </c>
      <c r="O91" s="127">
        <v>40</v>
      </c>
      <c r="P91" s="127">
        <v>179</v>
      </c>
      <c r="Q91" s="127">
        <v>346</v>
      </c>
      <c r="R91" s="127">
        <v>301</v>
      </c>
      <c r="S91" s="127">
        <v>263</v>
      </c>
      <c r="T91" s="127">
        <v>178</v>
      </c>
      <c r="U91" s="127">
        <v>137</v>
      </c>
      <c r="V91" s="127">
        <v>108</v>
      </c>
      <c r="W91" s="127">
        <v>83</v>
      </c>
      <c r="X91" s="127">
        <v>42</v>
      </c>
      <c r="Y91" s="127">
        <v>31</v>
      </c>
      <c r="Z91" s="127">
        <v>19</v>
      </c>
      <c r="AA91" s="127">
        <v>21</v>
      </c>
      <c r="AB91" s="127">
        <v>11</v>
      </c>
      <c r="AC91" s="127">
        <v>7</v>
      </c>
      <c r="AD91" s="127">
        <v>2</v>
      </c>
      <c r="AE91" s="127">
        <v>2</v>
      </c>
      <c r="AF91" s="127">
        <v>2</v>
      </c>
      <c r="AG91" s="127">
        <v>2</v>
      </c>
      <c r="AH91" s="127">
        <v>1</v>
      </c>
      <c r="AI91" s="127">
        <v>0</v>
      </c>
      <c r="AJ91" s="127">
        <v>1</v>
      </c>
      <c r="AK91" s="127">
        <v>1</v>
      </c>
      <c r="AL91" s="127">
        <v>2</v>
      </c>
      <c r="AM91" s="127">
        <v>2</v>
      </c>
      <c r="AN91" s="127">
        <v>5</v>
      </c>
      <c r="AO91" s="127">
        <v>4</v>
      </c>
      <c r="AP91" s="127">
        <v>12</v>
      </c>
      <c r="AQ91" s="127">
        <v>17</v>
      </c>
      <c r="AR91" s="127">
        <v>50</v>
      </c>
      <c r="AS91" s="127">
        <v>72</v>
      </c>
      <c r="AT91" s="127">
        <v>117</v>
      </c>
      <c r="AU91" s="127"/>
      <c r="AV91" s="127"/>
      <c r="AW91" s="127"/>
      <c r="AX91" s="127"/>
      <c r="AY91" s="127"/>
      <c r="AZ91" s="127"/>
      <c r="BA91" s="127"/>
      <c r="BB91" s="127"/>
      <c r="BC91" s="127"/>
      <c r="BE91" s="132">
        <f t="shared" si="1"/>
        <v>2066</v>
      </c>
    </row>
    <row r="92" spans="1:57" x14ac:dyDescent="0.2">
      <c r="A92" s="230"/>
      <c r="B92" s="131" t="s">
        <v>96</v>
      </c>
      <c r="C92" s="126">
        <v>130</v>
      </c>
      <c r="D92" s="127">
        <v>207</v>
      </c>
      <c r="E92" s="127">
        <v>169</v>
      </c>
      <c r="F92" s="127">
        <v>187</v>
      </c>
      <c r="G92" s="127">
        <v>166</v>
      </c>
      <c r="H92" s="127">
        <v>158</v>
      </c>
      <c r="I92" s="127">
        <v>165</v>
      </c>
      <c r="J92" s="127">
        <v>155</v>
      </c>
      <c r="K92" s="127">
        <v>152</v>
      </c>
      <c r="L92" s="127">
        <v>163</v>
      </c>
      <c r="M92" s="127">
        <v>158</v>
      </c>
      <c r="N92" s="127">
        <v>151</v>
      </c>
      <c r="O92" s="127">
        <v>110</v>
      </c>
      <c r="P92" s="127">
        <v>157</v>
      </c>
      <c r="Q92" s="127">
        <v>116</v>
      </c>
      <c r="R92" s="127">
        <v>139</v>
      </c>
      <c r="S92" s="127">
        <v>116</v>
      </c>
      <c r="T92" s="127">
        <v>100</v>
      </c>
      <c r="U92" s="127">
        <v>138</v>
      </c>
      <c r="V92" s="127">
        <v>136</v>
      </c>
      <c r="W92" s="127">
        <v>110</v>
      </c>
      <c r="X92" s="127">
        <v>118</v>
      </c>
      <c r="Y92" s="127">
        <v>119</v>
      </c>
      <c r="Z92" s="136">
        <v>115</v>
      </c>
      <c r="AA92" s="136">
        <v>109</v>
      </c>
      <c r="AB92" s="136">
        <v>117</v>
      </c>
      <c r="AC92" s="136">
        <v>119</v>
      </c>
      <c r="AD92" s="136">
        <v>109</v>
      </c>
      <c r="AE92" s="136">
        <v>140</v>
      </c>
      <c r="AF92" s="136">
        <v>116</v>
      </c>
      <c r="AG92" s="136">
        <v>143</v>
      </c>
      <c r="AH92" s="136">
        <v>104</v>
      </c>
      <c r="AI92" s="136">
        <v>102</v>
      </c>
      <c r="AJ92" s="136">
        <v>133</v>
      </c>
      <c r="AK92" s="136">
        <v>115</v>
      </c>
      <c r="AL92" s="136">
        <v>142</v>
      </c>
      <c r="AM92" s="136">
        <v>154</v>
      </c>
      <c r="AN92" s="136">
        <v>119</v>
      </c>
      <c r="AO92" s="136">
        <v>135</v>
      </c>
      <c r="AP92" s="136">
        <v>143</v>
      </c>
      <c r="AQ92" s="136">
        <v>135</v>
      </c>
      <c r="AR92" s="136">
        <v>144</v>
      </c>
      <c r="AS92" s="136">
        <v>143</v>
      </c>
      <c r="AT92" s="136">
        <v>125</v>
      </c>
      <c r="AU92" s="136"/>
      <c r="AV92" s="136"/>
      <c r="AW92" s="136"/>
      <c r="AX92" s="136"/>
      <c r="AY92" s="136"/>
      <c r="AZ92" s="136"/>
      <c r="BA92" s="136"/>
      <c r="BB92" s="136"/>
      <c r="BC92" s="136"/>
      <c r="BE92" s="132">
        <f t="shared" si="1"/>
        <v>4172</v>
      </c>
    </row>
    <row r="93" spans="1:57" x14ac:dyDescent="0.2">
      <c r="A93" s="230"/>
      <c r="B93" s="131" t="s">
        <v>97</v>
      </c>
      <c r="C93" s="126">
        <v>549</v>
      </c>
      <c r="D93" s="127">
        <v>794</v>
      </c>
      <c r="E93" s="127">
        <v>631</v>
      </c>
      <c r="F93" s="127">
        <v>596</v>
      </c>
      <c r="G93" s="127">
        <v>591</v>
      </c>
      <c r="H93" s="127">
        <v>603</v>
      </c>
      <c r="I93" s="127">
        <v>555</v>
      </c>
      <c r="J93" s="127">
        <v>551</v>
      </c>
      <c r="K93" s="127">
        <v>542</v>
      </c>
      <c r="L93" s="127">
        <v>570</v>
      </c>
      <c r="M93" s="127">
        <v>574</v>
      </c>
      <c r="N93" s="127">
        <v>547</v>
      </c>
      <c r="O93" s="127">
        <v>465</v>
      </c>
      <c r="P93" s="127">
        <v>729</v>
      </c>
      <c r="Q93" s="127">
        <v>772</v>
      </c>
      <c r="R93" s="127">
        <v>702</v>
      </c>
      <c r="S93" s="127">
        <v>635</v>
      </c>
      <c r="T93" s="127">
        <v>530</v>
      </c>
      <c r="U93" s="127">
        <v>508</v>
      </c>
      <c r="V93" s="136">
        <v>510</v>
      </c>
      <c r="W93" s="127">
        <v>428</v>
      </c>
      <c r="X93" s="127">
        <v>431</v>
      </c>
      <c r="Y93" s="127">
        <v>440</v>
      </c>
      <c r="Z93" s="127">
        <v>389</v>
      </c>
      <c r="AA93" s="127">
        <v>436</v>
      </c>
      <c r="AB93" s="127">
        <v>399</v>
      </c>
      <c r="AC93" s="127">
        <v>403</v>
      </c>
      <c r="AD93" s="127">
        <v>396</v>
      </c>
      <c r="AE93" s="127">
        <v>439</v>
      </c>
      <c r="AF93" s="127">
        <v>374</v>
      </c>
      <c r="AG93" s="127">
        <v>445</v>
      </c>
      <c r="AH93" s="127">
        <v>420</v>
      </c>
      <c r="AI93" s="127">
        <v>369</v>
      </c>
      <c r="AJ93" s="127">
        <v>442</v>
      </c>
      <c r="AK93" s="127">
        <v>437</v>
      </c>
      <c r="AL93" s="127">
        <v>458</v>
      </c>
      <c r="AM93" s="127">
        <v>491</v>
      </c>
      <c r="AN93" s="127">
        <v>397</v>
      </c>
      <c r="AO93" s="127">
        <v>419</v>
      </c>
      <c r="AP93" s="127">
        <v>521</v>
      </c>
      <c r="AQ93" s="127">
        <v>471</v>
      </c>
      <c r="AR93" s="127">
        <v>531</v>
      </c>
      <c r="AS93" s="127">
        <v>544</v>
      </c>
      <c r="AT93" s="127">
        <v>595</v>
      </c>
      <c r="AU93" s="127"/>
      <c r="AV93" s="127"/>
      <c r="AW93" s="127"/>
      <c r="AX93" s="127"/>
      <c r="AY93" s="127"/>
      <c r="AZ93" s="127"/>
      <c r="BA93" s="127"/>
      <c r="BB93" s="127"/>
      <c r="BC93" s="127"/>
      <c r="BE93" s="132">
        <f t="shared" si="1"/>
        <v>16073</v>
      </c>
    </row>
    <row r="94" spans="1:57" x14ac:dyDescent="0.2">
      <c r="A94" s="230"/>
      <c r="B94" s="179" t="s">
        <v>99</v>
      </c>
      <c r="C94" s="126"/>
      <c r="D94" s="127"/>
      <c r="E94" s="127"/>
      <c r="F94" s="127"/>
      <c r="G94" s="127"/>
      <c r="H94" s="127"/>
      <c r="I94" s="127"/>
      <c r="J94" s="127"/>
      <c r="K94" s="127"/>
      <c r="L94" s="127"/>
      <c r="M94" s="127"/>
      <c r="N94" s="127"/>
      <c r="O94" s="127"/>
      <c r="P94" s="136"/>
      <c r="Q94" s="136"/>
      <c r="R94" s="136"/>
      <c r="S94" s="136"/>
      <c r="T94" s="136"/>
      <c r="U94" s="136"/>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127"/>
      <c r="AZ94" s="127"/>
      <c r="BA94" s="127"/>
      <c r="BB94" s="127"/>
      <c r="BC94" s="127"/>
      <c r="BE94" s="132"/>
    </row>
    <row r="95" spans="1:57" x14ac:dyDescent="0.2">
      <c r="A95" s="230"/>
      <c r="B95" s="131" t="s">
        <v>92</v>
      </c>
      <c r="C95" s="126">
        <v>-17</v>
      </c>
      <c r="D95" s="127">
        <v>8</v>
      </c>
      <c r="E95" s="127">
        <v>-10</v>
      </c>
      <c r="F95" s="127">
        <v>-13</v>
      </c>
      <c r="G95" s="127">
        <v>-4</v>
      </c>
      <c r="H95" s="127">
        <v>17</v>
      </c>
      <c r="I95" s="127">
        <v>-16</v>
      </c>
      <c r="J95" s="127">
        <v>8</v>
      </c>
      <c r="K95" s="127">
        <v>-13</v>
      </c>
      <c r="L95" s="127">
        <v>-16</v>
      </c>
      <c r="M95" s="127">
        <v>-21</v>
      </c>
      <c r="N95" s="127">
        <v>4</v>
      </c>
      <c r="O95" s="127">
        <v>-38</v>
      </c>
      <c r="P95" s="127">
        <v>-12</v>
      </c>
      <c r="Q95" s="127">
        <v>-31</v>
      </c>
      <c r="R95" s="127">
        <v>-51</v>
      </c>
      <c r="S95" s="127">
        <v>-47</v>
      </c>
      <c r="T95" s="127">
        <v>-56</v>
      </c>
      <c r="U95" s="127">
        <v>-46</v>
      </c>
      <c r="V95" s="127">
        <v>-41</v>
      </c>
      <c r="W95" s="127">
        <v>-42</v>
      </c>
      <c r="X95" s="127">
        <v>-30</v>
      </c>
      <c r="Y95" s="127">
        <v>-29</v>
      </c>
      <c r="Z95" s="127">
        <v>-42</v>
      </c>
      <c r="AA95" s="127">
        <v>-33</v>
      </c>
      <c r="AB95" s="127">
        <v>-38</v>
      </c>
      <c r="AC95" s="127">
        <v>-39</v>
      </c>
      <c r="AD95" s="127">
        <v>-32</v>
      </c>
      <c r="AE95" s="127">
        <v>-15</v>
      </c>
      <c r="AF95" s="127">
        <v>-49</v>
      </c>
      <c r="AG95" s="127">
        <v>-41</v>
      </c>
      <c r="AH95" s="127">
        <v>-13</v>
      </c>
      <c r="AI95" s="127">
        <v>-34</v>
      </c>
      <c r="AJ95" s="127">
        <v>-25</v>
      </c>
      <c r="AK95" s="127">
        <v>-7</v>
      </c>
      <c r="AL95" s="127">
        <v>-11</v>
      </c>
      <c r="AM95" s="127">
        <v>-40</v>
      </c>
      <c r="AN95" s="127">
        <v>-49</v>
      </c>
      <c r="AO95" s="127">
        <v>-43</v>
      </c>
      <c r="AP95" s="127">
        <v>-8</v>
      </c>
      <c r="AQ95" s="127">
        <v>-46</v>
      </c>
      <c r="AR95" s="127">
        <v>-38</v>
      </c>
      <c r="AS95" s="127">
        <v>-16</v>
      </c>
      <c r="AT95" s="127">
        <v>-21</v>
      </c>
      <c r="AU95" s="127"/>
      <c r="AV95" s="127"/>
      <c r="AW95" s="127"/>
      <c r="AX95" s="127"/>
      <c r="AY95" s="127"/>
      <c r="AZ95" s="127"/>
      <c r="BA95" s="127"/>
      <c r="BB95" s="127"/>
      <c r="BC95" s="127"/>
      <c r="BE95" s="132">
        <f t="shared" si="1"/>
        <v>-1059</v>
      </c>
    </row>
    <row r="96" spans="1:57" x14ac:dyDescent="0.2">
      <c r="A96" s="230"/>
      <c r="B96" s="131" t="s">
        <v>93</v>
      </c>
      <c r="C96" s="126">
        <v>-6</v>
      </c>
      <c r="D96" s="127">
        <v>23</v>
      </c>
      <c r="E96" s="127">
        <v>2</v>
      </c>
      <c r="F96" s="127">
        <v>-15</v>
      </c>
      <c r="G96" s="127">
        <v>3</v>
      </c>
      <c r="H96" s="127">
        <v>-12</v>
      </c>
      <c r="I96" s="127">
        <v>3</v>
      </c>
      <c r="J96" s="127">
        <v>-10</v>
      </c>
      <c r="K96" s="127">
        <v>-5</v>
      </c>
      <c r="L96" s="127">
        <v>9</v>
      </c>
      <c r="M96" s="127">
        <v>6</v>
      </c>
      <c r="N96" s="127">
        <v>-4</v>
      </c>
      <c r="O96" s="127">
        <v>-4</v>
      </c>
      <c r="P96" s="127">
        <v>1</v>
      </c>
      <c r="Q96" s="127">
        <v>-12</v>
      </c>
      <c r="R96" s="127">
        <v>-5</v>
      </c>
      <c r="S96" s="127">
        <v>-16</v>
      </c>
      <c r="T96" s="127">
        <v>-16</v>
      </c>
      <c r="U96" s="127">
        <v>-14</v>
      </c>
      <c r="V96" s="127">
        <v>-1</v>
      </c>
      <c r="W96" s="127">
        <v>-10</v>
      </c>
      <c r="X96" s="127">
        <v>-14</v>
      </c>
      <c r="Y96" s="127">
        <v>-6</v>
      </c>
      <c r="Z96" s="127">
        <v>-9</v>
      </c>
      <c r="AA96" s="127">
        <v>-6</v>
      </c>
      <c r="AB96" s="127">
        <v>-5</v>
      </c>
      <c r="AC96" s="127">
        <v>-12</v>
      </c>
      <c r="AD96" s="127">
        <v>-8</v>
      </c>
      <c r="AE96" s="127">
        <v>-4</v>
      </c>
      <c r="AF96" s="127">
        <v>-6</v>
      </c>
      <c r="AG96" s="127">
        <v>-9</v>
      </c>
      <c r="AH96" s="127">
        <v>-7</v>
      </c>
      <c r="AI96" s="127">
        <v>-7</v>
      </c>
      <c r="AJ96" s="127">
        <v>11</v>
      </c>
      <c r="AK96" s="127">
        <v>0</v>
      </c>
      <c r="AL96" s="127">
        <v>-12</v>
      </c>
      <c r="AM96" s="127">
        <v>-5</v>
      </c>
      <c r="AN96" s="127">
        <v>-9</v>
      </c>
      <c r="AO96" s="127">
        <v>-5</v>
      </c>
      <c r="AP96" s="127">
        <v>3</v>
      </c>
      <c r="AQ96" s="127">
        <v>1</v>
      </c>
      <c r="AR96" s="127">
        <v>3</v>
      </c>
      <c r="AS96" s="127">
        <v>3</v>
      </c>
      <c r="AT96" s="127">
        <v>-2</v>
      </c>
      <c r="AU96" s="127"/>
      <c r="AV96" s="127"/>
      <c r="AW96" s="127"/>
      <c r="AX96" s="127"/>
      <c r="AY96" s="127"/>
      <c r="AZ96" s="127"/>
      <c r="BA96" s="127"/>
      <c r="BB96" s="127"/>
      <c r="BC96" s="127"/>
      <c r="BE96" s="132">
        <f t="shared" si="1"/>
        <v>-186</v>
      </c>
    </row>
    <row r="97" spans="1:59" x14ac:dyDescent="0.2">
      <c r="A97" s="230"/>
      <c r="B97" s="131" t="s">
        <v>94</v>
      </c>
      <c r="C97" s="126">
        <v>-12</v>
      </c>
      <c r="D97" s="127">
        <v>-1</v>
      </c>
      <c r="E97" s="127">
        <v>-21</v>
      </c>
      <c r="F97" s="127">
        <v>-22</v>
      </c>
      <c r="G97" s="127">
        <v>-32</v>
      </c>
      <c r="H97" s="127">
        <v>9</v>
      </c>
      <c r="I97" s="127">
        <v>-37</v>
      </c>
      <c r="J97" s="127">
        <v>-24</v>
      </c>
      <c r="K97" s="127">
        <v>1</v>
      </c>
      <c r="L97" s="127">
        <v>-13</v>
      </c>
      <c r="M97" s="127">
        <v>16</v>
      </c>
      <c r="N97" s="127">
        <v>-9</v>
      </c>
      <c r="O97" s="127">
        <v>-37</v>
      </c>
      <c r="P97" s="127">
        <v>5</v>
      </c>
      <c r="Q97" s="127">
        <v>-33</v>
      </c>
      <c r="R97" s="127">
        <v>-42</v>
      </c>
      <c r="S97" s="127">
        <v>-44</v>
      </c>
      <c r="T97" s="127">
        <v>-40</v>
      </c>
      <c r="U97" s="127">
        <v>-49</v>
      </c>
      <c r="V97" s="127">
        <v>-38</v>
      </c>
      <c r="W97" s="127">
        <v>-52</v>
      </c>
      <c r="X97" s="127">
        <v>-22</v>
      </c>
      <c r="Y97" s="127">
        <v>-14</v>
      </c>
      <c r="Z97" s="127">
        <v>-27</v>
      </c>
      <c r="AA97" s="127">
        <v>-17</v>
      </c>
      <c r="AB97" s="127">
        <v>-36</v>
      </c>
      <c r="AC97" s="127">
        <v>-20</v>
      </c>
      <c r="AD97" s="127">
        <v>-24</v>
      </c>
      <c r="AE97" s="127">
        <v>-14</v>
      </c>
      <c r="AF97" s="127">
        <v>-14</v>
      </c>
      <c r="AG97" s="127">
        <v>-2</v>
      </c>
      <c r="AH97" s="127">
        <v>1</v>
      </c>
      <c r="AI97" s="127">
        <v>-43</v>
      </c>
      <c r="AJ97" s="127">
        <v>-22</v>
      </c>
      <c r="AK97" s="127">
        <v>-24</v>
      </c>
      <c r="AL97" s="127">
        <v>-6</v>
      </c>
      <c r="AM97" s="127">
        <v>26</v>
      </c>
      <c r="AN97" s="127">
        <v>-25</v>
      </c>
      <c r="AO97" s="127">
        <v>-20</v>
      </c>
      <c r="AP97" s="127">
        <v>5</v>
      </c>
      <c r="AQ97" s="127">
        <v>-25</v>
      </c>
      <c r="AR97" s="127">
        <v>-2</v>
      </c>
      <c r="AS97" s="127">
        <v>-9</v>
      </c>
      <c r="AT97" s="127">
        <v>-4</v>
      </c>
      <c r="AU97" s="127"/>
      <c r="AV97" s="127"/>
      <c r="AW97" s="127"/>
      <c r="AX97" s="127"/>
      <c r="AY97" s="127"/>
      <c r="AZ97" s="127"/>
      <c r="BA97" s="127"/>
      <c r="BB97" s="127"/>
      <c r="BC97" s="127"/>
      <c r="BE97" s="132">
        <f t="shared" si="1"/>
        <v>-677</v>
      </c>
    </row>
    <row r="98" spans="1:59" x14ac:dyDescent="0.2">
      <c r="A98" s="230"/>
      <c r="B98" s="131" t="s">
        <v>95</v>
      </c>
      <c r="C98" s="126">
        <v>-33</v>
      </c>
      <c r="D98" s="127">
        <v>-33</v>
      </c>
      <c r="E98" s="127">
        <v>-29</v>
      </c>
      <c r="F98" s="127">
        <v>-33</v>
      </c>
      <c r="G98" s="127">
        <v>-30</v>
      </c>
      <c r="H98" s="127">
        <v>-38</v>
      </c>
      <c r="I98" s="127">
        <v>-32</v>
      </c>
      <c r="J98" s="127">
        <v>-41</v>
      </c>
      <c r="K98" s="127">
        <v>-28</v>
      </c>
      <c r="L98" s="127">
        <v>-23</v>
      </c>
      <c r="M98" s="127">
        <v>-30</v>
      </c>
      <c r="N98" s="127">
        <v>-17</v>
      </c>
      <c r="O98" s="127">
        <v>-17</v>
      </c>
      <c r="P98" s="127">
        <v>-12</v>
      </c>
      <c r="Q98" s="127">
        <v>-29</v>
      </c>
      <c r="R98" s="127">
        <v>-38</v>
      </c>
      <c r="S98" s="127">
        <v>-34</v>
      </c>
      <c r="T98" s="127">
        <v>-27</v>
      </c>
      <c r="U98" s="127">
        <v>-40</v>
      </c>
      <c r="V98" s="127">
        <v>-47</v>
      </c>
      <c r="W98" s="127">
        <v>-48</v>
      </c>
      <c r="X98" s="127">
        <v>-30</v>
      </c>
      <c r="Y98" s="127">
        <v>-31</v>
      </c>
      <c r="Z98" s="127">
        <v>-25</v>
      </c>
      <c r="AA98" s="127">
        <v>-16</v>
      </c>
      <c r="AB98" s="127">
        <v>-25</v>
      </c>
      <c r="AC98" s="127">
        <v>-22</v>
      </c>
      <c r="AD98" s="127">
        <v>-19</v>
      </c>
      <c r="AE98" s="127">
        <v>-18</v>
      </c>
      <c r="AF98" s="127">
        <v>-29</v>
      </c>
      <c r="AG98" s="127">
        <v>-11</v>
      </c>
      <c r="AH98" s="127">
        <v>-30</v>
      </c>
      <c r="AI98" s="127">
        <v>-20</v>
      </c>
      <c r="AJ98" s="127">
        <v>-12</v>
      </c>
      <c r="AK98" s="127">
        <v>-8</v>
      </c>
      <c r="AL98" s="127">
        <v>-10</v>
      </c>
      <c r="AM98" s="127">
        <v>-5</v>
      </c>
      <c r="AN98" s="127">
        <v>-18</v>
      </c>
      <c r="AO98" s="127">
        <v>-27</v>
      </c>
      <c r="AP98" s="127">
        <v>-18</v>
      </c>
      <c r="AQ98" s="127">
        <v>-24</v>
      </c>
      <c r="AR98" s="127">
        <v>-12</v>
      </c>
      <c r="AS98" s="127">
        <v>-33</v>
      </c>
      <c r="AT98" s="127">
        <v>-16</v>
      </c>
      <c r="AU98" s="127"/>
      <c r="AV98" s="127"/>
      <c r="AW98" s="127"/>
      <c r="AX98" s="127"/>
      <c r="AY98" s="127"/>
      <c r="AZ98" s="127"/>
      <c r="BA98" s="127"/>
      <c r="BB98" s="127"/>
      <c r="BC98" s="127"/>
      <c r="BE98" s="132">
        <f t="shared" si="1"/>
        <v>-768</v>
      </c>
    </row>
    <row r="99" spans="1:59" x14ac:dyDescent="0.2">
      <c r="A99" s="230"/>
      <c r="B99" s="131" t="s">
        <v>5</v>
      </c>
      <c r="C99" s="126">
        <v>0</v>
      </c>
      <c r="D99" s="127">
        <v>0</v>
      </c>
      <c r="E99" s="127">
        <v>0</v>
      </c>
      <c r="F99" s="127">
        <v>0</v>
      </c>
      <c r="G99" s="127">
        <v>0</v>
      </c>
      <c r="H99" s="127">
        <v>0</v>
      </c>
      <c r="I99" s="127">
        <v>0</v>
      </c>
      <c r="J99" s="127">
        <v>0</v>
      </c>
      <c r="K99" s="127">
        <v>0</v>
      </c>
      <c r="L99" s="127">
        <v>0</v>
      </c>
      <c r="M99" s="127">
        <v>0</v>
      </c>
      <c r="N99" s="127">
        <v>8</v>
      </c>
      <c r="O99" s="127">
        <v>40</v>
      </c>
      <c r="P99" s="127">
        <v>179</v>
      </c>
      <c r="Q99" s="127">
        <v>346</v>
      </c>
      <c r="R99" s="127">
        <v>301</v>
      </c>
      <c r="S99" s="127">
        <v>263</v>
      </c>
      <c r="T99" s="127">
        <v>178</v>
      </c>
      <c r="U99" s="127">
        <v>137</v>
      </c>
      <c r="V99" s="127">
        <v>108</v>
      </c>
      <c r="W99" s="127">
        <v>83</v>
      </c>
      <c r="X99" s="127">
        <v>42</v>
      </c>
      <c r="Y99" s="127">
        <v>31</v>
      </c>
      <c r="Z99" s="127">
        <v>19</v>
      </c>
      <c r="AA99" s="127">
        <v>21</v>
      </c>
      <c r="AB99" s="127">
        <v>11</v>
      </c>
      <c r="AC99" s="127">
        <v>7</v>
      </c>
      <c r="AD99" s="127">
        <v>2</v>
      </c>
      <c r="AE99" s="127">
        <v>2</v>
      </c>
      <c r="AF99" s="127">
        <v>2</v>
      </c>
      <c r="AG99" s="127">
        <v>2</v>
      </c>
      <c r="AH99" s="127">
        <v>1</v>
      </c>
      <c r="AI99" s="127">
        <v>0</v>
      </c>
      <c r="AJ99" s="127">
        <v>1</v>
      </c>
      <c r="AK99" s="127">
        <v>1</v>
      </c>
      <c r="AL99" s="127">
        <v>2</v>
      </c>
      <c r="AM99" s="127">
        <v>2</v>
      </c>
      <c r="AN99" s="127">
        <v>5</v>
      </c>
      <c r="AO99" s="127">
        <v>4</v>
      </c>
      <c r="AP99" s="127">
        <v>12</v>
      </c>
      <c r="AQ99" s="127">
        <v>17</v>
      </c>
      <c r="AR99" s="127">
        <v>50</v>
      </c>
      <c r="AS99" s="127">
        <v>72</v>
      </c>
      <c r="AT99" s="127">
        <v>117</v>
      </c>
      <c r="AU99" s="127"/>
      <c r="AV99" s="127"/>
      <c r="AW99" s="127"/>
      <c r="AX99" s="127"/>
      <c r="AY99" s="127"/>
      <c r="AZ99" s="127"/>
      <c r="BA99" s="127"/>
      <c r="BB99" s="127"/>
      <c r="BC99" s="127"/>
      <c r="BE99" s="132">
        <f t="shared" si="1"/>
        <v>2066</v>
      </c>
    </row>
    <row r="100" spans="1:59" x14ac:dyDescent="0.2">
      <c r="A100" s="230"/>
      <c r="B100" s="131" t="s">
        <v>96</v>
      </c>
      <c r="C100" s="126">
        <v>-24</v>
      </c>
      <c r="D100" s="127">
        <v>12</v>
      </c>
      <c r="E100" s="127">
        <v>-5</v>
      </c>
      <c r="F100" s="127">
        <v>27</v>
      </c>
      <c r="G100" s="127">
        <v>6</v>
      </c>
      <c r="H100" s="127">
        <v>-7</v>
      </c>
      <c r="I100" s="127">
        <v>-6</v>
      </c>
      <c r="J100" s="127">
        <v>1</v>
      </c>
      <c r="K100" s="127">
        <v>10</v>
      </c>
      <c r="L100" s="127">
        <v>9</v>
      </c>
      <c r="M100" s="127">
        <v>16</v>
      </c>
      <c r="N100" s="127">
        <v>15</v>
      </c>
      <c r="O100" s="127">
        <v>-27</v>
      </c>
      <c r="P100" s="127">
        <v>9</v>
      </c>
      <c r="Q100" s="127">
        <v>-22</v>
      </c>
      <c r="R100" s="127">
        <v>2</v>
      </c>
      <c r="S100" s="127">
        <v>-26</v>
      </c>
      <c r="T100" s="127">
        <v>-37</v>
      </c>
      <c r="U100" s="127">
        <v>11</v>
      </c>
      <c r="V100" s="127">
        <v>-3</v>
      </c>
      <c r="W100" s="127">
        <v>-19</v>
      </c>
      <c r="X100" s="127">
        <v>-13</v>
      </c>
      <c r="Y100" s="127">
        <v>-16</v>
      </c>
      <c r="Z100" s="127">
        <v>-9</v>
      </c>
      <c r="AA100" s="127">
        <v>-27</v>
      </c>
      <c r="AB100" s="127">
        <v>-12</v>
      </c>
      <c r="AC100" s="127">
        <v>-18</v>
      </c>
      <c r="AD100" s="127">
        <v>-33</v>
      </c>
      <c r="AE100" s="127">
        <v>7</v>
      </c>
      <c r="AF100" s="127">
        <v>-14</v>
      </c>
      <c r="AG100" s="127">
        <v>8</v>
      </c>
      <c r="AH100" s="127">
        <v>-20</v>
      </c>
      <c r="AI100" s="127">
        <v>-20</v>
      </c>
      <c r="AJ100" s="127">
        <v>1</v>
      </c>
      <c r="AK100" s="127">
        <v>-11</v>
      </c>
      <c r="AL100" s="127">
        <v>17</v>
      </c>
      <c r="AM100" s="127">
        <v>23</v>
      </c>
      <c r="AN100" s="127">
        <v>-1</v>
      </c>
      <c r="AO100" s="127">
        <v>-3</v>
      </c>
      <c r="AP100" s="127">
        <v>11</v>
      </c>
      <c r="AQ100" s="127">
        <v>-8</v>
      </c>
      <c r="AR100" s="127">
        <v>13</v>
      </c>
      <c r="AS100" s="127">
        <v>5</v>
      </c>
      <c r="AT100" s="127">
        <v>-14</v>
      </c>
      <c r="AU100" s="127"/>
      <c r="AV100" s="127"/>
      <c r="AW100" s="127"/>
      <c r="AX100" s="127"/>
      <c r="AY100" s="127"/>
      <c r="AZ100" s="127"/>
      <c r="BA100" s="127"/>
      <c r="BB100" s="127"/>
      <c r="BC100" s="127"/>
      <c r="BE100" s="132">
        <f t="shared" si="1"/>
        <v>-231</v>
      </c>
    </row>
    <row r="101" spans="1:59" x14ac:dyDescent="0.2">
      <c r="A101" s="231"/>
      <c r="B101" s="131" t="s">
        <v>97</v>
      </c>
      <c r="C101" s="137">
        <v>-93</v>
      </c>
      <c r="D101" s="128">
        <v>9</v>
      </c>
      <c r="E101" s="128">
        <v>-63</v>
      </c>
      <c r="F101" s="128">
        <v>-55</v>
      </c>
      <c r="G101" s="128">
        <v>-58</v>
      </c>
      <c r="H101" s="128">
        <v>-30</v>
      </c>
      <c r="I101" s="128">
        <v>-87</v>
      </c>
      <c r="J101" s="128">
        <v>-65</v>
      </c>
      <c r="K101" s="128">
        <v>-35</v>
      </c>
      <c r="L101" s="128">
        <v>-34</v>
      </c>
      <c r="M101" s="128">
        <v>-13</v>
      </c>
      <c r="N101" s="128">
        <v>-4</v>
      </c>
      <c r="O101" s="128">
        <v>-83</v>
      </c>
      <c r="P101" s="128">
        <v>171</v>
      </c>
      <c r="Q101" s="128">
        <v>218</v>
      </c>
      <c r="R101" s="128">
        <v>166</v>
      </c>
      <c r="S101" s="128">
        <v>96</v>
      </c>
      <c r="T101" s="128">
        <v>2</v>
      </c>
      <c r="U101" s="128">
        <v>-2</v>
      </c>
      <c r="V101" s="128">
        <v>-22</v>
      </c>
      <c r="W101" s="128">
        <v>-88</v>
      </c>
      <c r="X101" s="128">
        <v>-67</v>
      </c>
      <c r="Y101" s="128">
        <v>-65</v>
      </c>
      <c r="Z101" s="128">
        <v>-92</v>
      </c>
      <c r="AA101" s="128">
        <v>-78</v>
      </c>
      <c r="AB101" s="128">
        <v>-106</v>
      </c>
      <c r="AC101" s="128">
        <v>-105</v>
      </c>
      <c r="AD101" s="128">
        <v>-114</v>
      </c>
      <c r="AE101" s="128">
        <v>-42</v>
      </c>
      <c r="AF101" s="128">
        <v>-110</v>
      </c>
      <c r="AG101" s="128">
        <v>-53</v>
      </c>
      <c r="AH101" s="128">
        <v>-68</v>
      </c>
      <c r="AI101" s="128">
        <v>-124</v>
      </c>
      <c r="AJ101" s="128">
        <v>-47</v>
      </c>
      <c r="AK101" s="128">
        <v>-48</v>
      </c>
      <c r="AL101" s="128">
        <v>-21</v>
      </c>
      <c r="AM101" s="128">
        <v>0</v>
      </c>
      <c r="AN101" s="128">
        <v>-97</v>
      </c>
      <c r="AO101" s="128">
        <v>-94</v>
      </c>
      <c r="AP101" s="128">
        <v>5</v>
      </c>
      <c r="AQ101" s="128">
        <v>-84</v>
      </c>
      <c r="AR101" s="128">
        <v>14</v>
      </c>
      <c r="AS101" s="128">
        <v>22</v>
      </c>
      <c r="AT101" s="128">
        <v>60</v>
      </c>
      <c r="AU101" s="128"/>
      <c r="AV101" s="128"/>
      <c r="AW101" s="128"/>
      <c r="AX101" s="128"/>
      <c r="AY101" s="128"/>
      <c r="AZ101" s="128"/>
      <c r="BA101" s="128"/>
      <c r="BB101" s="128"/>
      <c r="BC101" s="128"/>
      <c r="BD101" s="141"/>
      <c r="BE101" s="138">
        <f t="shared" si="1"/>
        <v>-860</v>
      </c>
      <c r="BF101" s="135"/>
      <c r="BG101" s="135"/>
    </row>
    <row r="102" spans="1:59" ht="13.15" customHeight="1" x14ac:dyDescent="0.2">
      <c r="A102" s="229" t="s">
        <v>103</v>
      </c>
      <c r="B102" s="178" t="s">
        <v>91</v>
      </c>
      <c r="C102" s="129"/>
      <c r="D102" s="130"/>
      <c r="E102" s="130"/>
      <c r="F102" s="130"/>
      <c r="G102" s="130"/>
      <c r="H102" s="130"/>
      <c r="I102" s="130"/>
      <c r="J102" s="130"/>
      <c r="K102" s="130"/>
      <c r="L102" s="130"/>
      <c r="M102" s="130"/>
      <c r="N102" s="130"/>
      <c r="O102" s="130"/>
      <c r="P102" s="130"/>
      <c r="Q102" s="127"/>
      <c r="R102" s="127"/>
      <c r="S102" s="127"/>
      <c r="T102" s="127"/>
      <c r="U102" s="127"/>
      <c r="V102" s="127"/>
      <c r="W102" s="127"/>
      <c r="X102" s="127"/>
      <c r="Y102" s="127"/>
      <c r="Z102" s="127"/>
      <c r="AA102" s="127"/>
      <c r="AB102" s="127"/>
      <c r="AC102" s="127"/>
      <c r="AD102" s="127"/>
      <c r="AE102" s="127"/>
      <c r="AF102" s="127"/>
      <c r="AG102" s="127"/>
      <c r="AH102" s="127"/>
      <c r="AI102" s="127"/>
      <c r="AJ102" s="127"/>
      <c r="AK102" s="127"/>
      <c r="AL102" s="127"/>
      <c r="AM102" s="127"/>
      <c r="AN102" s="127"/>
      <c r="AO102" s="127"/>
      <c r="AP102" s="127"/>
      <c r="AQ102" s="127"/>
      <c r="AR102" s="127"/>
      <c r="AS102" s="127"/>
      <c r="AT102" s="127"/>
      <c r="AU102" s="127"/>
      <c r="AV102" s="127"/>
      <c r="AW102" s="127"/>
      <c r="AX102" s="127"/>
      <c r="AY102" s="127"/>
      <c r="AZ102" s="127"/>
      <c r="BA102" s="127"/>
      <c r="BB102" s="127"/>
      <c r="BC102" s="127"/>
      <c r="BD102" s="142"/>
      <c r="BE102" s="132"/>
    </row>
    <row r="103" spans="1:59" x14ac:dyDescent="0.2">
      <c r="A103" s="230"/>
      <c r="B103" s="131" t="s">
        <v>92</v>
      </c>
      <c r="C103" s="126">
        <v>2</v>
      </c>
      <c r="D103" s="127">
        <v>2</v>
      </c>
      <c r="E103" s="127">
        <v>1</v>
      </c>
      <c r="F103" s="127">
        <v>1</v>
      </c>
      <c r="G103" s="127">
        <v>2</v>
      </c>
      <c r="H103" s="127">
        <v>1</v>
      </c>
      <c r="I103" s="127">
        <v>2</v>
      </c>
      <c r="J103" s="127">
        <v>2</v>
      </c>
      <c r="K103" s="127">
        <v>3</v>
      </c>
      <c r="L103" s="127">
        <v>1</v>
      </c>
      <c r="M103" s="127">
        <v>2</v>
      </c>
      <c r="N103" s="127">
        <v>2</v>
      </c>
      <c r="O103" s="127">
        <v>2</v>
      </c>
      <c r="P103" s="127">
        <v>2</v>
      </c>
      <c r="Q103" s="127">
        <v>1</v>
      </c>
      <c r="R103" s="127">
        <v>2</v>
      </c>
      <c r="S103" s="127">
        <v>2</v>
      </c>
      <c r="T103" s="127">
        <v>2</v>
      </c>
      <c r="U103" s="127">
        <v>3</v>
      </c>
      <c r="V103" s="127">
        <v>1</v>
      </c>
      <c r="W103" s="127">
        <v>3</v>
      </c>
      <c r="X103" s="127">
        <v>2</v>
      </c>
      <c r="Y103" s="127">
        <v>2</v>
      </c>
      <c r="Z103" s="127">
        <v>2</v>
      </c>
      <c r="AA103" s="127">
        <v>2</v>
      </c>
      <c r="AB103" s="127">
        <v>2</v>
      </c>
      <c r="AC103" s="127">
        <v>2</v>
      </c>
      <c r="AD103" s="127">
        <v>2</v>
      </c>
      <c r="AE103" s="127">
        <v>1</v>
      </c>
      <c r="AF103" s="127">
        <v>1</v>
      </c>
      <c r="AG103" s="127">
        <v>3</v>
      </c>
      <c r="AH103" s="127">
        <v>2</v>
      </c>
      <c r="AI103" s="127">
        <v>3</v>
      </c>
      <c r="AJ103" s="127">
        <v>2</v>
      </c>
      <c r="AK103" s="127">
        <v>2</v>
      </c>
      <c r="AL103" s="127">
        <v>3</v>
      </c>
      <c r="AM103" s="127">
        <v>2</v>
      </c>
      <c r="AN103" s="127">
        <v>2</v>
      </c>
      <c r="AO103" s="127">
        <v>1</v>
      </c>
      <c r="AP103" s="127">
        <v>1</v>
      </c>
      <c r="AQ103" s="127">
        <v>2</v>
      </c>
      <c r="AR103" s="127">
        <v>1</v>
      </c>
      <c r="AS103" s="127">
        <v>3</v>
      </c>
      <c r="AT103" s="127">
        <v>2</v>
      </c>
      <c r="AU103" s="127"/>
      <c r="AV103" s="127"/>
      <c r="AW103" s="127"/>
      <c r="AX103" s="127"/>
      <c r="AY103" s="127"/>
      <c r="AZ103" s="127"/>
      <c r="BA103" s="127"/>
      <c r="BB103" s="127"/>
      <c r="BC103" s="127"/>
      <c r="BD103" s="142"/>
      <c r="BE103" s="132">
        <f t="shared" si="1"/>
        <v>65</v>
      </c>
    </row>
    <row r="104" spans="1:59" x14ac:dyDescent="0.2">
      <c r="A104" s="230"/>
      <c r="B104" s="131" t="s">
        <v>93</v>
      </c>
      <c r="C104" s="126">
        <v>0</v>
      </c>
      <c r="D104" s="127">
        <v>1</v>
      </c>
      <c r="E104" s="127">
        <v>1</v>
      </c>
      <c r="F104" s="127">
        <v>1</v>
      </c>
      <c r="G104" s="127">
        <v>1</v>
      </c>
      <c r="H104" s="127">
        <v>1</v>
      </c>
      <c r="I104" s="127">
        <v>1</v>
      </c>
      <c r="J104" s="127">
        <v>1</v>
      </c>
      <c r="K104" s="127">
        <v>1</v>
      </c>
      <c r="L104" s="127">
        <v>1</v>
      </c>
      <c r="M104" s="127">
        <v>1</v>
      </c>
      <c r="N104" s="127">
        <v>1</v>
      </c>
      <c r="O104" s="127">
        <v>1</v>
      </c>
      <c r="P104" s="127">
        <v>1</v>
      </c>
      <c r="Q104" s="127">
        <v>2</v>
      </c>
      <c r="R104" s="127">
        <v>1</v>
      </c>
      <c r="S104" s="127">
        <v>1</v>
      </c>
      <c r="T104" s="127">
        <v>1</v>
      </c>
      <c r="U104" s="127">
        <v>1</v>
      </c>
      <c r="V104" s="127">
        <v>1</v>
      </c>
      <c r="W104" s="127">
        <v>0</v>
      </c>
      <c r="X104" s="127">
        <v>1</v>
      </c>
      <c r="Y104" s="127">
        <v>1</v>
      </c>
      <c r="Z104" s="127">
        <v>0</v>
      </c>
      <c r="AA104" s="127">
        <v>0</v>
      </c>
      <c r="AB104" s="127">
        <v>1</v>
      </c>
      <c r="AC104" s="127">
        <v>1</v>
      </c>
      <c r="AD104" s="127">
        <v>1</v>
      </c>
      <c r="AE104" s="127">
        <v>0</v>
      </c>
      <c r="AF104" s="127">
        <v>1</v>
      </c>
      <c r="AG104" s="127">
        <v>0</v>
      </c>
      <c r="AH104" s="127">
        <v>0</v>
      </c>
      <c r="AI104" s="127">
        <v>2</v>
      </c>
      <c r="AJ104" s="127">
        <v>0</v>
      </c>
      <c r="AK104" s="127">
        <v>1</v>
      </c>
      <c r="AL104" s="127">
        <v>1</v>
      </c>
      <c r="AM104" s="127">
        <v>1</v>
      </c>
      <c r="AN104" s="127">
        <v>1</v>
      </c>
      <c r="AO104" s="127">
        <v>1</v>
      </c>
      <c r="AP104" s="127">
        <v>1</v>
      </c>
      <c r="AQ104" s="127">
        <v>0</v>
      </c>
      <c r="AR104" s="127">
        <v>1</v>
      </c>
      <c r="AS104" s="127">
        <v>1</v>
      </c>
      <c r="AT104" s="127">
        <v>1</v>
      </c>
      <c r="AU104" s="127"/>
      <c r="AV104" s="127"/>
      <c r="AW104" s="127"/>
      <c r="AX104" s="127"/>
      <c r="AY104" s="127"/>
      <c r="AZ104" s="127"/>
      <c r="BA104" s="127"/>
      <c r="BB104" s="127"/>
      <c r="BC104" s="127"/>
      <c r="BD104" s="142"/>
      <c r="BE104" s="132">
        <f t="shared" si="1"/>
        <v>27</v>
      </c>
    </row>
    <row r="105" spans="1:59" x14ac:dyDescent="0.2">
      <c r="A105" s="230"/>
      <c r="B105" s="131" t="s">
        <v>94</v>
      </c>
      <c r="C105" s="126">
        <v>2</v>
      </c>
      <c r="D105" s="127">
        <v>1</v>
      </c>
      <c r="E105" s="127">
        <v>1</v>
      </c>
      <c r="F105" s="127">
        <v>2</v>
      </c>
      <c r="G105" s="127">
        <v>0</v>
      </c>
      <c r="H105" s="127">
        <v>1</v>
      </c>
      <c r="I105" s="127">
        <v>1</v>
      </c>
      <c r="J105" s="127">
        <v>1</v>
      </c>
      <c r="K105" s="127">
        <v>0</v>
      </c>
      <c r="L105" s="127">
        <v>1</v>
      </c>
      <c r="M105" s="127">
        <v>1</v>
      </c>
      <c r="N105" s="127">
        <v>2</v>
      </c>
      <c r="O105" s="127">
        <v>1</v>
      </c>
      <c r="P105" s="127">
        <v>0</v>
      </c>
      <c r="Q105" s="127">
        <v>0</v>
      </c>
      <c r="R105" s="127">
        <v>0</v>
      </c>
      <c r="S105" s="127">
        <v>1</v>
      </c>
      <c r="T105" s="127">
        <v>0</v>
      </c>
      <c r="U105" s="127">
        <v>0</v>
      </c>
      <c r="V105" s="127">
        <v>0</v>
      </c>
      <c r="W105" s="127">
        <v>0</v>
      </c>
      <c r="X105" s="127">
        <v>1</v>
      </c>
      <c r="Y105" s="127">
        <v>0</v>
      </c>
      <c r="Z105" s="127">
        <v>0</v>
      </c>
      <c r="AA105" s="127">
        <v>1</v>
      </c>
      <c r="AB105" s="127">
        <v>1</v>
      </c>
      <c r="AC105" s="127">
        <v>1</v>
      </c>
      <c r="AD105" s="127">
        <v>1</v>
      </c>
      <c r="AE105" s="127">
        <v>1</v>
      </c>
      <c r="AF105" s="127">
        <v>1</v>
      </c>
      <c r="AG105" s="127">
        <v>1</v>
      </c>
      <c r="AH105" s="127">
        <v>0</v>
      </c>
      <c r="AI105" s="127">
        <v>1</v>
      </c>
      <c r="AJ105" s="127">
        <v>0</v>
      </c>
      <c r="AK105" s="127">
        <v>0</v>
      </c>
      <c r="AL105" s="127">
        <v>1</v>
      </c>
      <c r="AM105" s="127">
        <v>1</v>
      </c>
      <c r="AN105" s="127">
        <v>1</v>
      </c>
      <c r="AO105" s="127">
        <v>1</v>
      </c>
      <c r="AP105" s="127">
        <v>1</v>
      </c>
      <c r="AQ105" s="127">
        <v>1</v>
      </c>
      <c r="AR105" s="127">
        <v>1</v>
      </c>
      <c r="AS105" s="127">
        <v>1</v>
      </c>
      <c r="AT105" s="127">
        <v>0</v>
      </c>
      <c r="AU105" s="127"/>
      <c r="AV105" s="127"/>
      <c r="AW105" s="127"/>
      <c r="AX105" s="127"/>
      <c r="AY105" s="127"/>
      <c r="AZ105" s="127"/>
      <c r="BA105" s="127"/>
      <c r="BB105" s="127"/>
      <c r="BC105" s="127"/>
      <c r="BD105" s="142"/>
      <c r="BE105" s="132">
        <f t="shared" si="1"/>
        <v>21</v>
      </c>
    </row>
    <row r="106" spans="1:59" x14ac:dyDescent="0.2">
      <c r="A106" s="230"/>
      <c r="B106" s="131" t="s">
        <v>95</v>
      </c>
      <c r="C106" s="126">
        <v>1</v>
      </c>
      <c r="D106" s="127">
        <v>1</v>
      </c>
      <c r="E106" s="127">
        <v>1</v>
      </c>
      <c r="F106" s="127">
        <v>0</v>
      </c>
      <c r="G106" s="127">
        <v>0</v>
      </c>
      <c r="H106" s="127">
        <v>0</v>
      </c>
      <c r="I106" s="127">
        <v>0</v>
      </c>
      <c r="J106" s="127">
        <v>0</v>
      </c>
      <c r="K106" s="127">
        <v>0</v>
      </c>
      <c r="L106" s="127">
        <v>1</v>
      </c>
      <c r="M106" s="127">
        <v>0</v>
      </c>
      <c r="N106" s="127">
        <v>1</v>
      </c>
      <c r="O106" s="127">
        <v>0</v>
      </c>
      <c r="P106" s="127">
        <v>0</v>
      </c>
      <c r="Q106" s="127">
        <v>0</v>
      </c>
      <c r="R106" s="127">
        <v>0</v>
      </c>
      <c r="S106" s="127">
        <v>0</v>
      </c>
      <c r="T106" s="127">
        <v>0</v>
      </c>
      <c r="U106" s="127">
        <v>0</v>
      </c>
      <c r="V106" s="127">
        <v>0</v>
      </c>
      <c r="W106" s="127">
        <v>0</v>
      </c>
      <c r="X106" s="127">
        <v>1</v>
      </c>
      <c r="Y106" s="127">
        <v>0</v>
      </c>
      <c r="Z106" s="127">
        <v>1</v>
      </c>
      <c r="AA106" s="127">
        <v>0</v>
      </c>
      <c r="AB106" s="127">
        <v>0</v>
      </c>
      <c r="AC106" s="127">
        <v>0</v>
      </c>
      <c r="AD106" s="127">
        <v>0</v>
      </c>
      <c r="AE106" s="127">
        <v>0</v>
      </c>
      <c r="AF106" s="127">
        <v>0</v>
      </c>
      <c r="AG106" s="127">
        <v>0</v>
      </c>
      <c r="AH106" s="127">
        <v>0</v>
      </c>
      <c r="AI106" s="127">
        <v>0</v>
      </c>
      <c r="AJ106" s="127">
        <v>0</v>
      </c>
      <c r="AK106" s="127">
        <v>0</v>
      </c>
      <c r="AL106" s="127">
        <v>0</v>
      </c>
      <c r="AM106" s="127">
        <v>0</v>
      </c>
      <c r="AN106" s="127">
        <v>1</v>
      </c>
      <c r="AO106" s="127">
        <v>1</v>
      </c>
      <c r="AP106" s="127">
        <v>0</v>
      </c>
      <c r="AQ106" s="127">
        <v>0</v>
      </c>
      <c r="AR106" s="127">
        <v>0</v>
      </c>
      <c r="AS106" s="127">
        <v>0</v>
      </c>
      <c r="AT106" s="127">
        <v>1</v>
      </c>
      <c r="AU106" s="127"/>
      <c r="AV106" s="127"/>
      <c r="AW106" s="127"/>
      <c r="AX106" s="127"/>
      <c r="AY106" s="127"/>
      <c r="AZ106" s="127"/>
      <c r="BA106" s="127"/>
      <c r="BB106" s="127"/>
      <c r="BC106" s="127"/>
      <c r="BD106" s="142"/>
      <c r="BE106" s="132">
        <f t="shared" si="1"/>
        <v>6</v>
      </c>
    </row>
    <row r="107" spans="1:59" x14ac:dyDescent="0.2">
      <c r="A107" s="230"/>
      <c r="B107" s="131" t="s">
        <v>5</v>
      </c>
      <c r="C107" s="126">
        <v>0</v>
      </c>
      <c r="D107" s="127">
        <v>0</v>
      </c>
      <c r="E107" s="127">
        <v>0</v>
      </c>
      <c r="F107" s="127">
        <v>0</v>
      </c>
      <c r="G107" s="127">
        <v>0</v>
      </c>
      <c r="H107" s="127">
        <v>0</v>
      </c>
      <c r="I107" s="127">
        <v>0</v>
      </c>
      <c r="J107" s="127">
        <v>0</v>
      </c>
      <c r="K107" s="127">
        <v>0</v>
      </c>
      <c r="L107" s="127">
        <v>0</v>
      </c>
      <c r="M107" s="127">
        <v>0</v>
      </c>
      <c r="N107" s="127">
        <v>0</v>
      </c>
      <c r="O107" s="127">
        <v>0</v>
      </c>
      <c r="P107" s="127">
        <v>0</v>
      </c>
      <c r="Q107" s="127">
        <v>0</v>
      </c>
      <c r="R107" s="127">
        <v>0</v>
      </c>
      <c r="S107" s="127">
        <v>0</v>
      </c>
      <c r="T107" s="127">
        <v>0</v>
      </c>
      <c r="U107" s="127">
        <v>0</v>
      </c>
      <c r="V107" s="127">
        <v>0</v>
      </c>
      <c r="W107" s="127">
        <v>0</v>
      </c>
      <c r="X107" s="127">
        <v>0</v>
      </c>
      <c r="Y107" s="127">
        <v>0</v>
      </c>
      <c r="Z107" s="127">
        <v>0</v>
      </c>
      <c r="AA107" s="127">
        <v>0</v>
      </c>
      <c r="AB107" s="127">
        <v>0</v>
      </c>
      <c r="AC107" s="127">
        <v>0</v>
      </c>
      <c r="AD107" s="127">
        <v>0</v>
      </c>
      <c r="AE107" s="127">
        <v>0</v>
      </c>
      <c r="AF107" s="127">
        <v>0</v>
      </c>
      <c r="AG107" s="127">
        <v>0</v>
      </c>
      <c r="AH107" s="127">
        <v>0</v>
      </c>
      <c r="AI107" s="127">
        <v>0</v>
      </c>
      <c r="AJ107" s="127">
        <v>0</v>
      </c>
      <c r="AK107" s="127">
        <v>0</v>
      </c>
      <c r="AL107" s="127">
        <v>0</v>
      </c>
      <c r="AM107" s="127">
        <v>0</v>
      </c>
      <c r="AN107" s="127">
        <v>0</v>
      </c>
      <c r="AO107" s="127">
        <v>0</v>
      </c>
      <c r="AP107" s="127">
        <v>0</v>
      </c>
      <c r="AQ107" s="127">
        <v>0</v>
      </c>
      <c r="AR107" s="127">
        <v>0</v>
      </c>
      <c r="AS107" s="127">
        <v>0</v>
      </c>
      <c r="AT107" s="127">
        <v>0</v>
      </c>
      <c r="AU107" s="127"/>
      <c r="AV107" s="127"/>
      <c r="AW107" s="127"/>
      <c r="AX107" s="127"/>
      <c r="AY107" s="127"/>
      <c r="AZ107" s="127"/>
      <c r="BA107" s="127"/>
      <c r="BB107" s="127"/>
      <c r="BC107" s="127"/>
      <c r="BD107" s="142"/>
      <c r="BE107" s="132">
        <f t="shared" si="1"/>
        <v>0</v>
      </c>
    </row>
    <row r="108" spans="1:59" x14ac:dyDescent="0.2">
      <c r="A108" s="230"/>
      <c r="B108" s="131" t="s">
        <v>96</v>
      </c>
      <c r="C108" s="126">
        <v>1</v>
      </c>
      <c r="D108" s="127">
        <v>1</v>
      </c>
      <c r="E108" s="127">
        <v>1</v>
      </c>
      <c r="F108" s="127">
        <v>1</v>
      </c>
      <c r="G108" s="127">
        <v>1</v>
      </c>
      <c r="H108" s="127">
        <v>2</v>
      </c>
      <c r="I108" s="127">
        <v>1</v>
      </c>
      <c r="J108" s="127">
        <v>1</v>
      </c>
      <c r="K108" s="127">
        <v>1</v>
      </c>
      <c r="L108" s="127">
        <v>1</v>
      </c>
      <c r="M108" s="127">
        <v>0</v>
      </c>
      <c r="N108" s="127">
        <v>1</v>
      </c>
      <c r="O108" s="127">
        <v>1</v>
      </c>
      <c r="P108" s="127">
        <v>1</v>
      </c>
      <c r="Q108" s="127">
        <v>1</v>
      </c>
      <c r="R108" s="127">
        <v>0</v>
      </c>
      <c r="S108" s="127">
        <v>1</v>
      </c>
      <c r="T108" s="127">
        <v>1</v>
      </c>
      <c r="U108" s="127">
        <v>0</v>
      </c>
      <c r="V108" s="127">
        <v>1</v>
      </c>
      <c r="W108" s="127">
        <v>1</v>
      </c>
      <c r="X108" s="127">
        <v>1</v>
      </c>
      <c r="Y108" s="127">
        <v>1</v>
      </c>
      <c r="Z108" s="127">
        <v>1</v>
      </c>
      <c r="AA108" s="127">
        <v>1</v>
      </c>
      <c r="AB108" s="127">
        <v>1</v>
      </c>
      <c r="AC108" s="127">
        <v>1</v>
      </c>
      <c r="AD108" s="127">
        <v>0</v>
      </c>
      <c r="AE108" s="127">
        <v>1</v>
      </c>
      <c r="AF108" s="127">
        <v>0</v>
      </c>
      <c r="AG108" s="127">
        <v>1</v>
      </c>
      <c r="AH108" s="127">
        <v>2</v>
      </c>
      <c r="AI108" s="127">
        <v>1</v>
      </c>
      <c r="AJ108" s="127">
        <v>1</v>
      </c>
      <c r="AK108" s="127">
        <v>1</v>
      </c>
      <c r="AL108" s="127">
        <v>0</v>
      </c>
      <c r="AM108" s="127">
        <v>1</v>
      </c>
      <c r="AN108" s="127">
        <v>1</v>
      </c>
      <c r="AO108" s="127">
        <v>1</v>
      </c>
      <c r="AP108" s="127">
        <v>0</v>
      </c>
      <c r="AQ108" s="127">
        <v>1</v>
      </c>
      <c r="AR108" s="127">
        <v>1</v>
      </c>
      <c r="AS108" s="127">
        <v>1</v>
      </c>
      <c r="AT108" s="127">
        <v>1</v>
      </c>
      <c r="AU108" s="127"/>
      <c r="AV108" s="127"/>
      <c r="AW108" s="127"/>
      <c r="AX108" s="127"/>
      <c r="AY108" s="127"/>
      <c r="AZ108" s="127"/>
      <c r="BA108" s="127"/>
      <c r="BB108" s="127"/>
      <c r="BC108" s="127"/>
      <c r="BD108" s="142"/>
      <c r="BE108" s="132">
        <f t="shared" si="1"/>
        <v>28</v>
      </c>
    </row>
    <row r="109" spans="1:59" x14ac:dyDescent="0.2">
      <c r="A109" s="230"/>
      <c r="B109" s="131" t="s">
        <v>97</v>
      </c>
      <c r="C109" s="126">
        <v>6</v>
      </c>
      <c r="D109" s="127">
        <v>6</v>
      </c>
      <c r="E109" s="127">
        <v>5</v>
      </c>
      <c r="F109" s="127">
        <v>5</v>
      </c>
      <c r="G109" s="127">
        <v>5</v>
      </c>
      <c r="H109" s="127">
        <v>5</v>
      </c>
      <c r="I109" s="127">
        <v>5</v>
      </c>
      <c r="J109" s="127">
        <v>4</v>
      </c>
      <c r="K109" s="127">
        <v>5</v>
      </c>
      <c r="L109" s="127">
        <v>4</v>
      </c>
      <c r="M109" s="127">
        <v>5</v>
      </c>
      <c r="N109" s="127">
        <v>6</v>
      </c>
      <c r="O109" s="127">
        <v>5</v>
      </c>
      <c r="P109" s="127">
        <v>4</v>
      </c>
      <c r="Q109" s="127">
        <v>4</v>
      </c>
      <c r="R109" s="127">
        <v>4</v>
      </c>
      <c r="S109" s="127">
        <v>4</v>
      </c>
      <c r="T109" s="127">
        <v>4</v>
      </c>
      <c r="U109" s="127">
        <v>5</v>
      </c>
      <c r="V109" s="127">
        <v>3</v>
      </c>
      <c r="W109" s="127">
        <v>5</v>
      </c>
      <c r="X109" s="127">
        <v>5</v>
      </c>
      <c r="Y109" s="127">
        <v>5</v>
      </c>
      <c r="Z109" s="127">
        <v>4</v>
      </c>
      <c r="AA109" s="127">
        <v>4</v>
      </c>
      <c r="AB109" s="127">
        <v>5</v>
      </c>
      <c r="AC109" s="127">
        <v>4</v>
      </c>
      <c r="AD109" s="127">
        <v>4</v>
      </c>
      <c r="AE109" s="127">
        <v>3</v>
      </c>
      <c r="AF109" s="127">
        <v>3</v>
      </c>
      <c r="AG109" s="127">
        <v>5</v>
      </c>
      <c r="AH109" s="127">
        <v>4</v>
      </c>
      <c r="AI109" s="127">
        <v>6</v>
      </c>
      <c r="AJ109" s="127">
        <v>4</v>
      </c>
      <c r="AK109" s="127">
        <v>5</v>
      </c>
      <c r="AL109" s="127">
        <v>5</v>
      </c>
      <c r="AM109" s="127">
        <v>5</v>
      </c>
      <c r="AN109" s="127">
        <v>4</v>
      </c>
      <c r="AO109" s="127">
        <v>5</v>
      </c>
      <c r="AP109" s="127">
        <v>4</v>
      </c>
      <c r="AQ109" s="127">
        <v>4</v>
      </c>
      <c r="AR109" s="127">
        <v>5</v>
      </c>
      <c r="AS109" s="127">
        <v>5</v>
      </c>
      <c r="AT109" s="127">
        <v>4</v>
      </c>
      <c r="AU109" s="127"/>
      <c r="AV109" s="127"/>
      <c r="AW109" s="127"/>
      <c r="AX109" s="127"/>
      <c r="AY109" s="127"/>
      <c r="AZ109" s="127"/>
      <c r="BA109" s="127"/>
      <c r="BB109" s="127"/>
      <c r="BC109" s="127"/>
      <c r="BD109" s="142"/>
      <c r="BE109" s="132">
        <f t="shared" si="1"/>
        <v>146</v>
      </c>
    </row>
    <row r="110" spans="1:59" x14ac:dyDescent="0.2">
      <c r="A110" s="230"/>
      <c r="B110" s="179" t="s">
        <v>98</v>
      </c>
      <c r="C110" s="126"/>
      <c r="D110" s="127"/>
      <c r="E110" s="127"/>
      <c r="F110" s="127"/>
      <c r="G110" s="127"/>
      <c r="H110" s="127"/>
      <c r="I110" s="127"/>
      <c r="J110" s="127"/>
      <c r="K110" s="127"/>
      <c r="L110" s="127"/>
      <c r="M110" s="127"/>
      <c r="N110" s="127"/>
      <c r="O110" s="127"/>
      <c r="P110" s="127"/>
      <c r="Q110" s="127"/>
      <c r="R110" s="127"/>
      <c r="S110" s="127"/>
      <c r="T110" s="127"/>
      <c r="U110" s="127"/>
      <c r="V110" s="127"/>
      <c r="W110" s="127"/>
      <c r="X110" s="127"/>
      <c r="Y110" s="127"/>
      <c r="Z110" s="127"/>
      <c r="AA110" s="127"/>
      <c r="AB110" s="127"/>
      <c r="AC110" s="127"/>
      <c r="AD110" s="127"/>
      <c r="AE110" s="127"/>
      <c r="AF110" s="127"/>
      <c r="AG110" s="127"/>
      <c r="AH110" s="127"/>
      <c r="AI110" s="127"/>
      <c r="AJ110" s="127"/>
      <c r="AK110" s="127"/>
      <c r="AL110" s="127"/>
      <c r="AM110" s="127"/>
      <c r="AN110" s="127"/>
      <c r="AO110" s="127"/>
      <c r="AP110" s="127"/>
      <c r="AQ110" s="127"/>
      <c r="AR110" s="127"/>
      <c r="AS110" s="127"/>
      <c r="AT110" s="127"/>
      <c r="AU110" s="127"/>
      <c r="AV110" s="127"/>
      <c r="AW110" s="127"/>
      <c r="AX110" s="127"/>
      <c r="AY110" s="127"/>
      <c r="AZ110" s="127"/>
      <c r="BA110" s="127"/>
      <c r="BB110" s="127"/>
      <c r="BC110" s="127"/>
      <c r="BD110" s="142"/>
      <c r="BE110" s="132"/>
    </row>
    <row r="111" spans="1:59" x14ac:dyDescent="0.2">
      <c r="A111" s="230"/>
      <c r="B111" s="131" t="s">
        <v>92</v>
      </c>
      <c r="C111" s="126">
        <v>1</v>
      </c>
      <c r="D111" s="127">
        <v>1</v>
      </c>
      <c r="E111" s="127">
        <v>4</v>
      </c>
      <c r="F111" s="127">
        <v>4</v>
      </c>
      <c r="G111" s="127">
        <v>3</v>
      </c>
      <c r="H111" s="127">
        <v>3</v>
      </c>
      <c r="I111" s="127">
        <v>2</v>
      </c>
      <c r="J111" s="127">
        <v>1</v>
      </c>
      <c r="K111" s="127">
        <v>2</v>
      </c>
      <c r="L111" s="127">
        <v>5</v>
      </c>
      <c r="M111" s="127">
        <v>3</v>
      </c>
      <c r="N111" s="127">
        <v>5</v>
      </c>
      <c r="O111" s="127">
        <v>0</v>
      </c>
      <c r="P111" s="127">
        <v>1</v>
      </c>
      <c r="Q111" s="127">
        <v>3</v>
      </c>
      <c r="R111" s="127">
        <v>0</v>
      </c>
      <c r="S111" s="127">
        <v>0</v>
      </c>
      <c r="T111" s="127">
        <v>0</v>
      </c>
      <c r="U111" s="127">
        <v>0</v>
      </c>
      <c r="V111" s="127">
        <v>0</v>
      </c>
      <c r="W111" s="127">
        <v>0</v>
      </c>
      <c r="X111" s="127">
        <v>0</v>
      </c>
      <c r="Y111" s="127">
        <v>0</v>
      </c>
      <c r="Z111" s="127">
        <v>1</v>
      </c>
      <c r="AA111" s="127">
        <v>0</v>
      </c>
      <c r="AB111" s="127">
        <v>0</v>
      </c>
      <c r="AC111" s="127">
        <v>3</v>
      </c>
      <c r="AD111" s="127">
        <v>2</v>
      </c>
      <c r="AE111" s="127">
        <v>0</v>
      </c>
      <c r="AF111" s="127">
        <v>3</v>
      </c>
      <c r="AG111" s="127">
        <v>1</v>
      </c>
      <c r="AH111" s="127">
        <v>4</v>
      </c>
      <c r="AI111" s="127">
        <v>1</v>
      </c>
      <c r="AJ111" s="127">
        <v>2</v>
      </c>
      <c r="AK111" s="127">
        <v>1</v>
      </c>
      <c r="AL111" s="127">
        <v>4</v>
      </c>
      <c r="AM111" s="127">
        <v>1</v>
      </c>
      <c r="AN111" s="127">
        <v>3</v>
      </c>
      <c r="AO111" s="127">
        <v>3</v>
      </c>
      <c r="AP111" s="127">
        <v>2</v>
      </c>
      <c r="AQ111" s="127">
        <v>3</v>
      </c>
      <c r="AR111" s="127">
        <v>3</v>
      </c>
      <c r="AS111" s="127">
        <v>0</v>
      </c>
      <c r="AT111" s="127">
        <v>0</v>
      </c>
      <c r="AU111" s="127"/>
      <c r="AV111" s="127"/>
      <c r="AW111" s="127"/>
      <c r="AX111" s="127"/>
      <c r="AY111" s="127"/>
      <c r="AZ111" s="127"/>
      <c r="BA111" s="127"/>
      <c r="BB111" s="127"/>
      <c r="BC111" s="127"/>
      <c r="BD111" s="142"/>
      <c r="BE111" s="132">
        <f t="shared" si="1"/>
        <v>46</v>
      </c>
    </row>
    <row r="112" spans="1:59" x14ac:dyDescent="0.2">
      <c r="A112" s="230"/>
      <c r="B112" s="131" t="s">
        <v>93</v>
      </c>
      <c r="C112" s="126">
        <v>0</v>
      </c>
      <c r="D112" s="127">
        <v>3</v>
      </c>
      <c r="E112" s="127">
        <v>1</v>
      </c>
      <c r="F112" s="127">
        <v>0</v>
      </c>
      <c r="G112" s="127">
        <v>2</v>
      </c>
      <c r="H112" s="127">
        <v>0</v>
      </c>
      <c r="I112" s="127">
        <v>0</v>
      </c>
      <c r="J112" s="127">
        <v>0</v>
      </c>
      <c r="K112" s="127">
        <v>0</v>
      </c>
      <c r="L112" s="127">
        <v>0</v>
      </c>
      <c r="M112" s="127">
        <v>2</v>
      </c>
      <c r="N112" s="127">
        <v>2</v>
      </c>
      <c r="O112" s="127">
        <v>0</v>
      </c>
      <c r="P112" s="127">
        <v>2</v>
      </c>
      <c r="Q112" s="127">
        <v>3</v>
      </c>
      <c r="R112" s="127">
        <v>1</v>
      </c>
      <c r="S112" s="127">
        <v>2</v>
      </c>
      <c r="T112" s="127">
        <v>2</v>
      </c>
      <c r="U112" s="127">
        <v>0</v>
      </c>
      <c r="V112" s="127">
        <v>2</v>
      </c>
      <c r="W112" s="127">
        <v>1</v>
      </c>
      <c r="X112" s="127">
        <v>0</v>
      </c>
      <c r="Y112" s="127">
        <v>0</v>
      </c>
      <c r="Z112" s="127">
        <v>1</v>
      </c>
      <c r="AA112" s="127">
        <v>0</v>
      </c>
      <c r="AB112" s="127">
        <v>0</v>
      </c>
      <c r="AC112" s="127">
        <v>1</v>
      </c>
      <c r="AD112" s="127">
        <v>1</v>
      </c>
      <c r="AE112" s="127">
        <v>0</v>
      </c>
      <c r="AF112" s="127">
        <v>0</v>
      </c>
      <c r="AG112" s="127">
        <v>0</v>
      </c>
      <c r="AH112" s="127">
        <v>1</v>
      </c>
      <c r="AI112" s="127">
        <v>1</v>
      </c>
      <c r="AJ112" s="127">
        <v>1</v>
      </c>
      <c r="AK112" s="127">
        <v>0</v>
      </c>
      <c r="AL112" s="127">
        <v>0</v>
      </c>
      <c r="AM112" s="127">
        <v>0</v>
      </c>
      <c r="AN112" s="127">
        <v>1</v>
      </c>
      <c r="AO112" s="127">
        <v>1</v>
      </c>
      <c r="AP112" s="127">
        <v>3</v>
      </c>
      <c r="AQ112" s="127">
        <v>1</v>
      </c>
      <c r="AR112" s="127">
        <v>0</v>
      </c>
      <c r="AS112" s="127">
        <v>0</v>
      </c>
      <c r="AT112" s="127">
        <v>0</v>
      </c>
      <c r="AU112" s="127"/>
      <c r="AV112" s="127"/>
      <c r="AW112" s="127"/>
      <c r="AX112" s="127"/>
      <c r="AY112" s="127"/>
      <c r="AZ112" s="127"/>
      <c r="BA112" s="127"/>
      <c r="BB112" s="127"/>
      <c r="BC112" s="127"/>
      <c r="BD112" s="142"/>
      <c r="BE112" s="132">
        <f t="shared" si="1"/>
        <v>27</v>
      </c>
    </row>
    <row r="113" spans="1:111" x14ac:dyDescent="0.2">
      <c r="A113" s="230"/>
      <c r="B113" s="131" t="s">
        <v>94</v>
      </c>
      <c r="C113" s="126">
        <v>1</v>
      </c>
      <c r="D113" s="127">
        <v>2</v>
      </c>
      <c r="E113" s="127">
        <v>0</v>
      </c>
      <c r="F113" s="127">
        <v>0</v>
      </c>
      <c r="G113" s="127">
        <v>1</v>
      </c>
      <c r="H113" s="127">
        <v>3</v>
      </c>
      <c r="I113" s="127">
        <v>0</v>
      </c>
      <c r="J113" s="127">
        <v>2</v>
      </c>
      <c r="K113" s="127">
        <v>2</v>
      </c>
      <c r="L113" s="127">
        <v>1</v>
      </c>
      <c r="M113" s="127">
        <v>0</v>
      </c>
      <c r="N113" s="127">
        <v>0</v>
      </c>
      <c r="O113" s="127">
        <v>0</v>
      </c>
      <c r="P113" s="127">
        <v>1</v>
      </c>
      <c r="Q113" s="127">
        <v>3</v>
      </c>
      <c r="R113" s="127">
        <v>0</v>
      </c>
      <c r="S113" s="127">
        <v>0</v>
      </c>
      <c r="T113" s="127">
        <v>2</v>
      </c>
      <c r="U113" s="127">
        <v>0</v>
      </c>
      <c r="V113" s="127">
        <v>0</v>
      </c>
      <c r="W113" s="127">
        <v>1</v>
      </c>
      <c r="X113" s="127">
        <v>0</v>
      </c>
      <c r="Y113" s="127">
        <v>0</v>
      </c>
      <c r="Z113" s="127">
        <v>0</v>
      </c>
      <c r="AA113" s="127">
        <v>2</v>
      </c>
      <c r="AB113" s="127">
        <v>1</v>
      </c>
      <c r="AC113" s="127">
        <v>3</v>
      </c>
      <c r="AD113" s="127">
        <v>1</v>
      </c>
      <c r="AE113" s="127">
        <v>2</v>
      </c>
      <c r="AF113" s="127">
        <v>2</v>
      </c>
      <c r="AG113" s="127">
        <v>0</v>
      </c>
      <c r="AH113" s="127">
        <v>1</v>
      </c>
      <c r="AI113" s="127">
        <v>0</v>
      </c>
      <c r="AJ113" s="127">
        <v>0</v>
      </c>
      <c r="AK113" s="127">
        <v>1</v>
      </c>
      <c r="AL113" s="127">
        <v>4</v>
      </c>
      <c r="AM113" s="127">
        <v>0</v>
      </c>
      <c r="AN113" s="127">
        <v>1</v>
      </c>
      <c r="AO113" s="127">
        <v>0</v>
      </c>
      <c r="AP113" s="127">
        <v>1</v>
      </c>
      <c r="AQ113" s="127">
        <v>1</v>
      </c>
      <c r="AR113" s="127">
        <v>1</v>
      </c>
      <c r="AS113" s="127">
        <v>0</v>
      </c>
      <c r="AT113" s="127">
        <v>1</v>
      </c>
      <c r="AU113" s="127"/>
      <c r="AV113" s="127"/>
      <c r="AW113" s="127"/>
      <c r="AX113" s="127"/>
      <c r="AY113" s="127"/>
      <c r="AZ113" s="127"/>
      <c r="BA113" s="127"/>
      <c r="BB113" s="127"/>
      <c r="BC113" s="127"/>
      <c r="BD113" s="142"/>
      <c r="BE113" s="132">
        <f t="shared" si="1"/>
        <v>29</v>
      </c>
    </row>
    <row r="114" spans="1:111" x14ac:dyDescent="0.2">
      <c r="A114" s="230"/>
      <c r="B114" s="131" t="s">
        <v>95</v>
      </c>
      <c r="C114" s="126">
        <v>0</v>
      </c>
      <c r="D114" s="127">
        <v>0</v>
      </c>
      <c r="E114" s="127">
        <v>0</v>
      </c>
      <c r="F114" s="127">
        <v>0</v>
      </c>
      <c r="G114" s="127">
        <v>0</v>
      </c>
      <c r="H114" s="127">
        <v>0</v>
      </c>
      <c r="I114" s="127">
        <v>0</v>
      </c>
      <c r="J114" s="127">
        <v>2</v>
      </c>
      <c r="K114" s="127">
        <v>0</v>
      </c>
      <c r="L114" s="127">
        <v>0</v>
      </c>
      <c r="M114" s="127">
        <v>0</v>
      </c>
      <c r="N114" s="127">
        <v>1</v>
      </c>
      <c r="O114" s="127">
        <v>0</v>
      </c>
      <c r="P114" s="127">
        <v>0</v>
      </c>
      <c r="Q114" s="127">
        <v>0</v>
      </c>
      <c r="R114" s="127">
        <v>1</v>
      </c>
      <c r="S114" s="127">
        <v>1</v>
      </c>
      <c r="T114" s="127">
        <v>0</v>
      </c>
      <c r="U114" s="127">
        <v>0</v>
      </c>
      <c r="V114" s="127">
        <v>0</v>
      </c>
      <c r="W114" s="127">
        <v>0</v>
      </c>
      <c r="X114" s="127">
        <v>0</v>
      </c>
      <c r="Y114" s="127">
        <v>0</v>
      </c>
      <c r="Z114" s="127">
        <v>0</v>
      </c>
      <c r="AA114" s="127">
        <v>0</v>
      </c>
      <c r="AB114" s="127">
        <v>0</v>
      </c>
      <c r="AC114" s="127">
        <v>1</v>
      </c>
      <c r="AD114" s="127">
        <v>0</v>
      </c>
      <c r="AE114" s="127">
        <v>0</v>
      </c>
      <c r="AF114" s="127">
        <v>0</v>
      </c>
      <c r="AG114" s="127">
        <v>1</v>
      </c>
      <c r="AH114" s="127">
        <v>0</v>
      </c>
      <c r="AI114" s="127">
        <v>0</v>
      </c>
      <c r="AJ114" s="127">
        <v>2</v>
      </c>
      <c r="AK114" s="127">
        <v>0</v>
      </c>
      <c r="AL114" s="127">
        <v>0</v>
      </c>
      <c r="AM114" s="127">
        <v>1</v>
      </c>
      <c r="AN114" s="127">
        <v>1</v>
      </c>
      <c r="AO114" s="127">
        <v>1</v>
      </c>
      <c r="AP114" s="127">
        <v>0</v>
      </c>
      <c r="AQ114" s="127">
        <v>0</v>
      </c>
      <c r="AR114" s="127">
        <v>0</v>
      </c>
      <c r="AS114" s="127">
        <v>0</v>
      </c>
      <c r="AT114" s="127">
        <v>0</v>
      </c>
      <c r="AU114" s="127"/>
      <c r="AV114" s="127"/>
      <c r="AW114" s="127"/>
      <c r="AX114" s="127"/>
      <c r="AY114" s="127"/>
      <c r="AZ114" s="127"/>
      <c r="BA114" s="127"/>
      <c r="BB114" s="127"/>
      <c r="BC114" s="127"/>
      <c r="BD114" s="142"/>
      <c r="BE114" s="132">
        <f t="shared" si="1"/>
        <v>10</v>
      </c>
    </row>
    <row r="115" spans="1:111" x14ac:dyDescent="0.2">
      <c r="A115" s="230"/>
      <c r="B115" s="198" t="s">
        <v>5</v>
      </c>
      <c r="C115" s="127">
        <v>0</v>
      </c>
      <c r="D115" s="127">
        <v>0</v>
      </c>
      <c r="E115" s="127">
        <v>0</v>
      </c>
      <c r="F115" s="127">
        <v>0</v>
      </c>
      <c r="G115" s="127">
        <v>0</v>
      </c>
      <c r="H115" s="127">
        <v>0</v>
      </c>
      <c r="I115" s="127">
        <v>0</v>
      </c>
      <c r="J115" s="127">
        <v>0</v>
      </c>
      <c r="K115" s="127">
        <v>0</v>
      </c>
      <c r="L115" s="127">
        <v>0</v>
      </c>
      <c r="M115" s="127">
        <v>0</v>
      </c>
      <c r="N115" s="127">
        <v>0</v>
      </c>
      <c r="O115" s="127">
        <v>0</v>
      </c>
      <c r="P115" s="127">
        <v>1</v>
      </c>
      <c r="Q115" s="127">
        <v>0</v>
      </c>
      <c r="R115" s="127">
        <v>0</v>
      </c>
      <c r="S115" s="127">
        <v>0</v>
      </c>
      <c r="T115" s="127">
        <v>0</v>
      </c>
      <c r="U115" s="127">
        <v>1</v>
      </c>
      <c r="V115" s="127">
        <v>2</v>
      </c>
      <c r="W115" s="127">
        <v>2</v>
      </c>
      <c r="X115" s="127">
        <v>0</v>
      </c>
      <c r="Y115" s="127">
        <v>1</v>
      </c>
      <c r="Z115" s="127">
        <v>0</v>
      </c>
      <c r="AA115" s="127">
        <v>0</v>
      </c>
      <c r="AB115" s="127">
        <v>0</v>
      </c>
      <c r="AC115" s="127">
        <v>0</v>
      </c>
      <c r="AD115" s="127">
        <v>0</v>
      </c>
      <c r="AE115" s="127">
        <v>0</v>
      </c>
      <c r="AF115" s="127">
        <v>0</v>
      </c>
      <c r="AG115" s="127">
        <v>0</v>
      </c>
      <c r="AH115" s="127">
        <v>0</v>
      </c>
      <c r="AI115" s="127">
        <v>0</v>
      </c>
      <c r="AJ115" s="127">
        <v>0</v>
      </c>
      <c r="AK115" s="127">
        <v>0</v>
      </c>
      <c r="AL115" s="127">
        <v>0</v>
      </c>
      <c r="AM115" s="127">
        <v>0</v>
      </c>
      <c r="AN115" s="127">
        <v>0</v>
      </c>
      <c r="AO115" s="127">
        <v>0</v>
      </c>
      <c r="AP115" s="127">
        <v>1</v>
      </c>
      <c r="AQ115" s="127">
        <v>0</v>
      </c>
      <c r="AR115" s="127">
        <v>0</v>
      </c>
      <c r="AS115" s="127">
        <v>0</v>
      </c>
      <c r="AT115" s="127">
        <v>0</v>
      </c>
      <c r="AU115" s="127"/>
      <c r="AV115" s="127"/>
      <c r="AW115" s="127"/>
      <c r="AX115" s="127"/>
      <c r="AY115" s="127"/>
      <c r="AZ115" s="127"/>
      <c r="BA115" s="127"/>
      <c r="BB115" s="127"/>
      <c r="BC115" s="127"/>
      <c r="BD115" s="142"/>
      <c r="BE115" s="132">
        <f t="shared" si="1"/>
        <v>8</v>
      </c>
    </row>
    <row r="116" spans="1:111" x14ac:dyDescent="0.2">
      <c r="A116" s="230"/>
      <c r="B116" s="131" t="s">
        <v>96</v>
      </c>
      <c r="C116" s="126">
        <v>0</v>
      </c>
      <c r="D116" s="127">
        <v>2</v>
      </c>
      <c r="E116" s="127">
        <v>1</v>
      </c>
      <c r="F116" s="127">
        <v>1</v>
      </c>
      <c r="G116" s="127">
        <v>0</v>
      </c>
      <c r="H116" s="127">
        <v>0</v>
      </c>
      <c r="I116" s="127">
        <v>0</v>
      </c>
      <c r="J116" s="127">
        <v>2</v>
      </c>
      <c r="K116" s="127">
        <v>0</v>
      </c>
      <c r="L116" s="127">
        <v>0</v>
      </c>
      <c r="M116" s="127">
        <v>0</v>
      </c>
      <c r="N116" s="127">
        <v>3</v>
      </c>
      <c r="O116" s="127">
        <v>1</v>
      </c>
      <c r="P116" s="127">
        <v>2</v>
      </c>
      <c r="Q116" s="127">
        <v>0</v>
      </c>
      <c r="R116" s="127">
        <v>2</v>
      </c>
      <c r="S116" s="127">
        <v>0</v>
      </c>
      <c r="T116" s="127">
        <v>2</v>
      </c>
      <c r="U116" s="127">
        <v>0</v>
      </c>
      <c r="V116" s="127">
        <v>0</v>
      </c>
      <c r="W116" s="127">
        <v>0</v>
      </c>
      <c r="X116" s="127">
        <v>0</v>
      </c>
      <c r="Y116" s="127">
        <v>0</v>
      </c>
      <c r="Z116" s="127">
        <v>0</v>
      </c>
      <c r="AA116" s="127">
        <v>0</v>
      </c>
      <c r="AB116" s="136">
        <v>2</v>
      </c>
      <c r="AC116" s="136">
        <v>5</v>
      </c>
      <c r="AD116" s="136">
        <v>3</v>
      </c>
      <c r="AE116" s="136">
        <v>0</v>
      </c>
      <c r="AF116" s="136">
        <v>2</v>
      </c>
      <c r="AG116" s="136">
        <v>2</v>
      </c>
      <c r="AH116" s="136">
        <v>2</v>
      </c>
      <c r="AI116" s="136">
        <v>0</v>
      </c>
      <c r="AJ116" s="136">
        <v>1</v>
      </c>
      <c r="AK116" s="136">
        <v>3</v>
      </c>
      <c r="AL116" s="136">
        <v>0</v>
      </c>
      <c r="AM116" s="136">
        <v>1</v>
      </c>
      <c r="AN116" s="136">
        <v>2</v>
      </c>
      <c r="AO116" s="136">
        <v>1</v>
      </c>
      <c r="AP116" s="136">
        <v>2</v>
      </c>
      <c r="AQ116" s="136">
        <v>0</v>
      </c>
      <c r="AR116" s="136">
        <v>3</v>
      </c>
      <c r="AS116" s="136">
        <v>2</v>
      </c>
      <c r="AT116" s="136">
        <v>0</v>
      </c>
      <c r="AU116" s="136"/>
      <c r="AV116" s="136"/>
      <c r="AW116" s="136"/>
      <c r="AX116" s="136"/>
      <c r="AY116" s="136"/>
      <c r="AZ116" s="136"/>
      <c r="BA116" s="136"/>
      <c r="BB116" s="136"/>
      <c r="BC116" s="136"/>
      <c r="BD116" s="142"/>
      <c r="BE116" s="132">
        <f t="shared" si="1"/>
        <v>41</v>
      </c>
    </row>
    <row r="117" spans="1:111" x14ac:dyDescent="0.2">
      <c r="A117" s="230"/>
      <c r="B117" s="131" t="s">
        <v>97</v>
      </c>
      <c r="C117" s="126">
        <v>2</v>
      </c>
      <c r="D117" s="127">
        <v>8</v>
      </c>
      <c r="E117" s="127">
        <v>6</v>
      </c>
      <c r="F117" s="127">
        <v>5</v>
      </c>
      <c r="G117" s="127">
        <v>6</v>
      </c>
      <c r="H117" s="127">
        <v>6</v>
      </c>
      <c r="I117" s="127">
        <v>2</v>
      </c>
      <c r="J117" s="127">
        <v>7</v>
      </c>
      <c r="K117" s="127">
        <v>4</v>
      </c>
      <c r="L117" s="127">
        <v>6</v>
      </c>
      <c r="M117" s="127">
        <v>5</v>
      </c>
      <c r="N117" s="127">
        <v>11</v>
      </c>
      <c r="O117" s="127">
        <v>1</v>
      </c>
      <c r="P117" s="127">
        <v>7</v>
      </c>
      <c r="Q117" s="127">
        <v>9</v>
      </c>
      <c r="R117" s="127">
        <v>4</v>
      </c>
      <c r="S117" s="127">
        <v>3</v>
      </c>
      <c r="T117" s="127">
        <v>6</v>
      </c>
      <c r="U117" s="127">
        <v>1</v>
      </c>
      <c r="V117" s="136">
        <v>4</v>
      </c>
      <c r="W117" s="127">
        <v>4</v>
      </c>
      <c r="X117" s="127">
        <v>0</v>
      </c>
      <c r="Y117" s="127">
        <v>1</v>
      </c>
      <c r="Z117" s="127">
        <v>2</v>
      </c>
      <c r="AA117" s="127">
        <v>2</v>
      </c>
      <c r="AB117" s="127">
        <v>3</v>
      </c>
      <c r="AC117" s="127">
        <v>13</v>
      </c>
      <c r="AD117" s="127">
        <v>7</v>
      </c>
      <c r="AE117" s="127">
        <v>2</v>
      </c>
      <c r="AF117" s="127">
        <v>7</v>
      </c>
      <c r="AG117" s="127">
        <v>4</v>
      </c>
      <c r="AH117" s="127">
        <v>8</v>
      </c>
      <c r="AI117" s="127">
        <v>2</v>
      </c>
      <c r="AJ117" s="127">
        <v>6</v>
      </c>
      <c r="AK117" s="127">
        <v>5</v>
      </c>
      <c r="AL117" s="127">
        <v>8</v>
      </c>
      <c r="AM117" s="127">
        <v>3</v>
      </c>
      <c r="AN117" s="127">
        <v>8</v>
      </c>
      <c r="AO117" s="127">
        <v>6</v>
      </c>
      <c r="AP117" s="127">
        <v>9</v>
      </c>
      <c r="AQ117" s="127">
        <v>5</v>
      </c>
      <c r="AR117" s="127">
        <v>7</v>
      </c>
      <c r="AS117" s="127">
        <v>2</v>
      </c>
      <c r="AT117" s="127">
        <v>1</v>
      </c>
      <c r="AU117" s="127"/>
      <c r="AV117" s="127"/>
      <c r="AW117" s="127"/>
      <c r="AX117" s="127"/>
      <c r="AY117" s="127"/>
      <c r="AZ117" s="127"/>
      <c r="BA117" s="127"/>
      <c r="BB117" s="127"/>
      <c r="BC117" s="127"/>
      <c r="BD117" s="142"/>
      <c r="BE117" s="132">
        <f t="shared" si="1"/>
        <v>161</v>
      </c>
    </row>
    <row r="118" spans="1:111" x14ac:dyDescent="0.2">
      <c r="A118" s="230"/>
      <c r="B118" s="179" t="s">
        <v>99</v>
      </c>
      <c r="C118" s="126"/>
      <c r="D118" s="127"/>
      <c r="E118" s="127"/>
      <c r="F118" s="127"/>
      <c r="G118" s="127"/>
      <c r="H118" s="127"/>
      <c r="I118" s="127"/>
      <c r="J118" s="127"/>
      <c r="K118" s="127"/>
      <c r="L118" s="127"/>
      <c r="M118" s="127"/>
      <c r="N118" s="127"/>
      <c r="O118" s="127"/>
      <c r="P118" s="136"/>
      <c r="Q118" s="136"/>
      <c r="R118" s="136"/>
      <c r="S118" s="136"/>
      <c r="T118" s="136"/>
      <c r="U118" s="136"/>
      <c r="V118" s="127"/>
      <c r="W118" s="127"/>
      <c r="X118" s="127"/>
      <c r="Y118" s="127"/>
      <c r="Z118" s="127"/>
      <c r="AA118" s="127"/>
      <c r="AB118" s="127"/>
      <c r="AC118" s="127"/>
      <c r="AD118" s="127"/>
      <c r="AE118" s="127"/>
      <c r="AF118" s="127"/>
      <c r="AG118" s="127"/>
      <c r="AH118" s="127"/>
      <c r="AI118" s="127"/>
      <c r="AJ118" s="127"/>
      <c r="AK118" s="127"/>
      <c r="AL118" s="127"/>
      <c r="AM118" s="127"/>
      <c r="AN118" s="127"/>
      <c r="AO118" s="127"/>
      <c r="AP118" s="127"/>
      <c r="AQ118" s="127"/>
      <c r="AR118" s="127"/>
      <c r="AS118" s="127"/>
      <c r="AT118" s="127"/>
      <c r="AU118" s="127"/>
      <c r="AV118" s="127"/>
      <c r="AW118" s="127"/>
      <c r="AX118" s="127"/>
      <c r="AY118" s="127"/>
      <c r="AZ118" s="127"/>
      <c r="BA118" s="127"/>
      <c r="BB118" s="127"/>
      <c r="BC118" s="127"/>
      <c r="BD118" s="142"/>
      <c r="BE118" s="132"/>
    </row>
    <row r="119" spans="1:111" x14ac:dyDescent="0.2">
      <c r="A119" s="230"/>
      <c r="B119" s="131" t="s">
        <v>92</v>
      </c>
      <c r="C119" s="126">
        <v>-1</v>
      </c>
      <c r="D119" s="127">
        <v>-1</v>
      </c>
      <c r="E119" s="127">
        <v>3</v>
      </c>
      <c r="F119" s="127">
        <v>3</v>
      </c>
      <c r="G119" s="127">
        <v>1</v>
      </c>
      <c r="H119" s="127">
        <v>2</v>
      </c>
      <c r="I119" s="127">
        <v>0</v>
      </c>
      <c r="J119" s="127">
        <v>-1</v>
      </c>
      <c r="K119" s="127">
        <v>-1</v>
      </c>
      <c r="L119" s="127">
        <v>4</v>
      </c>
      <c r="M119" s="127">
        <v>1</v>
      </c>
      <c r="N119" s="127">
        <v>3</v>
      </c>
      <c r="O119" s="127">
        <v>-2</v>
      </c>
      <c r="P119" s="127">
        <v>-1</v>
      </c>
      <c r="Q119" s="127">
        <v>2</v>
      </c>
      <c r="R119" s="127">
        <v>-2</v>
      </c>
      <c r="S119" s="127">
        <v>-2</v>
      </c>
      <c r="T119" s="127">
        <v>-2</v>
      </c>
      <c r="U119" s="127">
        <v>-3</v>
      </c>
      <c r="V119" s="127">
        <v>-1</v>
      </c>
      <c r="W119" s="127">
        <v>-3</v>
      </c>
      <c r="X119" s="127">
        <v>-2</v>
      </c>
      <c r="Y119" s="127">
        <v>-2</v>
      </c>
      <c r="Z119" s="127">
        <v>-1</v>
      </c>
      <c r="AA119" s="127">
        <v>-2</v>
      </c>
      <c r="AB119" s="127">
        <v>-2</v>
      </c>
      <c r="AC119" s="127">
        <v>1</v>
      </c>
      <c r="AD119" s="127">
        <v>0</v>
      </c>
      <c r="AE119" s="127">
        <v>-1</v>
      </c>
      <c r="AF119" s="127">
        <v>2</v>
      </c>
      <c r="AG119" s="127">
        <v>-2</v>
      </c>
      <c r="AH119" s="127">
        <v>2</v>
      </c>
      <c r="AI119" s="127">
        <v>-2</v>
      </c>
      <c r="AJ119" s="127">
        <v>0</v>
      </c>
      <c r="AK119" s="127">
        <v>-1</v>
      </c>
      <c r="AL119" s="127">
        <v>1</v>
      </c>
      <c r="AM119" s="127">
        <v>-1</v>
      </c>
      <c r="AN119" s="127">
        <v>1</v>
      </c>
      <c r="AO119" s="127">
        <v>2</v>
      </c>
      <c r="AP119" s="127">
        <v>1</v>
      </c>
      <c r="AQ119" s="127">
        <v>1</v>
      </c>
      <c r="AR119" s="127">
        <v>2</v>
      </c>
      <c r="AS119" s="127">
        <v>-3</v>
      </c>
      <c r="AT119" s="127">
        <v>-2</v>
      </c>
      <c r="AU119" s="127"/>
      <c r="AV119" s="127"/>
      <c r="AW119" s="127"/>
      <c r="AX119" s="127"/>
      <c r="AY119" s="127"/>
      <c r="AZ119" s="127"/>
      <c r="BA119" s="127"/>
      <c r="BB119" s="127"/>
      <c r="BC119" s="127"/>
      <c r="BD119" s="142"/>
      <c r="BE119" s="132">
        <f t="shared" si="1"/>
        <v>-19</v>
      </c>
    </row>
    <row r="120" spans="1:111" x14ac:dyDescent="0.2">
      <c r="A120" s="230"/>
      <c r="B120" s="131" t="s">
        <v>93</v>
      </c>
      <c r="C120" s="126">
        <v>0</v>
      </c>
      <c r="D120" s="127">
        <v>2</v>
      </c>
      <c r="E120" s="127">
        <v>0</v>
      </c>
      <c r="F120" s="127">
        <v>-1</v>
      </c>
      <c r="G120" s="127">
        <v>1</v>
      </c>
      <c r="H120" s="127">
        <v>-1</v>
      </c>
      <c r="I120" s="127">
        <v>-1</v>
      </c>
      <c r="J120" s="127">
        <v>-1</v>
      </c>
      <c r="K120" s="127">
        <v>-1</v>
      </c>
      <c r="L120" s="127">
        <v>-1</v>
      </c>
      <c r="M120" s="127">
        <v>1</v>
      </c>
      <c r="N120" s="127">
        <v>1</v>
      </c>
      <c r="O120" s="127">
        <v>-1</v>
      </c>
      <c r="P120" s="127">
        <v>1</v>
      </c>
      <c r="Q120" s="127">
        <v>1</v>
      </c>
      <c r="R120" s="127">
        <v>0</v>
      </c>
      <c r="S120" s="127">
        <v>1</v>
      </c>
      <c r="T120" s="127">
        <v>1</v>
      </c>
      <c r="U120" s="127">
        <v>-1</v>
      </c>
      <c r="V120" s="127">
        <v>1</v>
      </c>
      <c r="W120" s="127">
        <v>1</v>
      </c>
      <c r="X120" s="127">
        <v>-1</v>
      </c>
      <c r="Y120" s="127">
        <v>-1</v>
      </c>
      <c r="Z120" s="127">
        <v>1</v>
      </c>
      <c r="AA120" s="127">
        <v>0</v>
      </c>
      <c r="AB120" s="127">
        <v>-1</v>
      </c>
      <c r="AC120" s="127">
        <v>0</v>
      </c>
      <c r="AD120" s="127">
        <v>0</v>
      </c>
      <c r="AE120" s="127">
        <v>0</v>
      </c>
      <c r="AF120" s="127">
        <v>-1</v>
      </c>
      <c r="AG120" s="127">
        <v>0</v>
      </c>
      <c r="AH120" s="127">
        <v>1</v>
      </c>
      <c r="AI120" s="127">
        <v>-1</v>
      </c>
      <c r="AJ120" s="127">
        <v>1</v>
      </c>
      <c r="AK120" s="127">
        <v>-1</v>
      </c>
      <c r="AL120" s="127">
        <v>-1</v>
      </c>
      <c r="AM120" s="127">
        <v>-1</v>
      </c>
      <c r="AN120" s="127">
        <v>0</v>
      </c>
      <c r="AO120" s="127">
        <v>0</v>
      </c>
      <c r="AP120" s="127">
        <v>2</v>
      </c>
      <c r="AQ120" s="127">
        <v>1</v>
      </c>
      <c r="AR120" s="127">
        <v>-1</v>
      </c>
      <c r="AS120" s="127">
        <v>-1</v>
      </c>
      <c r="AT120" s="127">
        <v>-1</v>
      </c>
      <c r="AU120" s="127"/>
      <c r="AV120" s="127"/>
      <c r="AW120" s="127"/>
      <c r="AX120" s="127"/>
      <c r="AY120" s="127"/>
      <c r="AZ120" s="127"/>
      <c r="BA120" s="127"/>
      <c r="BB120" s="127"/>
      <c r="BC120" s="127"/>
      <c r="BD120" s="142"/>
      <c r="BE120" s="132">
        <f t="shared" si="1"/>
        <v>0</v>
      </c>
    </row>
    <row r="121" spans="1:111" x14ac:dyDescent="0.2">
      <c r="A121" s="230"/>
      <c r="B121" s="131" t="s">
        <v>94</v>
      </c>
      <c r="C121" s="126">
        <v>-1</v>
      </c>
      <c r="D121" s="127">
        <v>1</v>
      </c>
      <c r="E121" s="127">
        <v>-1</v>
      </c>
      <c r="F121" s="127">
        <v>-2</v>
      </c>
      <c r="G121" s="127">
        <v>1</v>
      </c>
      <c r="H121" s="127">
        <v>2</v>
      </c>
      <c r="I121" s="127">
        <v>-1</v>
      </c>
      <c r="J121" s="127">
        <v>1</v>
      </c>
      <c r="K121" s="127">
        <v>2</v>
      </c>
      <c r="L121" s="127">
        <v>0</v>
      </c>
      <c r="M121" s="127">
        <v>-1</v>
      </c>
      <c r="N121" s="127">
        <v>-2</v>
      </c>
      <c r="O121" s="127">
        <v>-1</v>
      </c>
      <c r="P121" s="127">
        <v>1</v>
      </c>
      <c r="Q121" s="127">
        <v>3</v>
      </c>
      <c r="R121" s="127">
        <v>0</v>
      </c>
      <c r="S121" s="127">
        <v>-1</v>
      </c>
      <c r="T121" s="127">
        <v>2</v>
      </c>
      <c r="U121" s="127">
        <v>0</v>
      </c>
      <c r="V121" s="127">
        <v>0</v>
      </c>
      <c r="W121" s="127">
        <v>1</v>
      </c>
      <c r="X121" s="127">
        <v>-1</v>
      </c>
      <c r="Y121" s="127">
        <v>0</v>
      </c>
      <c r="Z121" s="127">
        <v>0</v>
      </c>
      <c r="AA121" s="127">
        <v>1</v>
      </c>
      <c r="AB121" s="127">
        <v>0</v>
      </c>
      <c r="AC121" s="127">
        <v>2</v>
      </c>
      <c r="AD121" s="127">
        <v>0</v>
      </c>
      <c r="AE121" s="127">
        <v>1</v>
      </c>
      <c r="AF121" s="127">
        <v>1</v>
      </c>
      <c r="AG121" s="127">
        <v>-1</v>
      </c>
      <c r="AH121" s="127">
        <v>1</v>
      </c>
      <c r="AI121" s="127">
        <v>-1</v>
      </c>
      <c r="AJ121" s="127">
        <v>0</v>
      </c>
      <c r="AK121" s="127">
        <v>1</v>
      </c>
      <c r="AL121" s="127">
        <v>3</v>
      </c>
      <c r="AM121" s="127">
        <v>-1</v>
      </c>
      <c r="AN121" s="127">
        <v>0</v>
      </c>
      <c r="AO121" s="127">
        <v>-1</v>
      </c>
      <c r="AP121" s="127">
        <v>0</v>
      </c>
      <c r="AQ121" s="127">
        <v>0</v>
      </c>
      <c r="AR121" s="127">
        <v>0</v>
      </c>
      <c r="AS121" s="127">
        <v>-1</v>
      </c>
      <c r="AT121" s="127">
        <v>1</v>
      </c>
      <c r="AU121" s="127"/>
      <c r="AV121" s="127"/>
      <c r="AW121" s="127"/>
      <c r="AX121" s="127"/>
      <c r="AY121" s="127"/>
      <c r="AZ121" s="127"/>
      <c r="BA121" s="127"/>
      <c r="BB121" s="127"/>
      <c r="BC121" s="127"/>
      <c r="BD121" s="142"/>
      <c r="BE121" s="132">
        <f t="shared" si="1"/>
        <v>8</v>
      </c>
    </row>
    <row r="122" spans="1:111" x14ac:dyDescent="0.2">
      <c r="A122" s="230"/>
      <c r="B122" s="131" t="s">
        <v>95</v>
      </c>
      <c r="C122" s="126">
        <v>-1</v>
      </c>
      <c r="D122" s="127">
        <v>-1</v>
      </c>
      <c r="E122" s="127">
        <v>-1</v>
      </c>
      <c r="F122" s="127">
        <v>0</v>
      </c>
      <c r="G122" s="127">
        <v>0</v>
      </c>
      <c r="H122" s="127">
        <v>0</v>
      </c>
      <c r="I122" s="127">
        <v>0</v>
      </c>
      <c r="J122" s="127">
        <v>2</v>
      </c>
      <c r="K122" s="127">
        <v>0</v>
      </c>
      <c r="L122" s="127">
        <v>-1</v>
      </c>
      <c r="M122" s="127">
        <v>0</v>
      </c>
      <c r="N122" s="127">
        <v>0</v>
      </c>
      <c r="O122" s="127">
        <v>0</v>
      </c>
      <c r="P122" s="127">
        <v>0</v>
      </c>
      <c r="Q122" s="127">
        <v>0</v>
      </c>
      <c r="R122" s="127">
        <v>1</v>
      </c>
      <c r="S122" s="127">
        <v>1</v>
      </c>
      <c r="T122" s="127">
        <v>0</v>
      </c>
      <c r="U122" s="127">
        <v>0</v>
      </c>
      <c r="V122" s="127">
        <v>0</v>
      </c>
      <c r="W122" s="127">
        <v>0</v>
      </c>
      <c r="X122" s="127">
        <v>-1</v>
      </c>
      <c r="Y122" s="127">
        <v>0</v>
      </c>
      <c r="Z122" s="127">
        <v>-1</v>
      </c>
      <c r="AA122" s="127">
        <v>0</v>
      </c>
      <c r="AB122" s="127">
        <v>0</v>
      </c>
      <c r="AC122" s="127">
        <v>1</v>
      </c>
      <c r="AD122" s="127">
        <v>0</v>
      </c>
      <c r="AE122" s="127">
        <v>0</v>
      </c>
      <c r="AF122" s="127">
        <v>0</v>
      </c>
      <c r="AG122" s="127">
        <v>1</v>
      </c>
      <c r="AH122" s="127">
        <v>0</v>
      </c>
      <c r="AI122" s="127">
        <v>0</v>
      </c>
      <c r="AJ122" s="127">
        <v>2</v>
      </c>
      <c r="AK122" s="127">
        <v>0</v>
      </c>
      <c r="AL122" s="127">
        <v>0</v>
      </c>
      <c r="AM122" s="127">
        <v>1</v>
      </c>
      <c r="AN122" s="127">
        <v>0</v>
      </c>
      <c r="AO122" s="127">
        <v>0</v>
      </c>
      <c r="AP122" s="127">
        <v>0</v>
      </c>
      <c r="AQ122" s="127">
        <v>0</v>
      </c>
      <c r="AR122" s="127">
        <v>0</v>
      </c>
      <c r="AS122" s="127">
        <v>0</v>
      </c>
      <c r="AT122" s="127">
        <v>-1</v>
      </c>
      <c r="AU122" s="127"/>
      <c r="AV122" s="127"/>
      <c r="AW122" s="127"/>
      <c r="AX122" s="127"/>
      <c r="AY122" s="127"/>
      <c r="AZ122" s="127"/>
      <c r="BA122" s="127"/>
      <c r="BB122" s="127"/>
      <c r="BC122" s="127"/>
      <c r="BD122" s="142"/>
      <c r="BE122" s="132">
        <f t="shared" si="1"/>
        <v>4</v>
      </c>
    </row>
    <row r="123" spans="1:111" x14ac:dyDescent="0.2">
      <c r="A123" s="230"/>
      <c r="B123" s="131" t="s">
        <v>5</v>
      </c>
      <c r="C123" s="126">
        <v>0</v>
      </c>
      <c r="D123" s="127">
        <v>0</v>
      </c>
      <c r="E123" s="127">
        <v>0</v>
      </c>
      <c r="F123" s="127">
        <v>0</v>
      </c>
      <c r="G123" s="127">
        <v>0</v>
      </c>
      <c r="H123" s="127">
        <v>0</v>
      </c>
      <c r="I123" s="127">
        <v>0</v>
      </c>
      <c r="J123" s="127">
        <v>0</v>
      </c>
      <c r="K123" s="127">
        <v>0</v>
      </c>
      <c r="L123" s="127">
        <v>0</v>
      </c>
      <c r="M123" s="127">
        <v>0</v>
      </c>
      <c r="N123" s="127">
        <v>0</v>
      </c>
      <c r="O123" s="127">
        <v>0</v>
      </c>
      <c r="P123" s="127">
        <v>1</v>
      </c>
      <c r="Q123" s="127">
        <v>0</v>
      </c>
      <c r="R123" s="127">
        <v>0</v>
      </c>
      <c r="S123" s="127">
        <v>0</v>
      </c>
      <c r="T123" s="127">
        <v>0</v>
      </c>
      <c r="U123" s="127">
        <v>1</v>
      </c>
      <c r="V123" s="127">
        <v>2</v>
      </c>
      <c r="W123" s="127">
        <v>2</v>
      </c>
      <c r="X123" s="127">
        <v>0</v>
      </c>
      <c r="Y123" s="127">
        <v>1</v>
      </c>
      <c r="Z123" s="127">
        <v>0</v>
      </c>
      <c r="AA123" s="127">
        <v>0</v>
      </c>
      <c r="AB123" s="127">
        <v>0</v>
      </c>
      <c r="AC123" s="127">
        <v>0</v>
      </c>
      <c r="AD123" s="127">
        <v>0</v>
      </c>
      <c r="AE123" s="127">
        <v>0</v>
      </c>
      <c r="AF123" s="127">
        <v>0</v>
      </c>
      <c r="AG123" s="127">
        <v>0</v>
      </c>
      <c r="AH123" s="127">
        <v>0</v>
      </c>
      <c r="AI123" s="127">
        <v>0</v>
      </c>
      <c r="AJ123" s="127">
        <v>0</v>
      </c>
      <c r="AK123" s="127">
        <v>0</v>
      </c>
      <c r="AL123" s="127">
        <v>0</v>
      </c>
      <c r="AM123" s="127">
        <v>0</v>
      </c>
      <c r="AN123" s="127">
        <v>0</v>
      </c>
      <c r="AO123" s="127">
        <v>0</v>
      </c>
      <c r="AP123" s="127">
        <v>1</v>
      </c>
      <c r="AQ123" s="127">
        <v>0</v>
      </c>
      <c r="AR123" s="127">
        <v>0</v>
      </c>
      <c r="AS123" s="127">
        <v>0</v>
      </c>
      <c r="AT123" s="127">
        <v>0</v>
      </c>
      <c r="AU123" s="127"/>
      <c r="AV123" s="127"/>
      <c r="AW123" s="127"/>
      <c r="AX123" s="127"/>
      <c r="AY123" s="127"/>
      <c r="AZ123" s="127"/>
      <c r="BA123" s="127"/>
      <c r="BB123" s="127"/>
      <c r="BC123" s="127"/>
      <c r="BD123" s="142"/>
      <c r="BE123" s="132">
        <f t="shared" si="1"/>
        <v>8</v>
      </c>
    </row>
    <row r="124" spans="1:111" x14ac:dyDescent="0.2">
      <c r="A124" s="230"/>
      <c r="B124" s="131" t="s">
        <v>96</v>
      </c>
      <c r="C124" s="126">
        <v>-1</v>
      </c>
      <c r="D124" s="127">
        <v>1</v>
      </c>
      <c r="E124" s="127">
        <v>0</v>
      </c>
      <c r="F124" s="127">
        <v>0</v>
      </c>
      <c r="G124" s="127">
        <v>-1</v>
      </c>
      <c r="H124" s="127">
        <v>-2</v>
      </c>
      <c r="I124" s="127">
        <v>-1</v>
      </c>
      <c r="J124" s="127">
        <v>1</v>
      </c>
      <c r="K124" s="127">
        <v>-1</v>
      </c>
      <c r="L124" s="127">
        <v>-1</v>
      </c>
      <c r="M124" s="127">
        <v>0</v>
      </c>
      <c r="N124" s="127">
        <v>2</v>
      </c>
      <c r="O124" s="127">
        <v>0</v>
      </c>
      <c r="P124" s="127">
        <v>1</v>
      </c>
      <c r="Q124" s="127">
        <v>-1</v>
      </c>
      <c r="R124" s="127">
        <v>2</v>
      </c>
      <c r="S124" s="127">
        <v>-1</v>
      </c>
      <c r="T124" s="127">
        <v>1</v>
      </c>
      <c r="U124" s="127">
        <v>0</v>
      </c>
      <c r="V124" s="127">
        <v>-1</v>
      </c>
      <c r="W124" s="127">
        <v>-1</v>
      </c>
      <c r="X124" s="127">
        <v>-1</v>
      </c>
      <c r="Y124" s="127">
        <v>-1</v>
      </c>
      <c r="Z124" s="127">
        <v>-1</v>
      </c>
      <c r="AA124" s="127">
        <v>-1</v>
      </c>
      <c r="AB124" s="127">
        <v>1</v>
      </c>
      <c r="AC124" s="127">
        <v>4</v>
      </c>
      <c r="AD124" s="127">
        <v>3</v>
      </c>
      <c r="AE124" s="127">
        <v>-1</v>
      </c>
      <c r="AF124" s="127">
        <v>2</v>
      </c>
      <c r="AG124" s="127">
        <v>1</v>
      </c>
      <c r="AH124" s="127">
        <v>0</v>
      </c>
      <c r="AI124" s="127">
        <v>-1</v>
      </c>
      <c r="AJ124" s="127">
        <v>0</v>
      </c>
      <c r="AK124" s="127">
        <v>2</v>
      </c>
      <c r="AL124" s="127">
        <v>0</v>
      </c>
      <c r="AM124" s="127">
        <v>0</v>
      </c>
      <c r="AN124" s="127">
        <v>1</v>
      </c>
      <c r="AO124" s="127">
        <v>0</v>
      </c>
      <c r="AP124" s="127">
        <v>2</v>
      </c>
      <c r="AQ124" s="127">
        <v>-1</v>
      </c>
      <c r="AR124" s="127">
        <v>2</v>
      </c>
      <c r="AS124" s="127">
        <v>1</v>
      </c>
      <c r="AT124" s="127">
        <v>-1</v>
      </c>
      <c r="AU124" s="127"/>
      <c r="AV124" s="127"/>
      <c r="AW124" s="127"/>
      <c r="AX124" s="127"/>
      <c r="AY124" s="127"/>
      <c r="AZ124" s="127"/>
      <c r="BA124" s="127"/>
      <c r="BB124" s="127"/>
      <c r="BC124" s="127"/>
      <c r="BD124" s="142"/>
      <c r="BE124" s="132">
        <f t="shared" si="1"/>
        <v>13</v>
      </c>
    </row>
    <row r="125" spans="1:111" x14ac:dyDescent="0.2">
      <c r="A125" s="231"/>
      <c r="B125" s="199" t="s">
        <v>97</v>
      </c>
      <c r="C125" s="128">
        <v>-4</v>
      </c>
      <c r="D125" s="128">
        <v>2</v>
      </c>
      <c r="E125" s="128">
        <v>1</v>
      </c>
      <c r="F125" s="128">
        <v>0</v>
      </c>
      <c r="G125" s="128">
        <v>1</v>
      </c>
      <c r="H125" s="128">
        <v>1</v>
      </c>
      <c r="I125" s="128">
        <v>-3</v>
      </c>
      <c r="J125" s="128">
        <v>3</v>
      </c>
      <c r="K125" s="128">
        <v>-1</v>
      </c>
      <c r="L125" s="128">
        <v>2</v>
      </c>
      <c r="M125" s="128">
        <v>0</v>
      </c>
      <c r="N125" s="128">
        <v>5</v>
      </c>
      <c r="O125" s="128">
        <v>-4</v>
      </c>
      <c r="P125" s="128">
        <v>3</v>
      </c>
      <c r="Q125" s="128">
        <v>5</v>
      </c>
      <c r="R125" s="128">
        <v>0</v>
      </c>
      <c r="S125" s="128">
        <v>-1</v>
      </c>
      <c r="T125" s="128">
        <v>2</v>
      </c>
      <c r="U125" s="128">
        <v>-4</v>
      </c>
      <c r="V125" s="128">
        <v>1</v>
      </c>
      <c r="W125" s="128">
        <v>-1</v>
      </c>
      <c r="X125" s="128">
        <v>-5</v>
      </c>
      <c r="Y125" s="128">
        <v>-4</v>
      </c>
      <c r="Z125" s="128">
        <v>-2</v>
      </c>
      <c r="AA125" s="128">
        <v>-2</v>
      </c>
      <c r="AB125" s="128">
        <v>-2</v>
      </c>
      <c r="AC125" s="128">
        <v>9</v>
      </c>
      <c r="AD125" s="128">
        <v>3</v>
      </c>
      <c r="AE125" s="128">
        <v>-1</v>
      </c>
      <c r="AF125" s="128">
        <v>4</v>
      </c>
      <c r="AG125" s="128">
        <v>-1</v>
      </c>
      <c r="AH125" s="128">
        <v>4</v>
      </c>
      <c r="AI125" s="128">
        <v>-4</v>
      </c>
      <c r="AJ125" s="128">
        <v>2</v>
      </c>
      <c r="AK125" s="128">
        <v>0</v>
      </c>
      <c r="AL125" s="128">
        <v>3</v>
      </c>
      <c r="AM125" s="128">
        <v>-2</v>
      </c>
      <c r="AN125" s="128">
        <v>4</v>
      </c>
      <c r="AO125" s="128">
        <v>1</v>
      </c>
      <c r="AP125" s="128">
        <v>5</v>
      </c>
      <c r="AQ125" s="128">
        <v>1</v>
      </c>
      <c r="AR125" s="128">
        <v>2</v>
      </c>
      <c r="AS125" s="128">
        <v>-3</v>
      </c>
      <c r="AT125" s="128">
        <v>-3</v>
      </c>
      <c r="AU125" s="128"/>
      <c r="AV125" s="128"/>
      <c r="AW125" s="128"/>
      <c r="AX125" s="128"/>
      <c r="AY125" s="128"/>
      <c r="AZ125" s="128"/>
      <c r="BA125" s="128"/>
      <c r="BB125" s="128"/>
      <c r="BC125" s="128"/>
      <c r="BD125" s="141"/>
      <c r="BE125" s="138">
        <f t="shared" si="1"/>
        <v>15</v>
      </c>
      <c r="BF125" s="142"/>
      <c r="BG125" s="142"/>
      <c r="BH125" s="142"/>
      <c r="BI125" s="142"/>
      <c r="BJ125" s="142"/>
      <c r="BK125" s="142"/>
      <c r="BL125" s="142"/>
      <c r="BM125" s="142"/>
      <c r="BN125" s="142"/>
      <c r="BO125" s="142"/>
      <c r="BP125" s="142"/>
      <c r="BQ125" s="142"/>
      <c r="BR125" s="142"/>
      <c r="BS125" s="142"/>
      <c r="BT125" s="142"/>
      <c r="BU125" s="142"/>
      <c r="BV125" s="142"/>
      <c r="BW125" s="142"/>
      <c r="BX125" s="142"/>
      <c r="BY125" s="142"/>
      <c r="BZ125" s="142"/>
      <c r="CA125" s="142"/>
      <c r="CB125" s="142"/>
      <c r="CC125" s="142"/>
      <c r="CD125" s="142"/>
      <c r="CE125" s="142"/>
      <c r="CF125" s="142"/>
      <c r="CG125" s="142"/>
      <c r="CH125" s="142"/>
      <c r="CI125" s="142"/>
      <c r="CJ125" s="142"/>
      <c r="CK125" s="142"/>
      <c r="CL125" s="142"/>
      <c r="CM125" s="142"/>
      <c r="CN125" s="142"/>
      <c r="CO125" s="142"/>
      <c r="CP125" s="142"/>
      <c r="CQ125" s="142"/>
      <c r="CR125" s="142"/>
      <c r="CS125" s="142"/>
      <c r="CT125" s="142"/>
      <c r="CU125" s="142"/>
      <c r="CV125" s="142"/>
      <c r="CW125" s="142"/>
      <c r="CX125" s="142"/>
      <c r="CY125" s="142"/>
      <c r="CZ125" s="142"/>
      <c r="DA125" s="142"/>
      <c r="DB125" s="142"/>
      <c r="DC125" s="142"/>
      <c r="DD125" s="142"/>
      <c r="DE125" s="142"/>
      <c r="DF125" s="142"/>
      <c r="DG125" s="142"/>
    </row>
    <row r="126" spans="1:111" x14ac:dyDescent="0.2">
      <c r="A126" s="142"/>
      <c r="B126" s="123"/>
      <c r="C126" s="123"/>
    </row>
    <row r="127" spans="1:111" x14ac:dyDescent="0.2">
      <c r="A127" s="143" t="s">
        <v>6</v>
      </c>
      <c r="B127" s="144"/>
      <c r="C127" s="123"/>
    </row>
    <row r="128" spans="1:111" x14ac:dyDescent="0.2">
      <c r="A128" s="228" t="s">
        <v>74</v>
      </c>
      <c r="B128" s="228"/>
      <c r="C128" s="228"/>
      <c r="D128" s="228"/>
      <c r="E128" s="228"/>
      <c r="F128" s="228"/>
      <c r="G128" s="228"/>
      <c r="H128" s="228"/>
      <c r="I128" s="228"/>
      <c r="J128" s="228"/>
      <c r="K128" s="228"/>
      <c r="L128" s="228"/>
      <c r="M128" s="228"/>
      <c r="N128" s="228"/>
    </row>
    <row r="129" spans="1:56" x14ac:dyDescent="0.2">
      <c r="A129" s="244" t="s">
        <v>86</v>
      </c>
      <c r="B129" s="244"/>
      <c r="C129" s="244"/>
      <c r="D129" s="244"/>
      <c r="E129" s="244"/>
      <c r="F129" s="244"/>
      <c r="G129" s="244"/>
      <c r="H129" s="244"/>
      <c r="I129" s="244"/>
      <c r="J129" s="244"/>
      <c r="K129" s="244"/>
      <c r="L129" s="244"/>
      <c r="M129" s="244"/>
      <c r="N129" s="244"/>
    </row>
    <row r="130" spans="1:56" x14ac:dyDescent="0.2">
      <c r="A130" s="244"/>
      <c r="B130" s="244"/>
      <c r="C130" s="244"/>
      <c r="D130" s="244"/>
      <c r="E130" s="244"/>
      <c r="F130" s="244"/>
      <c r="G130" s="244"/>
      <c r="H130" s="244"/>
      <c r="I130" s="244"/>
      <c r="J130" s="244"/>
      <c r="K130" s="244"/>
      <c r="L130" s="244"/>
      <c r="M130" s="244"/>
      <c r="N130" s="244"/>
    </row>
    <row r="131" spans="1:56" x14ac:dyDescent="0.2">
      <c r="A131" s="227" t="s">
        <v>104</v>
      </c>
      <c r="B131" s="227"/>
      <c r="C131" s="227"/>
      <c r="D131" s="227"/>
      <c r="E131" s="227"/>
      <c r="F131" s="227"/>
      <c r="G131" s="227"/>
      <c r="H131" s="227"/>
      <c r="I131" s="227"/>
      <c r="J131" s="227"/>
      <c r="K131" s="227"/>
      <c r="L131" s="227"/>
      <c r="M131" s="227"/>
      <c r="N131" s="227"/>
    </row>
    <row r="132" spans="1:56" x14ac:dyDescent="0.2">
      <c r="A132" s="227" t="s">
        <v>105</v>
      </c>
      <c r="B132" s="227"/>
      <c r="C132" s="227"/>
      <c r="D132" s="227"/>
      <c r="E132" s="227"/>
      <c r="F132" s="227"/>
      <c r="G132" s="227"/>
      <c r="H132" s="227"/>
      <c r="I132" s="227"/>
      <c r="J132" s="227"/>
      <c r="K132" s="227"/>
      <c r="L132" s="227"/>
      <c r="M132" s="227"/>
      <c r="N132" s="227"/>
      <c r="P132" s="142"/>
    </row>
    <row r="133" spans="1:56" x14ac:dyDescent="0.2">
      <c r="A133" s="227" t="s">
        <v>106</v>
      </c>
      <c r="B133" s="227"/>
      <c r="C133" s="227"/>
      <c r="D133" s="227"/>
      <c r="E133" s="227"/>
      <c r="F133" s="227"/>
      <c r="G133" s="227"/>
      <c r="H133" s="227"/>
      <c r="I133" s="227"/>
      <c r="J133" s="227"/>
      <c r="K133" s="227"/>
      <c r="L133" s="227"/>
      <c r="M133" s="227"/>
      <c r="N133" s="227"/>
    </row>
    <row r="134" spans="1:56" x14ac:dyDescent="0.2">
      <c r="A134" s="227" t="s">
        <v>107</v>
      </c>
      <c r="B134" s="227"/>
      <c r="C134" s="227"/>
      <c r="D134" s="227"/>
      <c r="E134" s="227"/>
      <c r="F134" s="227"/>
      <c r="G134" s="227"/>
      <c r="H134" s="227"/>
      <c r="I134" s="227"/>
      <c r="J134" s="227"/>
      <c r="K134" s="227"/>
      <c r="L134" s="227"/>
      <c r="M134" s="227"/>
      <c r="N134" s="227"/>
    </row>
    <row r="135" spans="1:56" ht="12.75" customHeight="1" x14ac:dyDescent="0.2">
      <c r="A135" s="227" t="s">
        <v>108</v>
      </c>
      <c r="B135" s="227"/>
      <c r="C135" s="227"/>
      <c r="D135" s="227"/>
      <c r="E135" s="227"/>
      <c r="F135" s="227"/>
      <c r="G135" s="227"/>
      <c r="H135" s="227"/>
      <c r="I135" s="227"/>
      <c r="J135" s="227"/>
      <c r="K135" s="227"/>
      <c r="L135" s="227"/>
      <c r="M135" s="227"/>
      <c r="N135" s="227"/>
      <c r="O135" s="145"/>
      <c r="P135" s="145"/>
      <c r="Q135" s="145"/>
      <c r="R135" s="145"/>
      <c r="S135" s="145"/>
      <c r="T135" s="145"/>
      <c r="U135" s="145"/>
      <c r="V135" s="145"/>
      <c r="W135" s="145"/>
      <c r="X135" s="145"/>
      <c r="Y135" s="145"/>
      <c r="Z135" s="145"/>
      <c r="AA135" s="145"/>
      <c r="AB135" s="145"/>
      <c r="AC135" s="145"/>
      <c r="AD135" s="145"/>
      <c r="AE135" s="145"/>
      <c r="AF135" s="145"/>
      <c r="AG135" s="145"/>
      <c r="AH135" s="145"/>
      <c r="AI135" s="145"/>
      <c r="AJ135" s="145"/>
      <c r="AK135" s="145"/>
      <c r="AL135" s="145"/>
      <c r="AM135" s="145"/>
      <c r="AN135" s="145"/>
      <c r="AO135" s="145"/>
      <c r="AP135" s="145"/>
      <c r="AQ135" s="145"/>
      <c r="AR135" s="145"/>
      <c r="AS135" s="145"/>
      <c r="AT135" s="145"/>
      <c r="AU135" s="145"/>
      <c r="AV135" s="145"/>
      <c r="AW135" s="145"/>
      <c r="AX135" s="145"/>
      <c r="AY135" s="145"/>
      <c r="AZ135" s="145"/>
      <c r="BA135" s="145"/>
      <c r="BB135" s="145"/>
      <c r="BC135" s="145"/>
      <c r="BD135" s="145"/>
    </row>
    <row r="136" spans="1:56" ht="12.75" customHeight="1" x14ac:dyDescent="0.2">
      <c r="A136" s="227" t="s">
        <v>109</v>
      </c>
      <c r="B136" s="227"/>
      <c r="C136" s="227"/>
      <c r="D136" s="227"/>
      <c r="E136" s="227"/>
      <c r="F136" s="227"/>
      <c r="G136" s="227"/>
      <c r="H136" s="227"/>
      <c r="I136" s="227"/>
      <c r="J136" s="227"/>
      <c r="K136" s="227"/>
      <c r="L136" s="227"/>
      <c r="M136" s="227"/>
      <c r="N136" s="227"/>
      <c r="O136" s="145"/>
      <c r="P136" s="145"/>
      <c r="Q136" s="145"/>
      <c r="R136" s="145"/>
      <c r="S136" s="145"/>
      <c r="T136" s="145"/>
      <c r="U136" s="145"/>
      <c r="V136" s="145"/>
      <c r="W136" s="145"/>
      <c r="X136" s="145"/>
      <c r="Y136" s="145"/>
      <c r="Z136" s="145"/>
      <c r="AA136" s="145"/>
      <c r="AB136" s="145"/>
      <c r="AC136" s="145"/>
      <c r="AD136" s="145"/>
      <c r="AE136" s="145"/>
      <c r="AF136" s="145"/>
      <c r="AG136" s="145"/>
      <c r="AH136" s="145"/>
      <c r="AI136" s="145"/>
      <c r="AJ136" s="145"/>
      <c r="AK136" s="145"/>
      <c r="AL136" s="145"/>
      <c r="AM136" s="145"/>
      <c r="AN136" s="145"/>
      <c r="AO136" s="145"/>
      <c r="AP136" s="145"/>
      <c r="AQ136" s="145"/>
      <c r="AR136" s="145"/>
      <c r="AS136" s="145"/>
      <c r="AT136" s="145"/>
      <c r="AU136" s="145"/>
      <c r="AV136" s="145"/>
      <c r="AW136" s="145"/>
      <c r="AX136" s="145"/>
      <c r="AY136" s="145"/>
      <c r="AZ136" s="145"/>
      <c r="BA136" s="145"/>
      <c r="BB136" s="145"/>
      <c r="BC136" s="145"/>
      <c r="BD136" s="145"/>
    </row>
    <row r="137" spans="1:56" ht="12.75" customHeight="1" x14ac:dyDescent="0.2">
      <c r="A137" s="228" t="s">
        <v>110</v>
      </c>
      <c r="B137" s="228"/>
      <c r="C137" s="228"/>
      <c r="D137" s="228"/>
      <c r="E137" s="228"/>
      <c r="F137" s="228"/>
      <c r="G137" s="228"/>
      <c r="H137" s="228"/>
      <c r="I137" s="228"/>
      <c r="J137" s="228"/>
      <c r="K137" s="228"/>
      <c r="L137" s="228"/>
      <c r="M137" s="228"/>
      <c r="N137" s="228"/>
      <c r="O137" s="145"/>
      <c r="P137" s="145"/>
      <c r="Q137" s="145"/>
      <c r="R137" s="145"/>
      <c r="S137" s="145"/>
      <c r="T137" s="145"/>
      <c r="U137" s="145"/>
      <c r="V137" s="145"/>
      <c r="W137" s="145"/>
      <c r="X137" s="145"/>
      <c r="Y137" s="145"/>
      <c r="Z137" s="145"/>
      <c r="AA137" s="145"/>
      <c r="AB137" s="145"/>
      <c r="AC137" s="145"/>
      <c r="AD137" s="145"/>
      <c r="AE137" s="145"/>
      <c r="AF137" s="145"/>
      <c r="AG137" s="145"/>
      <c r="AH137" s="145"/>
      <c r="AI137" s="145"/>
      <c r="AJ137" s="145"/>
      <c r="AK137" s="145"/>
      <c r="AL137" s="145"/>
      <c r="AM137" s="145"/>
      <c r="AN137" s="145"/>
      <c r="AO137" s="145"/>
      <c r="AP137" s="145"/>
      <c r="AQ137" s="145"/>
      <c r="AR137" s="145"/>
      <c r="AS137" s="145"/>
      <c r="AT137" s="145"/>
      <c r="AU137" s="145"/>
      <c r="AV137" s="145"/>
      <c r="AW137" s="145"/>
      <c r="AX137" s="145"/>
      <c r="AY137" s="145"/>
      <c r="AZ137" s="145"/>
      <c r="BA137" s="145"/>
      <c r="BB137" s="145"/>
      <c r="BC137" s="145"/>
      <c r="BD137" s="145"/>
    </row>
    <row r="138" spans="1:56" ht="12.75" customHeight="1" x14ac:dyDescent="0.2">
      <c r="A138" s="147"/>
      <c r="B138" s="147"/>
      <c r="C138" s="147"/>
      <c r="D138" s="147"/>
      <c r="E138" s="147"/>
      <c r="F138" s="147"/>
      <c r="G138" s="146"/>
      <c r="H138" s="146"/>
      <c r="I138" s="146"/>
      <c r="J138" s="146"/>
      <c r="K138" s="146"/>
      <c r="L138" s="146"/>
      <c r="M138" s="145"/>
      <c r="N138" s="145"/>
      <c r="O138" s="145"/>
      <c r="P138" s="145"/>
      <c r="Q138" s="145"/>
      <c r="R138" s="145"/>
      <c r="S138" s="145"/>
      <c r="T138" s="145"/>
      <c r="U138" s="145"/>
      <c r="V138" s="145"/>
      <c r="W138" s="145"/>
      <c r="X138" s="145"/>
      <c r="Y138" s="145"/>
      <c r="Z138" s="145"/>
      <c r="AA138" s="145"/>
      <c r="AB138" s="145"/>
      <c r="AC138" s="145"/>
      <c r="AD138" s="145"/>
      <c r="AE138" s="145"/>
      <c r="AF138" s="145"/>
      <c r="AG138" s="145"/>
      <c r="AH138" s="145"/>
      <c r="AI138" s="145"/>
      <c r="AJ138" s="145"/>
      <c r="AK138" s="145"/>
      <c r="AL138" s="145"/>
      <c r="AM138" s="145"/>
      <c r="AN138" s="145"/>
      <c r="AO138" s="145"/>
      <c r="AP138" s="145"/>
      <c r="AQ138" s="145"/>
      <c r="AR138" s="145"/>
      <c r="AS138" s="145"/>
      <c r="AT138" s="145"/>
      <c r="AU138" s="145"/>
      <c r="AV138" s="145"/>
      <c r="AW138" s="145"/>
      <c r="AX138" s="145"/>
      <c r="AY138" s="145"/>
      <c r="AZ138" s="145"/>
      <c r="BA138" s="145"/>
      <c r="BB138" s="145"/>
      <c r="BC138" s="145"/>
      <c r="BD138" s="145"/>
    </row>
    <row r="139" spans="1:56" x14ac:dyDescent="0.2">
      <c r="A139" s="146" t="s">
        <v>54</v>
      </c>
      <c r="D139" s="145"/>
      <c r="E139" s="145"/>
      <c r="F139" s="145"/>
      <c r="G139" s="145"/>
      <c r="H139" s="145"/>
      <c r="I139" s="145"/>
      <c r="J139" s="145"/>
      <c r="K139" s="145"/>
      <c r="L139" s="145"/>
      <c r="M139" s="145"/>
      <c r="N139" s="145"/>
      <c r="O139" s="145"/>
      <c r="P139" s="145"/>
      <c r="Q139" s="145"/>
      <c r="R139" s="145"/>
      <c r="S139" s="145"/>
      <c r="T139" s="145"/>
      <c r="U139" s="145"/>
      <c r="V139" s="145"/>
      <c r="W139" s="145"/>
      <c r="X139" s="145"/>
      <c r="Y139" s="145"/>
      <c r="Z139" s="145"/>
      <c r="AA139" s="145"/>
      <c r="AB139" s="145"/>
      <c r="AC139" s="145"/>
      <c r="AD139" s="145"/>
      <c r="AE139" s="145"/>
      <c r="AF139" s="145"/>
      <c r="AG139" s="145"/>
      <c r="AH139" s="145"/>
      <c r="AI139" s="145"/>
      <c r="AJ139" s="145"/>
      <c r="AK139" s="145"/>
      <c r="AL139" s="145"/>
      <c r="AM139" s="145"/>
      <c r="AN139" s="145"/>
      <c r="AO139" s="145"/>
      <c r="AP139" s="145"/>
      <c r="AQ139" s="145"/>
      <c r="AR139" s="145"/>
      <c r="AS139" s="145"/>
      <c r="AT139" s="145"/>
      <c r="AU139" s="145"/>
      <c r="AV139" s="145"/>
      <c r="AW139" s="145"/>
      <c r="AX139" s="145"/>
      <c r="AY139" s="145"/>
      <c r="AZ139" s="145"/>
      <c r="BA139" s="145"/>
      <c r="BB139" s="145"/>
      <c r="BC139" s="145"/>
      <c r="BD139" s="145"/>
    </row>
    <row r="140" spans="1:56" x14ac:dyDescent="0.2">
      <c r="D140" s="145"/>
      <c r="E140" s="145"/>
      <c r="F140" s="145"/>
      <c r="G140" s="145"/>
      <c r="H140" s="145"/>
      <c r="I140" s="145"/>
      <c r="J140" s="145"/>
      <c r="K140" s="145"/>
      <c r="L140" s="145"/>
      <c r="M140" s="145"/>
      <c r="N140" s="145"/>
      <c r="O140" s="145"/>
      <c r="P140" s="145"/>
      <c r="Q140" s="145"/>
      <c r="R140" s="145"/>
      <c r="S140" s="145"/>
      <c r="T140" s="145"/>
      <c r="U140" s="145"/>
      <c r="V140" s="145"/>
      <c r="W140" s="145"/>
      <c r="X140" s="145"/>
      <c r="Y140" s="145"/>
      <c r="Z140" s="145"/>
      <c r="AA140" s="145"/>
      <c r="AB140" s="145"/>
      <c r="AC140" s="145"/>
      <c r="AD140" s="145"/>
      <c r="AE140" s="145"/>
      <c r="AF140" s="145"/>
      <c r="AG140" s="145"/>
      <c r="AH140" s="145"/>
      <c r="AI140" s="145"/>
      <c r="AJ140" s="145"/>
      <c r="AK140" s="145"/>
      <c r="AL140" s="145"/>
      <c r="AM140" s="145"/>
      <c r="AN140" s="145"/>
      <c r="AO140" s="145"/>
      <c r="AP140" s="145"/>
      <c r="AQ140" s="145"/>
      <c r="AR140" s="145"/>
      <c r="AS140" s="145"/>
      <c r="AT140" s="145"/>
      <c r="AU140" s="145"/>
      <c r="AV140" s="145"/>
      <c r="AW140" s="145"/>
      <c r="AX140" s="145"/>
      <c r="AY140" s="145"/>
      <c r="AZ140" s="145"/>
      <c r="BA140" s="145"/>
      <c r="BB140" s="145"/>
      <c r="BC140" s="145"/>
      <c r="BD140" s="145"/>
    </row>
    <row r="141" spans="1:56" x14ac:dyDescent="0.2">
      <c r="D141" s="145"/>
      <c r="E141" s="145"/>
      <c r="F141" s="145"/>
      <c r="G141" s="145"/>
      <c r="H141" s="145"/>
      <c r="I141" s="145"/>
      <c r="J141" s="145"/>
      <c r="K141" s="145"/>
      <c r="L141" s="145"/>
      <c r="M141" s="145"/>
      <c r="N141" s="145"/>
      <c r="O141" s="145"/>
      <c r="P141" s="145"/>
      <c r="Q141" s="145"/>
      <c r="R141" s="145"/>
      <c r="S141" s="145"/>
      <c r="T141" s="145"/>
      <c r="U141" s="145"/>
      <c r="V141" s="145"/>
      <c r="W141" s="145"/>
      <c r="X141" s="145"/>
      <c r="Y141" s="145"/>
      <c r="Z141" s="145"/>
      <c r="AA141" s="145"/>
      <c r="AB141" s="145"/>
      <c r="AC141" s="145"/>
      <c r="AD141" s="145"/>
      <c r="AE141" s="145"/>
      <c r="AF141" s="145"/>
      <c r="AG141" s="145"/>
      <c r="AH141" s="145"/>
      <c r="AI141" s="145"/>
      <c r="AJ141" s="145"/>
      <c r="AK141" s="145"/>
      <c r="AL141" s="145"/>
      <c r="AM141" s="145"/>
      <c r="AN141" s="145"/>
      <c r="AO141" s="145"/>
      <c r="AP141" s="145"/>
      <c r="AQ141" s="145"/>
      <c r="AR141" s="145"/>
      <c r="AS141" s="145"/>
      <c r="AT141" s="145"/>
      <c r="AU141" s="145"/>
      <c r="AV141" s="145"/>
      <c r="AW141" s="145"/>
      <c r="AX141" s="145"/>
      <c r="AY141" s="145"/>
      <c r="AZ141" s="145"/>
      <c r="BA141" s="145"/>
      <c r="BB141" s="145"/>
      <c r="BC141" s="145"/>
      <c r="BD141" s="145"/>
    </row>
    <row r="142" spans="1:56" x14ac:dyDescent="0.2">
      <c r="D142" s="145"/>
      <c r="E142" s="145"/>
      <c r="F142" s="145"/>
      <c r="G142" s="145"/>
      <c r="H142" s="145"/>
      <c r="I142" s="145"/>
      <c r="J142" s="145"/>
      <c r="K142" s="145"/>
      <c r="L142" s="145"/>
      <c r="M142" s="145"/>
      <c r="N142" s="145"/>
      <c r="O142" s="145"/>
      <c r="P142" s="145"/>
      <c r="Q142" s="145"/>
      <c r="R142" s="145"/>
      <c r="S142" s="145"/>
      <c r="T142" s="145"/>
      <c r="U142" s="145"/>
      <c r="V142" s="145"/>
      <c r="W142" s="145"/>
      <c r="X142" s="145"/>
      <c r="Y142" s="145"/>
      <c r="Z142" s="145"/>
      <c r="AA142" s="145"/>
      <c r="AB142" s="145"/>
      <c r="AC142" s="145"/>
      <c r="AD142" s="145"/>
      <c r="AE142" s="145"/>
      <c r="AF142" s="145"/>
      <c r="AG142" s="145"/>
      <c r="AH142" s="145"/>
      <c r="AI142" s="145"/>
      <c r="AJ142" s="145"/>
      <c r="AK142" s="145"/>
      <c r="AL142" s="145"/>
      <c r="AM142" s="145"/>
      <c r="AN142" s="145"/>
      <c r="AO142" s="145"/>
      <c r="AP142" s="145"/>
      <c r="AQ142" s="145"/>
      <c r="AR142" s="145"/>
      <c r="AS142" s="145"/>
      <c r="AT142" s="145"/>
      <c r="AU142" s="145"/>
      <c r="AV142" s="145"/>
      <c r="AW142" s="145"/>
      <c r="AX142" s="145"/>
      <c r="AY142" s="145"/>
      <c r="AZ142" s="145"/>
      <c r="BA142" s="145"/>
      <c r="BB142" s="145"/>
      <c r="BC142" s="145"/>
      <c r="BD142" s="145"/>
    </row>
    <row r="143" spans="1:56" x14ac:dyDescent="0.2">
      <c r="D143" s="145"/>
      <c r="E143" s="145"/>
      <c r="F143" s="145"/>
      <c r="G143" s="145"/>
      <c r="H143" s="145"/>
      <c r="I143" s="145"/>
      <c r="J143" s="145"/>
      <c r="K143" s="145"/>
      <c r="L143" s="145"/>
      <c r="M143" s="145"/>
      <c r="N143" s="145"/>
      <c r="O143" s="145"/>
      <c r="P143" s="145"/>
      <c r="Q143" s="145"/>
      <c r="R143" s="145"/>
      <c r="S143" s="145"/>
      <c r="T143" s="145"/>
      <c r="U143" s="145"/>
      <c r="V143" s="145"/>
      <c r="W143" s="145"/>
      <c r="X143" s="145"/>
      <c r="Y143" s="145"/>
      <c r="Z143" s="145"/>
      <c r="AA143" s="145"/>
      <c r="AB143" s="145"/>
      <c r="AC143" s="145"/>
      <c r="AD143" s="145"/>
      <c r="AE143" s="145"/>
      <c r="AF143" s="145"/>
      <c r="AG143" s="145"/>
      <c r="AH143" s="145"/>
      <c r="AI143" s="145"/>
      <c r="AJ143" s="145"/>
      <c r="AK143" s="145"/>
      <c r="AL143" s="145"/>
      <c r="AM143" s="145"/>
      <c r="AN143" s="145"/>
      <c r="AO143" s="145"/>
      <c r="AP143" s="145"/>
      <c r="AQ143" s="145"/>
      <c r="AR143" s="145"/>
      <c r="AS143" s="145"/>
      <c r="AT143" s="145"/>
      <c r="AU143" s="145"/>
      <c r="AV143" s="145"/>
      <c r="AW143" s="145"/>
      <c r="AX143" s="145"/>
      <c r="AY143" s="145"/>
      <c r="AZ143" s="145"/>
      <c r="BA143" s="145"/>
      <c r="BB143" s="145"/>
      <c r="BC143" s="145"/>
      <c r="BD143" s="145"/>
    </row>
    <row r="144" spans="1:56" x14ac:dyDescent="0.2">
      <c r="D144" s="145"/>
      <c r="E144" s="145"/>
      <c r="F144" s="145"/>
      <c r="G144" s="145"/>
      <c r="H144" s="145"/>
      <c r="I144" s="145"/>
      <c r="J144" s="145"/>
      <c r="K144" s="145"/>
      <c r="L144" s="145"/>
      <c r="M144" s="145"/>
      <c r="N144" s="145"/>
      <c r="O144" s="145"/>
      <c r="P144" s="145"/>
      <c r="Q144" s="145"/>
      <c r="R144" s="145"/>
      <c r="S144" s="145"/>
      <c r="T144" s="145"/>
      <c r="U144" s="145"/>
      <c r="V144" s="145"/>
      <c r="W144" s="145"/>
      <c r="X144" s="145"/>
      <c r="Y144" s="145"/>
      <c r="Z144" s="145"/>
      <c r="AA144" s="145"/>
      <c r="AB144" s="145"/>
      <c r="AC144" s="145"/>
      <c r="AD144" s="145"/>
      <c r="AE144" s="145"/>
      <c r="AF144" s="145"/>
      <c r="AG144" s="145"/>
      <c r="AH144" s="145"/>
      <c r="AI144" s="145"/>
      <c r="AJ144" s="145"/>
      <c r="AK144" s="145"/>
      <c r="AL144" s="145"/>
      <c r="AM144" s="145"/>
      <c r="AN144" s="145"/>
      <c r="AO144" s="145"/>
      <c r="AP144" s="145"/>
      <c r="AQ144" s="145"/>
      <c r="AR144" s="145"/>
      <c r="AS144" s="145"/>
      <c r="AT144" s="145"/>
      <c r="AU144" s="145"/>
      <c r="AV144" s="145"/>
      <c r="AW144" s="145"/>
      <c r="AX144" s="145"/>
      <c r="AY144" s="145"/>
      <c r="AZ144" s="145"/>
      <c r="BA144" s="145"/>
      <c r="BB144" s="145"/>
      <c r="BC144" s="145"/>
      <c r="BD144" s="145"/>
    </row>
    <row r="145" spans="4:56" x14ac:dyDescent="0.2">
      <c r="D145" s="145"/>
      <c r="E145" s="145"/>
      <c r="F145" s="145"/>
      <c r="G145" s="145"/>
      <c r="H145" s="145"/>
      <c r="I145" s="145"/>
      <c r="J145" s="145"/>
      <c r="K145" s="145"/>
      <c r="L145" s="145"/>
      <c r="M145" s="145"/>
      <c r="N145" s="145"/>
      <c r="O145" s="145"/>
      <c r="P145" s="145"/>
      <c r="Q145" s="145"/>
      <c r="R145" s="145"/>
      <c r="S145" s="145"/>
      <c r="T145" s="145"/>
      <c r="U145" s="145"/>
      <c r="V145" s="145"/>
      <c r="W145" s="145"/>
      <c r="X145" s="145"/>
      <c r="Y145" s="145"/>
      <c r="Z145" s="145"/>
      <c r="AA145" s="145"/>
      <c r="AB145" s="145"/>
      <c r="AC145" s="145"/>
      <c r="AD145" s="145"/>
      <c r="AE145" s="145"/>
      <c r="AF145" s="145"/>
      <c r="AG145" s="145"/>
      <c r="AH145" s="145"/>
      <c r="AI145" s="145"/>
      <c r="AJ145" s="145"/>
      <c r="AK145" s="145"/>
      <c r="AL145" s="145"/>
      <c r="AM145" s="145"/>
      <c r="AN145" s="145"/>
      <c r="AO145" s="145"/>
      <c r="AP145" s="145"/>
      <c r="AQ145" s="145"/>
      <c r="AR145" s="145"/>
      <c r="AS145" s="145"/>
      <c r="AT145" s="145"/>
      <c r="AU145" s="145"/>
      <c r="AV145" s="145"/>
      <c r="AW145" s="145"/>
      <c r="AX145" s="145"/>
      <c r="AY145" s="145"/>
      <c r="AZ145" s="145"/>
      <c r="BA145" s="145"/>
      <c r="BB145" s="145"/>
      <c r="BC145" s="145"/>
      <c r="BD145" s="145"/>
    </row>
    <row r="146" spans="4:56" x14ac:dyDescent="0.2">
      <c r="D146" s="145"/>
      <c r="E146" s="145"/>
      <c r="F146" s="145"/>
      <c r="G146" s="145"/>
      <c r="H146" s="145"/>
      <c r="I146" s="145"/>
      <c r="J146" s="145"/>
      <c r="K146" s="145"/>
      <c r="L146" s="145"/>
      <c r="M146" s="145"/>
      <c r="N146" s="145"/>
      <c r="O146" s="145"/>
      <c r="P146" s="145"/>
      <c r="Q146" s="145"/>
      <c r="R146" s="145"/>
      <c r="S146" s="145"/>
      <c r="T146" s="145"/>
      <c r="U146" s="145"/>
      <c r="V146" s="145"/>
      <c r="W146" s="145"/>
      <c r="X146" s="145"/>
      <c r="Y146" s="145"/>
      <c r="Z146" s="145"/>
      <c r="AA146" s="145"/>
      <c r="AB146" s="145"/>
      <c r="AC146" s="145"/>
      <c r="AD146" s="145"/>
      <c r="AE146" s="145"/>
      <c r="AF146" s="145"/>
      <c r="AG146" s="145"/>
      <c r="AH146" s="145"/>
      <c r="AI146" s="145"/>
      <c r="AJ146" s="145"/>
      <c r="AK146" s="145"/>
      <c r="AL146" s="145"/>
      <c r="AM146" s="145"/>
      <c r="AN146" s="145"/>
      <c r="AO146" s="145"/>
      <c r="AP146" s="145"/>
      <c r="AQ146" s="145"/>
      <c r="AR146" s="145"/>
      <c r="AS146" s="145"/>
      <c r="AT146" s="145"/>
      <c r="AU146" s="145"/>
      <c r="AV146" s="145"/>
      <c r="AW146" s="145"/>
      <c r="AX146" s="145"/>
      <c r="AY146" s="145"/>
      <c r="AZ146" s="145"/>
      <c r="BA146" s="145"/>
      <c r="BB146" s="145"/>
      <c r="BC146" s="145"/>
      <c r="BD146" s="145"/>
    </row>
    <row r="147" spans="4:56" x14ac:dyDescent="0.2">
      <c r="D147" s="145"/>
      <c r="E147" s="145"/>
      <c r="F147" s="145"/>
      <c r="G147" s="145"/>
      <c r="H147" s="145"/>
      <c r="I147" s="145"/>
      <c r="J147" s="145"/>
      <c r="K147" s="145"/>
      <c r="L147" s="145"/>
      <c r="M147" s="145"/>
      <c r="N147" s="145"/>
      <c r="O147" s="145"/>
      <c r="P147" s="145"/>
      <c r="Q147" s="145"/>
      <c r="R147" s="145"/>
      <c r="S147" s="145"/>
      <c r="T147" s="145"/>
      <c r="U147" s="145"/>
      <c r="V147" s="145"/>
      <c r="W147" s="145"/>
      <c r="X147" s="145"/>
      <c r="Y147" s="145"/>
      <c r="Z147" s="145"/>
      <c r="AA147" s="145"/>
      <c r="AB147" s="145"/>
      <c r="AC147" s="145"/>
      <c r="AD147" s="145"/>
      <c r="AE147" s="145"/>
      <c r="AF147" s="145"/>
      <c r="AG147" s="145"/>
      <c r="AH147" s="145"/>
      <c r="AI147" s="145"/>
      <c r="AJ147" s="145"/>
      <c r="AK147" s="145"/>
      <c r="AL147" s="145"/>
      <c r="AM147" s="145"/>
      <c r="AN147" s="145"/>
      <c r="AO147" s="145"/>
      <c r="AP147" s="145"/>
      <c r="AQ147" s="145"/>
      <c r="AR147" s="145"/>
      <c r="AS147" s="145"/>
      <c r="AT147" s="145"/>
      <c r="AU147" s="145"/>
      <c r="AV147" s="145"/>
      <c r="AW147" s="145"/>
      <c r="AX147" s="145"/>
      <c r="AY147" s="145"/>
      <c r="AZ147" s="145"/>
      <c r="BA147" s="145"/>
      <c r="BB147" s="145"/>
      <c r="BC147" s="145"/>
      <c r="BD147" s="145"/>
    </row>
    <row r="148" spans="4:56" x14ac:dyDescent="0.2">
      <c r="D148" s="145"/>
      <c r="E148" s="145"/>
      <c r="F148" s="145"/>
      <c r="G148" s="145"/>
      <c r="H148" s="145"/>
      <c r="I148" s="145"/>
      <c r="J148" s="145"/>
      <c r="K148" s="145"/>
      <c r="L148" s="145"/>
      <c r="M148" s="145"/>
      <c r="N148" s="145"/>
      <c r="O148" s="145"/>
      <c r="P148" s="145"/>
      <c r="Q148" s="145"/>
      <c r="R148" s="145"/>
      <c r="S148" s="145"/>
      <c r="T148" s="145"/>
      <c r="U148" s="145"/>
      <c r="V148" s="145"/>
      <c r="W148" s="145"/>
      <c r="X148" s="145"/>
      <c r="Y148" s="145"/>
      <c r="Z148" s="145"/>
      <c r="AA148" s="145"/>
      <c r="AB148" s="145"/>
      <c r="AC148" s="145"/>
      <c r="AD148" s="145"/>
      <c r="AE148" s="145"/>
      <c r="AF148" s="145"/>
      <c r="AG148" s="145"/>
      <c r="AH148" s="145"/>
      <c r="AI148" s="145"/>
      <c r="AJ148" s="145"/>
      <c r="AK148" s="145"/>
      <c r="AL148" s="145"/>
      <c r="AM148" s="145"/>
      <c r="AN148" s="145"/>
      <c r="AO148" s="145"/>
      <c r="AP148" s="145"/>
      <c r="AQ148" s="145"/>
      <c r="AR148" s="145"/>
      <c r="AS148" s="145"/>
      <c r="AT148" s="145"/>
      <c r="AU148" s="145"/>
      <c r="AV148" s="145"/>
      <c r="AW148" s="145"/>
      <c r="AX148" s="145"/>
      <c r="AY148" s="145"/>
      <c r="AZ148" s="145"/>
      <c r="BA148" s="145"/>
      <c r="BB148" s="145"/>
      <c r="BC148" s="145"/>
      <c r="BD148" s="145"/>
    </row>
    <row r="149" spans="4:56" x14ac:dyDescent="0.2">
      <c r="D149" s="145"/>
      <c r="E149" s="145"/>
      <c r="F149" s="145"/>
      <c r="G149" s="145"/>
      <c r="H149" s="145"/>
      <c r="I149" s="145"/>
      <c r="J149" s="145"/>
      <c r="K149" s="145"/>
      <c r="L149" s="145"/>
      <c r="M149" s="145"/>
      <c r="N149" s="145"/>
      <c r="O149" s="145"/>
      <c r="P149" s="145"/>
      <c r="Q149" s="145"/>
      <c r="R149" s="145"/>
      <c r="S149" s="145"/>
      <c r="T149" s="145"/>
      <c r="U149" s="145"/>
      <c r="V149" s="145"/>
      <c r="W149" s="145"/>
      <c r="X149" s="145"/>
      <c r="Y149" s="145"/>
      <c r="Z149" s="145"/>
      <c r="AA149" s="145"/>
      <c r="AB149" s="145"/>
      <c r="AC149" s="145"/>
      <c r="AD149" s="145"/>
      <c r="AE149" s="145"/>
      <c r="AF149" s="145"/>
      <c r="AG149" s="145"/>
      <c r="AH149" s="145"/>
      <c r="AI149" s="145"/>
      <c r="AJ149" s="145"/>
      <c r="AK149" s="145"/>
      <c r="AL149" s="145"/>
      <c r="AM149" s="145"/>
      <c r="AN149" s="145"/>
      <c r="AO149" s="145"/>
      <c r="AP149" s="145"/>
      <c r="AQ149" s="145"/>
      <c r="AR149" s="145"/>
      <c r="AS149" s="145"/>
      <c r="AT149" s="145"/>
      <c r="AU149" s="145"/>
      <c r="AV149" s="145"/>
      <c r="AW149" s="145"/>
      <c r="AX149" s="145"/>
      <c r="AY149" s="145"/>
      <c r="AZ149" s="145"/>
      <c r="BA149" s="145"/>
      <c r="BB149" s="145"/>
      <c r="BC149" s="145"/>
      <c r="BD149" s="145"/>
    </row>
  </sheetData>
  <mergeCells count="17">
    <mergeCell ref="A102:A125"/>
    <mergeCell ref="A1:D1"/>
    <mergeCell ref="BE3:BE5"/>
    <mergeCell ref="F1:G1"/>
    <mergeCell ref="A6:A29"/>
    <mergeCell ref="A30:A53"/>
    <mergeCell ref="A54:A77"/>
    <mergeCell ref="A78:A101"/>
    <mergeCell ref="A128:N128"/>
    <mergeCell ref="A129:N130"/>
    <mergeCell ref="A131:N131"/>
    <mergeCell ref="A132:N132"/>
    <mergeCell ref="A133:N133"/>
    <mergeCell ref="A134:N134"/>
    <mergeCell ref="A135:N135"/>
    <mergeCell ref="A136:N136"/>
    <mergeCell ref="A137:N137"/>
  </mergeCells>
  <hyperlinks>
    <hyperlink ref="F1:G1" location="Contents!A1" display="back to contents"/>
    <hyperlink ref="A129:N130" r:id="rId1" display="2) Figures are based on date of registration.  In Scotland deaths must be registered within 8 days although in practice, the average time between death and registration is around 3 days. More information on days between occurrence and registration can be "/>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03"/>
  <sheetViews>
    <sheetView showGridLines="0" workbookViewId="0">
      <selection sqref="A1:F1"/>
    </sheetView>
  </sheetViews>
  <sheetFormatPr defaultColWidth="9.140625" defaultRowHeight="14.25" x14ac:dyDescent="0.2"/>
  <cols>
    <col min="1" max="1" width="10.140625" style="148" bestFit="1" customWidth="1"/>
    <col min="2" max="2" width="17.42578125" style="158" bestFit="1" customWidth="1"/>
    <col min="3" max="10" width="9.140625" style="148"/>
    <col min="11" max="11" width="15.7109375" style="148" customWidth="1"/>
    <col min="12" max="16384" width="9.140625" style="148"/>
  </cols>
  <sheetData>
    <row r="1" spans="1:34" ht="18" customHeight="1" x14ac:dyDescent="0.25">
      <c r="A1" s="237" t="s">
        <v>181</v>
      </c>
      <c r="B1" s="237"/>
      <c r="C1" s="237"/>
      <c r="D1" s="237"/>
      <c r="E1" s="237"/>
      <c r="F1" s="237"/>
      <c r="G1" s="196"/>
      <c r="H1" s="243" t="s">
        <v>8</v>
      </c>
      <c r="I1" s="243"/>
      <c r="J1" s="185"/>
      <c r="K1" s="184"/>
      <c r="L1" s="184"/>
    </row>
    <row r="2" spans="1:34" ht="18" customHeight="1" x14ac:dyDescent="0.25">
      <c r="A2" s="185"/>
      <c r="B2" s="185"/>
      <c r="C2" s="185"/>
      <c r="D2" s="185"/>
      <c r="E2" s="185"/>
      <c r="F2" s="185"/>
      <c r="G2" s="185"/>
      <c r="H2" s="185"/>
      <c r="I2" s="185"/>
      <c r="J2" s="185"/>
      <c r="K2" s="185"/>
      <c r="L2" s="185"/>
      <c r="M2" s="184"/>
      <c r="N2" s="184"/>
    </row>
    <row r="3" spans="1:34" s="190" customFormat="1" ht="15.75" x14ac:dyDescent="0.25">
      <c r="A3" s="239" t="s">
        <v>119</v>
      </c>
      <c r="B3" s="241" t="s">
        <v>120</v>
      </c>
      <c r="C3" s="185"/>
      <c r="D3" s="185"/>
      <c r="E3" s="185"/>
      <c r="F3" s="185"/>
      <c r="G3" s="185"/>
      <c r="H3" s="185"/>
      <c r="I3" s="185"/>
      <c r="J3" s="185"/>
      <c r="K3" s="185"/>
      <c r="L3" s="185"/>
      <c r="M3" s="189"/>
      <c r="N3" s="189"/>
    </row>
    <row r="4" spans="1:34" x14ac:dyDescent="0.2">
      <c r="A4" s="240"/>
      <c r="B4" s="242"/>
      <c r="C4" s="152"/>
      <c r="D4" s="149"/>
      <c r="E4" s="149"/>
    </row>
    <row r="5" spans="1:34" ht="14.1" customHeight="1" x14ac:dyDescent="0.2">
      <c r="A5" s="161">
        <v>1</v>
      </c>
      <c r="B5" s="151">
        <v>0</v>
      </c>
      <c r="C5" s="152"/>
      <c r="D5" s="149"/>
      <c r="E5" s="25"/>
    </row>
    <row r="6" spans="1:34" ht="14.1" customHeight="1" x14ac:dyDescent="0.2">
      <c r="A6" s="161">
        <v>2</v>
      </c>
      <c r="B6" s="151">
        <v>0</v>
      </c>
      <c r="C6" s="152"/>
      <c r="D6" s="149"/>
      <c r="E6" s="25"/>
    </row>
    <row r="7" spans="1:34" ht="14.1" customHeight="1" x14ac:dyDescent="0.2">
      <c r="A7" s="161">
        <v>3</v>
      </c>
      <c r="B7" s="151">
        <v>0</v>
      </c>
      <c r="C7" s="152"/>
      <c r="D7" s="149"/>
      <c r="E7" s="25"/>
    </row>
    <row r="8" spans="1:34" ht="14.1" customHeight="1" x14ac:dyDescent="0.2">
      <c r="A8" s="161">
        <v>4</v>
      </c>
      <c r="B8" s="151">
        <v>0</v>
      </c>
      <c r="C8" s="152"/>
      <c r="D8" s="149"/>
      <c r="E8" s="25"/>
    </row>
    <row r="9" spans="1:34" ht="14.1" customHeight="1" x14ac:dyDescent="0.2">
      <c r="A9" s="161">
        <v>5</v>
      </c>
      <c r="B9" s="151">
        <v>0</v>
      </c>
      <c r="C9" s="152"/>
      <c r="D9" s="149"/>
      <c r="E9" s="25"/>
    </row>
    <row r="10" spans="1:34" ht="14.1" customHeight="1" x14ac:dyDescent="0.2">
      <c r="A10" s="161">
        <v>6</v>
      </c>
      <c r="B10" s="151">
        <v>0</v>
      </c>
      <c r="C10" s="152"/>
      <c r="D10" s="149"/>
      <c r="E10" s="25"/>
    </row>
    <row r="11" spans="1:34" ht="14.1" customHeight="1" x14ac:dyDescent="0.2">
      <c r="A11" s="161">
        <v>7</v>
      </c>
      <c r="B11" s="151">
        <v>0</v>
      </c>
      <c r="C11" s="152"/>
      <c r="D11" s="149"/>
      <c r="E11" s="25"/>
    </row>
    <row r="12" spans="1:34" ht="14.1" customHeight="1" x14ac:dyDescent="0.2">
      <c r="A12" s="161">
        <v>8</v>
      </c>
      <c r="B12" s="151">
        <v>0</v>
      </c>
      <c r="C12" s="152"/>
      <c r="D12" s="149"/>
      <c r="E12" s="25"/>
    </row>
    <row r="13" spans="1:34" ht="14.1" customHeight="1" x14ac:dyDescent="0.2">
      <c r="A13" s="161">
        <v>9</v>
      </c>
      <c r="B13" s="151">
        <v>0</v>
      </c>
      <c r="C13" s="152"/>
      <c r="D13" s="149"/>
      <c r="E13" s="25"/>
    </row>
    <row r="14" spans="1:34" ht="14.1" customHeight="1" x14ac:dyDescent="0.2">
      <c r="A14" s="161">
        <v>10</v>
      </c>
      <c r="B14" s="151">
        <v>0</v>
      </c>
      <c r="C14" s="152"/>
      <c r="D14" s="149"/>
      <c r="E14" s="25"/>
    </row>
    <row r="15" spans="1:34" ht="14.1" customHeight="1" x14ac:dyDescent="0.2">
      <c r="A15" s="161">
        <v>11</v>
      </c>
      <c r="B15" s="151">
        <v>0</v>
      </c>
      <c r="C15" s="152"/>
      <c r="D15" s="149"/>
      <c r="E15" s="25"/>
    </row>
    <row r="16" spans="1:34" ht="14.1" customHeight="1" x14ac:dyDescent="0.2">
      <c r="A16" s="161">
        <v>12</v>
      </c>
      <c r="B16" s="160">
        <v>11</v>
      </c>
      <c r="C16" s="162"/>
      <c r="D16" s="25"/>
      <c r="E16" s="25"/>
      <c r="I16" s="160"/>
      <c r="J16" s="160"/>
      <c r="K16" s="160"/>
      <c r="L16" s="160"/>
      <c r="M16" s="160"/>
      <c r="N16" s="160"/>
      <c r="O16" s="160"/>
      <c r="P16" s="160"/>
      <c r="Q16" s="160"/>
      <c r="R16" s="160"/>
      <c r="S16" s="160"/>
      <c r="T16" s="160"/>
      <c r="U16" s="160"/>
      <c r="V16" s="160"/>
      <c r="W16" s="160"/>
      <c r="X16" s="160"/>
      <c r="Y16" s="160"/>
      <c r="Z16" s="160"/>
      <c r="AA16" s="160"/>
      <c r="AB16" s="160"/>
      <c r="AC16" s="160"/>
      <c r="AD16" s="160"/>
      <c r="AE16" s="160"/>
      <c r="AF16" s="160"/>
      <c r="AG16" s="160"/>
      <c r="AH16" s="160"/>
    </row>
    <row r="17" spans="1:5" ht="14.1" customHeight="1" x14ac:dyDescent="0.2">
      <c r="A17" s="161">
        <v>13</v>
      </c>
      <c r="B17" s="160">
        <v>62</v>
      </c>
      <c r="C17" s="162"/>
      <c r="E17" s="25"/>
    </row>
    <row r="18" spans="1:5" ht="14.1" customHeight="1" x14ac:dyDescent="0.2">
      <c r="A18" s="161">
        <v>14</v>
      </c>
      <c r="B18" s="160">
        <v>282</v>
      </c>
      <c r="C18" s="162"/>
      <c r="E18" s="25"/>
    </row>
    <row r="19" spans="1:5" ht="14.1" customHeight="1" x14ac:dyDescent="0.2">
      <c r="A19" s="161">
        <v>15</v>
      </c>
      <c r="B19" s="160">
        <v>609</v>
      </c>
      <c r="C19" s="162"/>
      <c r="E19" s="25"/>
    </row>
    <row r="20" spans="1:5" ht="14.1" customHeight="1" x14ac:dyDescent="0.2">
      <c r="A20" s="161">
        <v>16</v>
      </c>
      <c r="B20" s="160">
        <v>650</v>
      </c>
      <c r="C20" s="162"/>
      <c r="D20" s="160"/>
      <c r="E20" s="25"/>
    </row>
    <row r="21" spans="1:5" ht="14.1" customHeight="1" x14ac:dyDescent="0.2">
      <c r="A21" s="161">
        <v>17</v>
      </c>
      <c r="B21" s="160">
        <v>661</v>
      </c>
      <c r="C21" s="162"/>
      <c r="D21" s="160"/>
      <c r="E21" s="25"/>
    </row>
    <row r="22" spans="1:5" ht="14.1" customHeight="1" x14ac:dyDescent="0.2">
      <c r="A22" s="161">
        <v>18</v>
      </c>
      <c r="B22" s="160">
        <v>527</v>
      </c>
      <c r="C22" s="162"/>
      <c r="D22" s="160"/>
      <c r="E22" s="25"/>
    </row>
    <row r="23" spans="1:5" ht="14.1" customHeight="1" x14ac:dyDescent="0.2">
      <c r="A23" s="161">
        <v>19</v>
      </c>
      <c r="B23" s="160">
        <v>415</v>
      </c>
      <c r="C23" s="162"/>
      <c r="D23" s="160"/>
      <c r="E23" s="25"/>
    </row>
    <row r="24" spans="1:5" ht="14.1" customHeight="1" x14ac:dyDescent="0.2">
      <c r="A24" s="161">
        <v>20</v>
      </c>
      <c r="B24" s="160">
        <v>336</v>
      </c>
      <c r="C24" s="162"/>
      <c r="D24" s="160"/>
      <c r="E24" s="25"/>
    </row>
    <row r="25" spans="1:5" ht="14.1" customHeight="1" x14ac:dyDescent="0.2">
      <c r="A25" s="161">
        <v>21</v>
      </c>
      <c r="B25" s="160">
        <v>230</v>
      </c>
      <c r="C25" s="162"/>
      <c r="D25" s="160"/>
      <c r="E25" s="25"/>
    </row>
    <row r="26" spans="1:5" ht="14.1" customHeight="1" x14ac:dyDescent="0.2">
      <c r="A26" s="161">
        <v>22</v>
      </c>
      <c r="B26" s="160">
        <v>131</v>
      </c>
      <c r="C26" s="162"/>
      <c r="D26" s="160"/>
      <c r="E26" s="25"/>
    </row>
    <row r="27" spans="1:5" ht="14.1" customHeight="1" x14ac:dyDescent="0.2">
      <c r="A27" s="161">
        <v>23</v>
      </c>
      <c r="B27" s="160">
        <v>89</v>
      </c>
      <c r="C27" s="162"/>
      <c r="D27" s="160"/>
      <c r="E27" s="25"/>
    </row>
    <row r="28" spans="1:5" ht="14.1" customHeight="1" x14ac:dyDescent="0.2">
      <c r="A28" s="161">
        <v>24</v>
      </c>
      <c r="B28" s="160">
        <v>69</v>
      </c>
      <c r="C28" s="162"/>
      <c r="D28" s="160"/>
      <c r="E28" s="25"/>
    </row>
    <row r="29" spans="1:5" ht="14.1" customHeight="1" x14ac:dyDescent="0.2">
      <c r="A29" s="161">
        <v>25</v>
      </c>
      <c r="B29" s="160">
        <v>49</v>
      </c>
      <c r="C29" s="162"/>
      <c r="D29" s="160"/>
      <c r="E29" s="25"/>
    </row>
    <row r="30" spans="1:5" ht="14.1" customHeight="1" x14ac:dyDescent="0.2">
      <c r="A30" s="161">
        <v>26</v>
      </c>
      <c r="B30" s="160">
        <v>35</v>
      </c>
      <c r="C30" s="162"/>
      <c r="D30" s="160"/>
      <c r="E30" s="25"/>
    </row>
    <row r="31" spans="1:5" ht="14.1" customHeight="1" x14ac:dyDescent="0.2">
      <c r="A31" s="161">
        <v>27</v>
      </c>
      <c r="B31" s="160">
        <v>18</v>
      </c>
      <c r="C31" s="162"/>
      <c r="D31" s="160"/>
      <c r="E31" s="25"/>
    </row>
    <row r="32" spans="1:5" ht="14.1" customHeight="1" x14ac:dyDescent="0.2">
      <c r="A32" s="161">
        <v>28</v>
      </c>
      <c r="B32" s="160">
        <v>13</v>
      </c>
      <c r="C32" s="162"/>
      <c r="D32" s="160"/>
      <c r="E32" s="25"/>
    </row>
    <row r="33" spans="1:5" ht="14.1" customHeight="1" x14ac:dyDescent="0.2">
      <c r="A33" s="161">
        <v>29</v>
      </c>
      <c r="B33" s="160">
        <v>6</v>
      </c>
      <c r="C33" s="162"/>
      <c r="D33" s="160"/>
      <c r="E33" s="25"/>
    </row>
    <row r="34" spans="1:5" ht="14.1" customHeight="1" x14ac:dyDescent="0.2">
      <c r="A34" s="161">
        <v>30</v>
      </c>
      <c r="B34" s="160">
        <v>8</v>
      </c>
      <c r="C34" s="162"/>
      <c r="D34" s="160"/>
      <c r="E34" s="25"/>
    </row>
    <row r="35" spans="1:5" ht="14.1" customHeight="1" x14ac:dyDescent="0.2">
      <c r="A35" s="161">
        <v>31</v>
      </c>
      <c r="B35" s="160">
        <v>6</v>
      </c>
      <c r="C35" s="162"/>
      <c r="D35" s="160"/>
    </row>
    <row r="36" spans="1:5" ht="14.1" customHeight="1" x14ac:dyDescent="0.2">
      <c r="A36" s="161">
        <v>32</v>
      </c>
      <c r="B36" s="160">
        <v>5</v>
      </c>
      <c r="C36" s="162"/>
      <c r="D36" s="160"/>
    </row>
    <row r="37" spans="1:5" ht="14.1" customHeight="1" x14ac:dyDescent="0.2">
      <c r="A37" s="161">
        <v>33</v>
      </c>
      <c r="B37" s="160">
        <v>3</v>
      </c>
      <c r="C37" s="162"/>
      <c r="D37" s="160"/>
    </row>
    <row r="38" spans="1:5" ht="14.1" customHeight="1" x14ac:dyDescent="0.2">
      <c r="A38" s="161">
        <v>34</v>
      </c>
      <c r="B38" s="160">
        <v>6</v>
      </c>
      <c r="C38" s="162"/>
      <c r="D38" s="160"/>
    </row>
    <row r="39" spans="1:5" ht="14.1" customHeight="1" x14ac:dyDescent="0.2">
      <c r="A39" s="161">
        <v>35</v>
      </c>
      <c r="B39" s="160">
        <v>7</v>
      </c>
      <c r="C39" s="162"/>
      <c r="D39" s="160"/>
    </row>
    <row r="40" spans="1:5" ht="14.1" customHeight="1" x14ac:dyDescent="0.2">
      <c r="A40" s="161">
        <v>36</v>
      </c>
      <c r="B40" s="160">
        <v>2</v>
      </c>
      <c r="C40" s="162"/>
      <c r="D40" s="160"/>
    </row>
    <row r="41" spans="1:5" ht="14.1" customHeight="1" x14ac:dyDescent="0.2">
      <c r="A41" s="161">
        <v>37</v>
      </c>
      <c r="B41" s="160">
        <v>5</v>
      </c>
      <c r="C41" s="168"/>
      <c r="D41" s="160"/>
    </row>
    <row r="42" spans="1:5" ht="14.1" customHeight="1" x14ac:dyDescent="0.2">
      <c r="A42" s="161">
        <v>38</v>
      </c>
      <c r="B42" s="163">
        <v>11</v>
      </c>
      <c r="C42" s="161"/>
      <c r="D42" s="160"/>
      <c r="E42" s="149"/>
    </row>
    <row r="43" spans="1:5" ht="14.1" customHeight="1" x14ac:dyDescent="0.2">
      <c r="A43" s="161">
        <v>39</v>
      </c>
      <c r="B43" s="151">
        <v>10</v>
      </c>
      <c r="C43" s="152"/>
      <c r="D43" s="160"/>
      <c r="E43" s="149"/>
    </row>
    <row r="44" spans="1:5" ht="14.1" customHeight="1" x14ac:dyDescent="0.2">
      <c r="A44" s="161">
        <v>40</v>
      </c>
      <c r="B44" s="151">
        <v>20</v>
      </c>
      <c r="C44" s="152"/>
      <c r="D44" s="160"/>
      <c r="E44" s="149"/>
    </row>
    <row r="45" spans="1:5" ht="14.1" customHeight="1" x14ac:dyDescent="0.2">
      <c r="A45" s="161">
        <v>41</v>
      </c>
      <c r="B45" s="151">
        <v>25</v>
      </c>
      <c r="C45" s="152"/>
      <c r="D45" s="160"/>
      <c r="E45" s="149"/>
    </row>
    <row r="46" spans="1:5" ht="14.1" customHeight="1" x14ac:dyDescent="0.2">
      <c r="A46" s="161">
        <v>42</v>
      </c>
      <c r="B46" s="151">
        <v>75</v>
      </c>
      <c r="C46" s="152"/>
      <c r="D46" s="197"/>
      <c r="E46" s="149"/>
    </row>
    <row r="47" spans="1:5" ht="14.1" customHeight="1" x14ac:dyDescent="0.2">
      <c r="A47" s="161">
        <v>43</v>
      </c>
      <c r="B47" s="151">
        <v>106</v>
      </c>
      <c r="C47" s="152"/>
      <c r="E47" s="149"/>
    </row>
    <row r="48" spans="1:5" ht="14.1" customHeight="1" x14ac:dyDescent="0.2">
      <c r="A48" s="161">
        <v>44</v>
      </c>
      <c r="B48" s="151">
        <v>167</v>
      </c>
      <c r="C48" s="152"/>
      <c r="E48" s="149"/>
    </row>
    <row r="49" spans="1:5" ht="14.1" customHeight="1" x14ac:dyDescent="0.2">
      <c r="A49" s="161">
        <v>45</v>
      </c>
      <c r="B49" s="151"/>
      <c r="C49" s="152"/>
      <c r="D49" s="149"/>
      <c r="E49" s="149"/>
    </row>
    <row r="50" spans="1:5" ht="14.1" customHeight="1" x14ac:dyDescent="0.2">
      <c r="A50" s="161">
        <v>46</v>
      </c>
      <c r="B50" s="151"/>
      <c r="C50" s="152"/>
      <c r="D50" s="149"/>
      <c r="E50" s="149"/>
    </row>
    <row r="51" spans="1:5" ht="14.1" customHeight="1" x14ac:dyDescent="0.2">
      <c r="A51" s="161">
        <v>47</v>
      </c>
      <c r="B51" s="151"/>
      <c r="C51" s="152"/>
      <c r="D51" s="149"/>
      <c r="E51" s="149"/>
    </row>
    <row r="52" spans="1:5" ht="14.1" customHeight="1" x14ac:dyDescent="0.2">
      <c r="A52" s="161">
        <v>48</v>
      </c>
      <c r="B52" s="151"/>
      <c r="C52" s="152"/>
      <c r="D52" s="149"/>
      <c r="E52" s="149"/>
    </row>
    <row r="53" spans="1:5" ht="14.1" customHeight="1" x14ac:dyDescent="0.2">
      <c r="A53" s="161">
        <v>49</v>
      </c>
      <c r="B53" s="151"/>
      <c r="C53" s="152"/>
      <c r="D53" s="149"/>
      <c r="E53" s="149"/>
    </row>
    <row r="54" spans="1:5" ht="14.1" customHeight="1" x14ac:dyDescent="0.2">
      <c r="A54" s="161">
        <v>50</v>
      </c>
      <c r="B54" s="151"/>
      <c r="C54" s="152"/>
      <c r="D54" s="149"/>
      <c r="E54" s="149"/>
    </row>
    <row r="55" spans="1:5" ht="14.1" customHeight="1" x14ac:dyDescent="0.2">
      <c r="A55" s="161">
        <v>51</v>
      </c>
      <c r="B55" s="151"/>
      <c r="C55" s="152"/>
      <c r="D55" s="149"/>
      <c r="E55" s="149"/>
    </row>
    <row r="56" spans="1:5" ht="14.1" customHeight="1" x14ac:dyDescent="0.2">
      <c r="A56" s="161">
        <v>52</v>
      </c>
      <c r="B56" s="151"/>
      <c r="C56" s="152"/>
      <c r="D56" s="149"/>
      <c r="E56" s="149"/>
    </row>
    <row r="57" spans="1:5" ht="14.1" customHeight="1" x14ac:dyDescent="0.2">
      <c r="A57" s="164">
        <v>53</v>
      </c>
      <c r="B57" s="169"/>
      <c r="C57" s="152"/>
      <c r="D57" s="149"/>
      <c r="E57" s="149"/>
    </row>
    <row r="58" spans="1:5" ht="14.1" customHeight="1" x14ac:dyDescent="0.2">
      <c r="A58" s="150"/>
      <c r="B58" s="151"/>
      <c r="C58" s="152"/>
      <c r="D58" s="149"/>
      <c r="E58" s="149"/>
    </row>
    <row r="59" spans="1:5" ht="14.1" customHeight="1" x14ac:dyDescent="0.2">
      <c r="A59" s="201" t="s">
        <v>54</v>
      </c>
      <c r="B59" s="201"/>
      <c r="C59" s="152"/>
      <c r="D59" s="149"/>
      <c r="E59" s="149"/>
    </row>
    <row r="60" spans="1:5" ht="14.1" customHeight="1" x14ac:dyDescent="0.2">
      <c r="A60" s="150"/>
      <c r="B60" s="151"/>
      <c r="C60" s="152"/>
      <c r="D60" s="149"/>
      <c r="E60" s="149"/>
    </row>
    <row r="61" spans="1:5" ht="14.1" customHeight="1" x14ac:dyDescent="0.2">
      <c r="A61" s="150"/>
      <c r="B61" s="151"/>
      <c r="C61" s="152"/>
      <c r="D61" s="149"/>
      <c r="E61" s="149"/>
    </row>
    <row r="62" spans="1:5" ht="14.1" customHeight="1" x14ac:dyDescent="0.2">
      <c r="A62" s="150"/>
      <c r="B62" s="151"/>
      <c r="C62" s="152"/>
      <c r="D62" s="149"/>
      <c r="E62" s="149"/>
    </row>
    <row r="63" spans="1:5" ht="14.1" customHeight="1" x14ac:dyDescent="0.2">
      <c r="A63" s="150"/>
      <c r="B63" s="151"/>
      <c r="C63" s="152"/>
      <c r="D63" s="149"/>
      <c r="E63" s="149"/>
    </row>
    <row r="64" spans="1:5" ht="14.1" customHeight="1" x14ac:dyDescent="0.2">
      <c r="A64" s="150"/>
      <c r="B64" s="151"/>
      <c r="C64" s="152"/>
      <c r="D64" s="149"/>
      <c r="E64" s="149"/>
    </row>
    <row r="65" spans="1:5" ht="14.1" customHeight="1" x14ac:dyDescent="0.2">
      <c r="A65" s="150"/>
      <c r="B65" s="151"/>
      <c r="C65" s="152"/>
      <c r="D65" s="149"/>
      <c r="E65" s="149"/>
    </row>
    <row r="66" spans="1:5" ht="14.1" customHeight="1" x14ac:dyDescent="0.2">
      <c r="A66" s="150"/>
      <c r="B66" s="151"/>
      <c r="C66" s="152"/>
      <c r="D66" s="149"/>
      <c r="E66" s="149"/>
    </row>
    <row r="67" spans="1:5" ht="14.1" customHeight="1" x14ac:dyDescent="0.2">
      <c r="A67" s="150"/>
      <c r="B67" s="151"/>
      <c r="C67" s="152"/>
      <c r="D67" s="149"/>
      <c r="E67" s="149"/>
    </row>
    <row r="68" spans="1:5" ht="14.1" customHeight="1" x14ac:dyDescent="0.2">
      <c r="A68" s="150"/>
      <c r="B68" s="151"/>
      <c r="C68" s="152"/>
      <c r="D68" s="149"/>
      <c r="E68" s="149"/>
    </row>
    <row r="69" spans="1:5" ht="14.1" customHeight="1" x14ac:dyDescent="0.2">
      <c r="A69" s="150"/>
      <c r="B69" s="151"/>
      <c r="C69" s="152"/>
      <c r="D69" s="149"/>
      <c r="E69" s="149"/>
    </row>
    <row r="70" spans="1:5" ht="14.1" customHeight="1" x14ac:dyDescent="0.2">
      <c r="A70" s="150"/>
      <c r="B70" s="151"/>
      <c r="C70" s="152"/>
      <c r="D70" s="149"/>
      <c r="E70" s="149"/>
    </row>
    <row r="71" spans="1:5" ht="14.1" customHeight="1" x14ac:dyDescent="0.2">
      <c r="A71" s="150"/>
      <c r="B71" s="151"/>
      <c r="C71" s="152"/>
      <c r="D71" s="149"/>
      <c r="E71" s="149"/>
    </row>
    <row r="72" spans="1:5" ht="14.1" customHeight="1" x14ac:dyDescent="0.2">
      <c r="A72" s="150"/>
      <c r="B72" s="151"/>
      <c r="C72" s="152"/>
      <c r="D72" s="149"/>
      <c r="E72" s="149"/>
    </row>
    <row r="73" spans="1:5" ht="14.1" customHeight="1" x14ac:dyDescent="0.2">
      <c r="A73" s="150"/>
      <c r="B73" s="151"/>
      <c r="C73" s="152"/>
      <c r="D73" s="149"/>
      <c r="E73" s="149"/>
    </row>
    <row r="74" spans="1:5" ht="14.1" customHeight="1" x14ac:dyDescent="0.2">
      <c r="A74" s="150"/>
      <c r="B74" s="151"/>
      <c r="C74" s="152"/>
      <c r="D74" s="149"/>
      <c r="E74" s="149"/>
    </row>
    <row r="75" spans="1:5" ht="14.1" customHeight="1" x14ac:dyDescent="0.2">
      <c r="A75" s="150"/>
      <c r="B75" s="151"/>
      <c r="C75" s="152"/>
      <c r="D75" s="149"/>
      <c r="E75" s="149"/>
    </row>
    <row r="76" spans="1:5" ht="14.1" customHeight="1" x14ac:dyDescent="0.2">
      <c r="A76" s="150"/>
      <c r="B76" s="151"/>
      <c r="C76" s="152"/>
      <c r="D76" s="149"/>
      <c r="E76" s="149"/>
    </row>
    <row r="77" spans="1:5" ht="14.1" customHeight="1" x14ac:dyDescent="0.2">
      <c r="A77" s="150"/>
      <c r="B77" s="151"/>
      <c r="C77" s="152"/>
      <c r="D77" s="149"/>
      <c r="E77" s="149"/>
    </row>
    <row r="78" spans="1:5" ht="14.1" customHeight="1" x14ac:dyDescent="0.2">
      <c r="A78" s="150"/>
      <c r="B78" s="153"/>
      <c r="C78" s="152"/>
      <c r="D78" s="149"/>
      <c r="E78" s="149"/>
    </row>
    <row r="79" spans="1:5" ht="14.1" customHeight="1" x14ac:dyDescent="0.2">
      <c r="A79" s="150"/>
      <c r="B79" s="153"/>
      <c r="C79" s="152"/>
      <c r="D79" s="149"/>
      <c r="E79" s="149"/>
    </row>
    <row r="80" spans="1:5" ht="14.1" customHeight="1" x14ac:dyDescent="0.2">
      <c r="A80" s="150"/>
      <c r="B80" s="153"/>
      <c r="C80" s="152"/>
      <c r="D80" s="149"/>
      <c r="E80" s="149"/>
    </row>
    <row r="81" spans="1:5" ht="14.1" customHeight="1" x14ac:dyDescent="0.2">
      <c r="A81" s="150"/>
      <c r="B81" s="153"/>
      <c r="C81" s="152"/>
      <c r="D81" s="149"/>
      <c r="E81" s="149"/>
    </row>
    <row r="82" spans="1:5" ht="14.1" customHeight="1" x14ac:dyDescent="0.2">
      <c r="A82" s="150"/>
      <c r="B82" s="153"/>
      <c r="C82" s="152"/>
      <c r="D82" s="149"/>
      <c r="E82" s="149"/>
    </row>
    <row r="83" spans="1:5" ht="14.1" customHeight="1" x14ac:dyDescent="0.2">
      <c r="A83" s="150"/>
      <c r="B83" s="153"/>
      <c r="C83" s="152"/>
      <c r="D83" s="149"/>
      <c r="E83" s="149"/>
    </row>
    <row r="84" spans="1:5" ht="14.1" customHeight="1" x14ac:dyDescent="0.2">
      <c r="A84" s="150"/>
      <c r="B84" s="153"/>
      <c r="C84" s="152"/>
      <c r="D84" s="149"/>
      <c r="E84" s="149"/>
    </row>
    <row r="85" spans="1:5" ht="14.1" customHeight="1" x14ac:dyDescent="0.2">
      <c r="A85" s="150"/>
      <c r="B85" s="153"/>
      <c r="C85" s="152"/>
      <c r="D85" s="149"/>
      <c r="E85" s="149"/>
    </row>
    <row r="86" spans="1:5" ht="14.1" customHeight="1" x14ac:dyDescent="0.2">
      <c r="A86" s="150"/>
      <c r="B86" s="154"/>
      <c r="C86" s="152"/>
      <c r="D86" s="149"/>
      <c r="E86" s="149"/>
    </row>
    <row r="87" spans="1:5" ht="14.1" customHeight="1" x14ac:dyDescent="0.2">
      <c r="A87" s="150"/>
      <c r="B87" s="154"/>
      <c r="C87" s="152"/>
      <c r="D87" s="149"/>
      <c r="E87" s="149"/>
    </row>
    <row r="88" spans="1:5" ht="14.1" customHeight="1" x14ac:dyDescent="0.2">
      <c r="A88" s="150"/>
      <c r="B88" s="154"/>
      <c r="C88" s="152"/>
      <c r="D88" s="149"/>
      <c r="E88" s="149"/>
    </row>
    <row r="89" spans="1:5" ht="14.1" customHeight="1" x14ac:dyDescent="0.2">
      <c r="A89" s="150"/>
      <c r="B89" s="154"/>
      <c r="C89" s="152"/>
      <c r="D89" s="149"/>
      <c r="E89" s="149"/>
    </row>
    <row r="90" spans="1:5" ht="14.1" customHeight="1" x14ac:dyDescent="0.2">
      <c r="A90" s="150"/>
      <c r="B90" s="154"/>
      <c r="C90" s="152"/>
      <c r="D90" s="149"/>
      <c r="E90" s="149"/>
    </row>
    <row r="91" spans="1:5" ht="14.1" customHeight="1" x14ac:dyDescent="0.2">
      <c r="A91" s="150"/>
      <c r="B91" s="154"/>
      <c r="C91" s="152"/>
      <c r="D91" s="149"/>
      <c r="E91" s="149"/>
    </row>
    <row r="92" spans="1:5" ht="14.1" customHeight="1" x14ac:dyDescent="0.2">
      <c r="A92" s="150"/>
      <c r="B92" s="154"/>
      <c r="C92" s="152"/>
      <c r="D92" s="149"/>
      <c r="E92" s="149"/>
    </row>
    <row r="93" spans="1:5" ht="14.1" customHeight="1" x14ac:dyDescent="0.2">
      <c r="A93" s="150"/>
      <c r="B93" s="154"/>
      <c r="C93" s="152"/>
      <c r="E93" s="149"/>
    </row>
    <row r="94" spans="1:5" ht="14.1" customHeight="1" x14ac:dyDescent="0.2">
      <c r="A94" s="150"/>
      <c r="B94" s="154"/>
      <c r="C94" s="152"/>
      <c r="E94" s="149"/>
    </row>
    <row r="95" spans="1:5" ht="14.1" customHeight="1" x14ac:dyDescent="0.2">
      <c r="A95" s="150"/>
      <c r="B95" s="154"/>
      <c r="C95" s="152"/>
      <c r="E95" s="149"/>
    </row>
    <row r="96" spans="1:5" ht="14.1" customHeight="1" x14ac:dyDescent="0.2">
      <c r="A96" s="150"/>
      <c r="B96" s="154"/>
      <c r="C96" s="152"/>
      <c r="E96" s="149"/>
    </row>
    <row r="97" spans="1:5" ht="14.1" customHeight="1" x14ac:dyDescent="0.2">
      <c r="A97" s="150"/>
      <c r="B97" s="154"/>
      <c r="C97" s="152"/>
      <c r="E97" s="149"/>
    </row>
    <row r="98" spans="1:5" ht="14.1" customHeight="1" x14ac:dyDescent="0.2">
      <c r="A98" s="150"/>
      <c r="B98" s="154"/>
      <c r="C98" s="152"/>
      <c r="E98" s="149"/>
    </row>
    <row r="99" spans="1:5" ht="14.1" customHeight="1" x14ac:dyDescent="0.2">
      <c r="A99" s="150"/>
      <c r="B99" s="154"/>
      <c r="C99" s="152"/>
      <c r="E99" s="149"/>
    </row>
    <row r="100" spans="1:5" ht="14.1" customHeight="1" x14ac:dyDescent="0.2">
      <c r="A100" s="150"/>
      <c r="B100" s="154"/>
      <c r="C100" s="152"/>
      <c r="E100" s="149"/>
    </row>
    <row r="101" spans="1:5" ht="14.1" customHeight="1" x14ac:dyDescent="0.2">
      <c r="A101" s="150"/>
      <c r="B101" s="154"/>
      <c r="C101" s="152"/>
      <c r="E101" s="149"/>
    </row>
    <row r="102" spans="1:5" ht="14.1" customHeight="1" x14ac:dyDescent="0.2">
      <c r="A102" s="150"/>
      <c r="B102" s="154"/>
      <c r="C102" s="152"/>
      <c r="E102" s="149"/>
    </row>
    <row r="103" spans="1:5" ht="14.1" customHeight="1" x14ac:dyDescent="0.2">
      <c r="A103" s="150"/>
      <c r="B103" s="154"/>
      <c r="C103" s="152"/>
      <c r="E103" s="149"/>
    </row>
    <row r="104" spans="1:5" ht="14.1" customHeight="1" x14ac:dyDescent="0.2">
      <c r="A104" s="150"/>
      <c r="B104" s="154"/>
      <c r="C104" s="152"/>
      <c r="E104" s="149"/>
    </row>
    <row r="105" spans="1:5" ht="14.1" customHeight="1" x14ac:dyDescent="0.2">
      <c r="A105" s="150"/>
      <c r="B105" s="154"/>
      <c r="C105" s="152"/>
      <c r="E105" s="149"/>
    </row>
    <row r="106" spans="1:5" ht="14.1" customHeight="1" x14ac:dyDescent="0.2">
      <c r="A106" s="150"/>
      <c r="B106" s="154"/>
      <c r="C106" s="152"/>
      <c r="E106" s="149"/>
    </row>
    <row r="107" spans="1:5" ht="14.1" customHeight="1" x14ac:dyDescent="0.2">
      <c r="A107" s="150"/>
      <c r="B107" s="154"/>
      <c r="C107" s="152"/>
      <c r="E107" s="149"/>
    </row>
    <row r="108" spans="1:5" ht="14.1" customHeight="1" x14ac:dyDescent="0.2">
      <c r="A108" s="150"/>
      <c r="B108" s="154"/>
      <c r="C108" s="152"/>
      <c r="E108" s="149"/>
    </row>
    <row r="109" spans="1:5" ht="14.1" customHeight="1" x14ac:dyDescent="0.2">
      <c r="A109" s="150"/>
      <c r="B109" s="154"/>
      <c r="C109" s="152"/>
      <c r="E109" s="149"/>
    </row>
    <row r="110" spans="1:5" ht="14.1" customHeight="1" x14ac:dyDescent="0.2">
      <c r="A110" s="150"/>
      <c r="B110" s="154"/>
      <c r="C110" s="152"/>
      <c r="E110" s="149"/>
    </row>
    <row r="111" spans="1:5" ht="14.1" customHeight="1" x14ac:dyDescent="0.2">
      <c r="A111" s="150"/>
      <c r="B111" s="154"/>
      <c r="C111" s="152"/>
      <c r="E111" s="149"/>
    </row>
    <row r="112" spans="1:5" ht="14.1" customHeight="1" x14ac:dyDescent="0.2">
      <c r="A112" s="150"/>
      <c r="B112" s="154"/>
      <c r="C112" s="152"/>
      <c r="E112" s="149"/>
    </row>
    <row r="113" spans="1:5" ht="14.1" customHeight="1" x14ac:dyDescent="0.2">
      <c r="A113" s="150"/>
      <c r="B113" s="154"/>
      <c r="C113" s="152"/>
      <c r="E113" s="149"/>
    </row>
    <row r="114" spans="1:5" ht="14.1" customHeight="1" x14ac:dyDescent="0.2">
      <c r="A114" s="150"/>
      <c r="B114" s="154"/>
      <c r="C114" s="152"/>
      <c r="E114" s="149"/>
    </row>
    <row r="115" spans="1:5" ht="14.1" customHeight="1" x14ac:dyDescent="0.2">
      <c r="A115" s="150"/>
      <c r="B115" s="154"/>
      <c r="C115" s="152"/>
      <c r="E115" s="149"/>
    </row>
    <row r="116" spans="1:5" ht="14.1" customHeight="1" x14ac:dyDescent="0.2">
      <c r="A116" s="150"/>
      <c r="B116" s="154"/>
      <c r="C116" s="152"/>
      <c r="E116" s="149"/>
    </row>
    <row r="117" spans="1:5" ht="14.1" customHeight="1" x14ac:dyDescent="0.2">
      <c r="A117" s="150"/>
      <c r="B117" s="154"/>
      <c r="C117" s="152"/>
      <c r="E117" s="149"/>
    </row>
    <row r="118" spans="1:5" ht="14.1" customHeight="1" x14ac:dyDescent="0.2">
      <c r="A118" s="150"/>
      <c r="B118" s="154"/>
      <c r="C118" s="152"/>
      <c r="E118" s="149"/>
    </row>
    <row r="119" spans="1:5" ht="14.1" customHeight="1" x14ac:dyDescent="0.2">
      <c r="A119" s="150"/>
      <c r="B119" s="154"/>
      <c r="C119" s="152"/>
      <c r="E119" s="149"/>
    </row>
    <row r="120" spans="1:5" ht="14.1" customHeight="1" x14ac:dyDescent="0.2">
      <c r="A120" s="150"/>
      <c r="B120" s="154"/>
      <c r="C120" s="152"/>
      <c r="E120" s="149"/>
    </row>
    <row r="121" spans="1:5" ht="14.1" customHeight="1" x14ac:dyDescent="0.2">
      <c r="A121" s="150"/>
      <c r="B121" s="154"/>
      <c r="C121" s="152"/>
      <c r="E121" s="149"/>
    </row>
    <row r="122" spans="1:5" ht="14.1" customHeight="1" x14ac:dyDescent="0.2">
      <c r="A122" s="150"/>
      <c r="B122" s="154"/>
      <c r="C122" s="152"/>
      <c r="E122" s="149"/>
    </row>
    <row r="123" spans="1:5" ht="14.1" customHeight="1" x14ac:dyDescent="0.2">
      <c r="A123" s="150"/>
      <c r="B123" s="154"/>
      <c r="C123" s="152"/>
      <c r="E123" s="149"/>
    </row>
    <row r="124" spans="1:5" ht="14.1" customHeight="1" x14ac:dyDescent="0.2">
      <c r="A124" s="150"/>
      <c r="B124" s="154"/>
      <c r="C124" s="152"/>
      <c r="E124" s="149"/>
    </row>
    <row r="125" spans="1:5" ht="14.1" customHeight="1" x14ac:dyDescent="0.2">
      <c r="A125" s="150"/>
      <c r="B125" s="154"/>
      <c r="C125" s="152"/>
      <c r="E125" s="149"/>
    </row>
    <row r="126" spans="1:5" ht="14.1" customHeight="1" x14ac:dyDescent="0.2">
      <c r="A126" s="150"/>
      <c r="B126" s="154"/>
      <c r="C126" s="152"/>
      <c r="E126" s="149"/>
    </row>
    <row r="127" spans="1:5" ht="14.1" customHeight="1" x14ac:dyDescent="0.2">
      <c r="A127" s="150"/>
      <c r="B127" s="154"/>
      <c r="C127" s="152"/>
      <c r="E127" s="149"/>
    </row>
    <row r="128" spans="1:5" ht="14.1" customHeight="1" x14ac:dyDescent="0.2">
      <c r="A128" s="150"/>
      <c r="B128" s="154"/>
      <c r="C128" s="152"/>
      <c r="E128" s="149"/>
    </row>
    <row r="129" spans="1:5" ht="14.1" customHeight="1" x14ac:dyDescent="0.2">
      <c r="A129" s="150"/>
      <c r="B129" s="154"/>
      <c r="C129" s="152"/>
      <c r="E129" s="149"/>
    </row>
    <row r="130" spans="1:5" ht="14.1" customHeight="1" x14ac:dyDescent="0.2">
      <c r="A130" s="150"/>
      <c r="B130" s="154"/>
      <c r="C130" s="152"/>
      <c r="E130" s="149"/>
    </row>
    <row r="131" spans="1:5" ht="14.1" customHeight="1" x14ac:dyDescent="0.2">
      <c r="A131" s="150"/>
      <c r="B131" s="154"/>
      <c r="C131" s="152"/>
      <c r="E131" s="149"/>
    </row>
    <row r="132" spans="1:5" ht="14.1" customHeight="1" x14ac:dyDescent="0.2">
      <c r="A132" s="150"/>
      <c r="B132" s="154"/>
      <c r="C132" s="152"/>
      <c r="E132" s="149"/>
    </row>
    <row r="133" spans="1:5" ht="14.1" customHeight="1" x14ac:dyDescent="0.2">
      <c r="A133" s="150"/>
      <c r="B133" s="154"/>
      <c r="C133" s="152"/>
      <c r="E133" s="149"/>
    </row>
    <row r="134" spans="1:5" ht="14.1" customHeight="1" x14ac:dyDescent="0.2">
      <c r="A134" s="150"/>
      <c r="B134" s="154"/>
      <c r="C134" s="152"/>
      <c r="E134" s="149"/>
    </row>
    <row r="135" spans="1:5" ht="14.1" customHeight="1" x14ac:dyDescent="0.2">
      <c r="A135" s="150"/>
      <c r="B135" s="154"/>
      <c r="C135" s="152"/>
      <c r="E135" s="149"/>
    </row>
    <row r="136" spans="1:5" ht="14.1" customHeight="1" x14ac:dyDescent="0.2">
      <c r="A136" s="150"/>
      <c r="B136" s="154"/>
      <c r="C136" s="152"/>
      <c r="E136" s="149"/>
    </row>
    <row r="137" spans="1:5" ht="14.1" customHeight="1" x14ac:dyDescent="0.2">
      <c r="A137" s="150"/>
      <c r="B137" s="154"/>
      <c r="C137" s="152"/>
      <c r="E137" s="149"/>
    </row>
    <row r="138" spans="1:5" ht="14.1" customHeight="1" x14ac:dyDescent="0.2">
      <c r="A138" s="150"/>
      <c r="B138" s="154"/>
      <c r="C138" s="152"/>
      <c r="E138" s="149"/>
    </row>
    <row r="139" spans="1:5" ht="14.1" customHeight="1" x14ac:dyDescent="0.2">
      <c r="A139" s="150"/>
      <c r="B139" s="154"/>
      <c r="C139" s="152"/>
      <c r="E139" s="149"/>
    </row>
    <row r="140" spans="1:5" ht="14.1" customHeight="1" x14ac:dyDescent="0.2">
      <c r="A140" s="150"/>
      <c r="B140" s="154"/>
      <c r="C140" s="152"/>
      <c r="E140" s="149"/>
    </row>
    <row r="141" spans="1:5" ht="14.1" customHeight="1" x14ac:dyDescent="0.2">
      <c r="A141" s="150"/>
      <c r="B141" s="154"/>
      <c r="C141" s="152"/>
      <c r="E141" s="149"/>
    </row>
    <row r="142" spans="1:5" ht="14.1" customHeight="1" x14ac:dyDescent="0.2">
      <c r="A142" s="150"/>
      <c r="B142" s="154"/>
      <c r="C142" s="152"/>
      <c r="E142" s="149"/>
    </row>
    <row r="143" spans="1:5" ht="14.1" customHeight="1" x14ac:dyDescent="0.2">
      <c r="A143" s="150"/>
      <c r="B143" s="154"/>
      <c r="C143" s="152"/>
      <c r="E143" s="149"/>
    </row>
    <row r="144" spans="1:5" ht="14.1" customHeight="1" x14ac:dyDescent="0.2">
      <c r="A144" s="150"/>
      <c r="B144" s="154"/>
      <c r="C144" s="152"/>
      <c r="E144" s="149"/>
    </row>
    <row r="145" spans="1:5" ht="14.1" customHeight="1" x14ac:dyDescent="0.2">
      <c r="A145" s="150"/>
      <c r="B145" s="154"/>
      <c r="C145" s="152"/>
      <c r="E145" s="149"/>
    </row>
    <row r="146" spans="1:5" ht="14.1" customHeight="1" x14ac:dyDescent="0.2">
      <c r="A146" s="150"/>
      <c r="B146" s="154"/>
      <c r="C146" s="152"/>
      <c r="E146" s="149"/>
    </row>
    <row r="147" spans="1:5" ht="14.1" customHeight="1" x14ac:dyDescent="0.2">
      <c r="A147" s="150"/>
      <c r="B147" s="154"/>
      <c r="C147" s="152"/>
      <c r="E147" s="149"/>
    </row>
    <row r="148" spans="1:5" ht="14.1" customHeight="1" x14ac:dyDescent="0.2">
      <c r="A148" s="150"/>
      <c r="B148" s="154"/>
      <c r="C148" s="152"/>
      <c r="E148" s="149"/>
    </row>
    <row r="149" spans="1:5" ht="14.1" customHeight="1" x14ac:dyDescent="0.2">
      <c r="A149" s="150"/>
      <c r="B149" s="154"/>
      <c r="C149" s="152"/>
      <c r="E149" s="149"/>
    </row>
    <row r="150" spans="1:5" ht="14.1" customHeight="1" x14ac:dyDescent="0.2">
      <c r="A150" s="150"/>
      <c r="B150" s="154"/>
      <c r="C150" s="152"/>
      <c r="E150" s="149"/>
    </row>
    <row r="151" spans="1:5" ht="14.1" customHeight="1" x14ac:dyDescent="0.2">
      <c r="A151" s="150"/>
      <c r="B151" s="154"/>
      <c r="C151" s="152"/>
      <c r="E151" s="149"/>
    </row>
    <row r="152" spans="1:5" ht="14.1" customHeight="1" x14ac:dyDescent="0.2">
      <c r="A152" s="150"/>
      <c r="B152" s="154"/>
      <c r="C152" s="152"/>
      <c r="E152" s="149"/>
    </row>
    <row r="153" spans="1:5" ht="14.1" customHeight="1" x14ac:dyDescent="0.2">
      <c r="A153" s="150"/>
      <c r="B153" s="154"/>
      <c r="C153" s="152"/>
      <c r="E153" s="149"/>
    </row>
    <row r="154" spans="1:5" ht="14.1" customHeight="1" x14ac:dyDescent="0.2">
      <c r="A154" s="150"/>
      <c r="B154" s="154"/>
      <c r="C154" s="152"/>
      <c r="E154" s="149"/>
    </row>
    <row r="155" spans="1:5" ht="14.1" customHeight="1" x14ac:dyDescent="0.2">
      <c r="A155" s="150"/>
      <c r="B155" s="154"/>
      <c r="C155" s="152"/>
      <c r="E155" s="149"/>
    </row>
    <row r="156" spans="1:5" ht="14.1" customHeight="1" x14ac:dyDescent="0.2">
      <c r="A156" s="150"/>
      <c r="B156" s="154"/>
      <c r="C156" s="152"/>
      <c r="E156" s="149"/>
    </row>
    <row r="157" spans="1:5" ht="14.1" customHeight="1" x14ac:dyDescent="0.2">
      <c r="A157" s="150"/>
      <c r="B157" s="154"/>
      <c r="C157" s="152"/>
      <c r="E157" s="149"/>
    </row>
    <row r="158" spans="1:5" ht="14.1" customHeight="1" x14ac:dyDescent="0.2">
      <c r="A158" s="150"/>
      <c r="B158" s="154"/>
      <c r="C158" s="152"/>
      <c r="E158" s="149"/>
    </row>
    <row r="159" spans="1:5" ht="14.1" customHeight="1" x14ac:dyDescent="0.2">
      <c r="A159" s="150"/>
      <c r="B159" s="154"/>
      <c r="C159" s="152"/>
      <c r="E159" s="149"/>
    </row>
    <row r="160" spans="1:5" ht="14.1" customHeight="1" x14ac:dyDescent="0.2">
      <c r="A160" s="150"/>
      <c r="B160" s="154"/>
      <c r="C160" s="152"/>
      <c r="E160" s="149"/>
    </row>
    <row r="161" spans="1:5" ht="14.1" customHeight="1" x14ac:dyDescent="0.2">
      <c r="A161" s="150"/>
      <c r="B161" s="154"/>
      <c r="C161" s="152"/>
      <c r="E161" s="149"/>
    </row>
    <row r="162" spans="1:5" ht="14.1" customHeight="1" x14ac:dyDescent="0.2">
      <c r="A162" s="150"/>
      <c r="B162" s="154"/>
      <c r="C162" s="152"/>
      <c r="E162" s="149"/>
    </row>
    <row r="163" spans="1:5" ht="14.1" customHeight="1" x14ac:dyDescent="0.2">
      <c r="A163" s="150"/>
      <c r="B163" s="154"/>
      <c r="C163" s="152"/>
      <c r="E163" s="149"/>
    </row>
    <row r="164" spans="1:5" ht="14.1" customHeight="1" x14ac:dyDescent="0.2">
      <c r="A164" s="150"/>
      <c r="B164" s="154"/>
      <c r="C164" s="152"/>
      <c r="E164" s="149"/>
    </row>
    <row r="165" spans="1:5" ht="14.1" customHeight="1" x14ac:dyDescent="0.2">
      <c r="A165" s="150"/>
      <c r="B165" s="154"/>
      <c r="C165" s="152"/>
      <c r="E165" s="149"/>
    </row>
    <row r="166" spans="1:5" ht="14.1" customHeight="1" x14ac:dyDescent="0.2">
      <c r="A166" s="150"/>
      <c r="B166" s="154"/>
      <c r="C166" s="152"/>
      <c r="E166" s="149"/>
    </row>
    <row r="167" spans="1:5" ht="14.1" customHeight="1" x14ac:dyDescent="0.2">
      <c r="A167" s="150"/>
      <c r="B167" s="154"/>
      <c r="C167" s="152"/>
      <c r="E167" s="149"/>
    </row>
    <row r="168" spans="1:5" ht="14.1" customHeight="1" x14ac:dyDescent="0.2">
      <c r="A168" s="150"/>
      <c r="B168" s="154"/>
      <c r="C168" s="152"/>
      <c r="E168" s="149"/>
    </row>
    <row r="169" spans="1:5" ht="14.1" customHeight="1" x14ac:dyDescent="0.2">
      <c r="A169" s="150"/>
      <c r="B169" s="154"/>
      <c r="C169" s="152"/>
      <c r="E169" s="149"/>
    </row>
    <row r="170" spans="1:5" ht="14.1" customHeight="1" x14ac:dyDescent="0.2">
      <c r="A170" s="150"/>
      <c r="B170" s="154"/>
      <c r="C170" s="152"/>
      <c r="E170" s="149"/>
    </row>
    <row r="171" spans="1:5" ht="14.1" customHeight="1" x14ac:dyDescent="0.2">
      <c r="A171" s="150"/>
      <c r="B171" s="154"/>
      <c r="C171" s="152"/>
      <c r="E171" s="149"/>
    </row>
    <row r="172" spans="1:5" ht="14.1" customHeight="1" x14ac:dyDescent="0.2">
      <c r="A172" s="150"/>
      <c r="B172" s="154"/>
      <c r="C172" s="152"/>
      <c r="E172" s="149"/>
    </row>
    <row r="173" spans="1:5" ht="14.1" customHeight="1" x14ac:dyDescent="0.2">
      <c r="A173" s="150"/>
      <c r="B173" s="154"/>
      <c r="C173" s="152"/>
      <c r="E173" s="149"/>
    </row>
    <row r="174" spans="1:5" ht="14.1" customHeight="1" x14ac:dyDescent="0.2">
      <c r="A174" s="150"/>
      <c r="B174" s="154"/>
      <c r="C174" s="152"/>
      <c r="E174" s="149"/>
    </row>
    <row r="175" spans="1:5" ht="14.1" customHeight="1" x14ac:dyDescent="0.2">
      <c r="A175" s="150"/>
      <c r="B175" s="154"/>
      <c r="C175" s="152"/>
      <c r="E175" s="149"/>
    </row>
    <row r="176" spans="1:5" ht="14.1" customHeight="1" x14ac:dyDescent="0.2">
      <c r="A176" s="150"/>
      <c r="B176" s="154"/>
      <c r="C176" s="152"/>
      <c r="E176" s="149"/>
    </row>
    <row r="177" spans="1:5" ht="14.1" customHeight="1" x14ac:dyDescent="0.2">
      <c r="A177" s="150"/>
      <c r="B177" s="154"/>
      <c r="C177" s="152"/>
      <c r="E177" s="149"/>
    </row>
    <row r="178" spans="1:5" ht="14.1" customHeight="1" x14ac:dyDescent="0.2">
      <c r="A178" s="150"/>
      <c r="B178" s="154"/>
      <c r="C178" s="152"/>
      <c r="E178" s="149"/>
    </row>
    <row r="179" spans="1:5" ht="14.1" customHeight="1" x14ac:dyDescent="0.2">
      <c r="A179" s="150"/>
      <c r="B179" s="154"/>
      <c r="C179" s="152"/>
      <c r="E179" s="149"/>
    </row>
    <row r="180" spans="1:5" ht="14.1" customHeight="1" x14ac:dyDescent="0.2">
      <c r="A180" s="150"/>
      <c r="B180" s="154"/>
      <c r="C180" s="152"/>
      <c r="E180" s="149"/>
    </row>
    <row r="181" spans="1:5" ht="14.1" customHeight="1" x14ac:dyDescent="0.2">
      <c r="A181" s="150"/>
      <c r="B181" s="154"/>
      <c r="C181" s="152"/>
      <c r="E181" s="149"/>
    </row>
    <row r="182" spans="1:5" ht="14.1" customHeight="1" x14ac:dyDescent="0.2">
      <c r="A182" s="150"/>
      <c r="B182" s="154"/>
      <c r="C182" s="152"/>
      <c r="E182" s="149"/>
    </row>
    <row r="183" spans="1:5" ht="14.1" customHeight="1" x14ac:dyDescent="0.2">
      <c r="A183" s="150"/>
      <c r="B183" s="154"/>
      <c r="C183" s="152"/>
      <c r="E183" s="149"/>
    </row>
    <row r="184" spans="1:5" ht="14.1" customHeight="1" x14ac:dyDescent="0.2">
      <c r="A184" s="150"/>
      <c r="B184" s="154"/>
      <c r="C184" s="152"/>
      <c r="E184" s="149"/>
    </row>
    <row r="185" spans="1:5" ht="14.1" customHeight="1" x14ac:dyDescent="0.2">
      <c r="A185" s="150"/>
      <c r="B185" s="154"/>
      <c r="C185" s="152"/>
      <c r="E185" s="149"/>
    </row>
    <row r="186" spans="1:5" ht="14.1" customHeight="1" x14ac:dyDescent="0.2">
      <c r="A186" s="150"/>
      <c r="B186" s="154"/>
      <c r="C186" s="152"/>
      <c r="E186" s="149"/>
    </row>
    <row r="187" spans="1:5" ht="14.1" customHeight="1" x14ac:dyDescent="0.2">
      <c r="A187" s="150"/>
      <c r="B187" s="154"/>
      <c r="C187" s="152"/>
      <c r="E187" s="149"/>
    </row>
    <row r="188" spans="1:5" ht="14.1" customHeight="1" x14ac:dyDescent="0.2">
      <c r="A188" s="150"/>
      <c r="B188" s="154"/>
      <c r="C188" s="152"/>
      <c r="E188" s="149"/>
    </row>
    <row r="189" spans="1:5" ht="14.1" customHeight="1" x14ac:dyDescent="0.2">
      <c r="A189" s="150"/>
      <c r="B189" s="154"/>
      <c r="C189" s="152"/>
      <c r="E189" s="149"/>
    </row>
    <row r="190" spans="1:5" ht="14.1" customHeight="1" x14ac:dyDescent="0.2">
      <c r="A190" s="150"/>
      <c r="B190" s="154"/>
      <c r="C190" s="152"/>
      <c r="E190" s="149"/>
    </row>
    <row r="191" spans="1:5" ht="14.1" customHeight="1" x14ac:dyDescent="0.2">
      <c r="A191" s="150"/>
      <c r="B191" s="154"/>
      <c r="C191" s="152"/>
      <c r="E191" s="149"/>
    </row>
    <row r="192" spans="1:5" ht="14.1" customHeight="1" x14ac:dyDescent="0.2">
      <c r="A192" s="150"/>
      <c r="B192" s="154"/>
      <c r="C192" s="152"/>
      <c r="E192" s="149"/>
    </row>
    <row r="193" spans="1:5" ht="14.1" customHeight="1" x14ac:dyDescent="0.2">
      <c r="A193" s="150"/>
      <c r="B193" s="154"/>
      <c r="C193" s="152"/>
      <c r="E193" s="149"/>
    </row>
    <row r="194" spans="1:5" ht="14.1" customHeight="1" x14ac:dyDescent="0.2">
      <c r="A194" s="150"/>
      <c r="B194" s="154"/>
      <c r="C194" s="152"/>
      <c r="E194" s="149"/>
    </row>
    <row r="195" spans="1:5" ht="14.1" customHeight="1" x14ac:dyDescent="0.2">
      <c r="A195" s="150"/>
      <c r="B195" s="154"/>
      <c r="C195" s="152"/>
      <c r="E195" s="149"/>
    </row>
    <row r="196" spans="1:5" ht="14.1" customHeight="1" x14ac:dyDescent="0.2">
      <c r="A196" s="150"/>
      <c r="B196" s="154"/>
      <c r="C196" s="152"/>
      <c r="E196" s="149"/>
    </row>
    <row r="197" spans="1:5" ht="14.1" customHeight="1" x14ac:dyDescent="0.2">
      <c r="A197" s="150"/>
      <c r="B197" s="154"/>
      <c r="C197" s="152"/>
      <c r="E197" s="149"/>
    </row>
    <row r="198" spans="1:5" ht="14.1" customHeight="1" x14ac:dyDescent="0.2">
      <c r="A198" s="150"/>
      <c r="B198" s="154"/>
      <c r="C198" s="152"/>
      <c r="E198" s="149"/>
    </row>
    <row r="199" spans="1:5" ht="14.1" customHeight="1" x14ac:dyDescent="0.2">
      <c r="A199" s="150"/>
      <c r="B199" s="154"/>
      <c r="C199" s="152"/>
      <c r="E199" s="149"/>
    </row>
    <row r="200" spans="1:5" ht="14.1" customHeight="1" x14ac:dyDescent="0.2">
      <c r="A200" s="150"/>
      <c r="B200" s="154"/>
      <c r="C200" s="152"/>
      <c r="E200" s="149"/>
    </row>
    <row r="201" spans="1:5" ht="14.1" customHeight="1" x14ac:dyDescent="0.2">
      <c r="A201" s="150"/>
      <c r="B201" s="154"/>
      <c r="C201" s="152"/>
      <c r="E201" s="149"/>
    </row>
    <row r="202" spans="1:5" ht="14.1" customHeight="1" x14ac:dyDescent="0.2">
      <c r="A202" s="150"/>
      <c r="B202" s="154"/>
      <c r="C202" s="152"/>
      <c r="E202" s="149"/>
    </row>
    <row r="203" spans="1:5" ht="14.1" customHeight="1" x14ac:dyDescent="0.2">
      <c r="A203" s="150"/>
      <c r="B203" s="154"/>
      <c r="C203" s="152"/>
      <c r="E203" s="149"/>
    </row>
    <row r="204" spans="1:5" ht="14.1" customHeight="1" x14ac:dyDescent="0.2">
      <c r="A204" s="150"/>
      <c r="B204" s="154"/>
      <c r="C204" s="152"/>
      <c r="E204" s="149"/>
    </row>
    <row r="205" spans="1:5" ht="14.1" customHeight="1" x14ac:dyDescent="0.2">
      <c r="A205" s="150"/>
      <c r="B205" s="154"/>
      <c r="C205" s="152"/>
      <c r="E205" s="149"/>
    </row>
    <row r="206" spans="1:5" ht="14.1" customHeight="1" x14ac:dyDescent="0.2">
      <c r="A206" s="150"/>
      <c r="B206" s="154"/>
      <c r="C206" s="152"/>
      <c r="E206" s="149"/>
    </row>
    <row r="207" spans="1:5" ht="14.1" customHeight="1" x14ac:dyDescent="0.2">
      <c r="A207" s="150"/>
      <c r="B207" s="154"/>
      <c r="C207" s="152"/>
      <c r="E207" s="149"/>
    </row>
    <row r="208" spans="1:5" ht="14.1" customHeight="1" x14ac:dyDescent="0.2">
      <c r="A208" s="150"/>
      <c r="B208" s="154"/>
      <c r="C208" s="152"/>
      <c r="E208" s="149"/>
    </row>
    <row r="209" spans="1:5" ht="14.1" customHeight="1" x14ac:dyDescent="0.2">
      <c r="A209" s="150"/>
      <c r="B209" s="154"/>
      <c r="C209" s="152"/>
      <c r="E209" s="149"/>
    </row>
    <row r="210" spans="1:5" ht="14.1" customHeight="1" x14ac:dyDescent="0.2">
      <c r="A210" s="150"/>
      <c r="B210" s="154"/>
      <c r="C210" s="152"/>
      <c r="E210" s="149"/>
    </row>
    <row r="211" spans="1:5" ht="14.1" customHeight="1" x14ac:dyDescent="0.2">
      <c r="A211" s="150"/>
      <c r="B211" s="154"/>
      <c r="C211" s="152"/>
      <c r="E211" s="149"/>
    </row>
    <row r="212" spans="1:5" ht="14.1" customHeight="1" x14ac:dyDescent="0.2">
      <c r="A212" s="150"/>
      <c r="B212" s="151"/>
      <c r="C212" s="155"/>
      <c r="D212" s="149"/>
      <c r="E212" s="149"/>
    </row>
    <row r="213" spans="1:5" ht="14.1" customHeight="1" x14ac:dyDescent="0.2">
      <c r="A213" s="150"/>
      <c r="B213" s="151"/>
      <c r="C213" s="155"/>
      <c r="D213" s="149"/>
      <c r="E213" s="149"/>
    </row>
    <row r="214" spans="1:5" ht="14.1" customHeight="1" x14ac:dyDescent="0.2">
      <c r="A214" s="150"/>
      <c r="B214" s="151"/>
      <c r="C214" s="155"/>
      <c r="D214" s="149"/>
      <c r="E214" s="149"/>
    </row>
    <row r="215" spans="1:5" ht="14.1" customHeight="1" x14ac:dyDescent="0.2">
      <c r="A215" s="150"/>
      <c r="B215" s="151"/>
      <c r="C215" s="155"/>
      <c r="D215" s="149"/>
      <c r="E215" s="149"/>
    </row>
    <row r="216" spans="1:5" ht="14.1" customHeight="1" x14ac:dyDescent="0.2">
      <c r="A216" s="150"/>
      <c r="B216" s="156"/>
      <c r="C216" s="155"/>
      <c r="D216" s="149"/>
      <c r="E216" s="149"/>
    </row>
    <row r="217" spans="1:5" ht="14.1" customHeight="1" x14ac:dyDescent="0.2">
      <c r="A217" s="150"/>
      <c r="B217" s="156"/>
      <c r="C217" s="155"/>
      <c r="D217" s="149"/>
      <c r="E217" s="149"/>
    </row>
    <row r="218" spans="1:5" ht="14.1" customHeight="1" x14ac:dyDescent="0.2">
      <c r="A218" s="150"/>
      <c r="B218" s="156"/>
      <c r="C218" s="155"/>
      <c r="D218" s="149"/>
      <c r="E218" s="149"/>
    </row>
    <row r="219" spans="1:5" ht="14.1" customHeight="1" x14ac:dyDescent="0.2">
      <c r="A219" s="150"/>
      <c r="B219" s="156"/>
      <c r="C219" s="155"/>
      <c r="D219" s="149"/>
      <c r="E219" s="149"/>
    </row>
    <row r="220" spans="1:5" ht="14.1" customHeight="1" x14ac:dyDescent="0.2">
      <c r="A220" s="150"/>
      <c r="B220" s="156"/>
      <c r="C220" s="155"/>
      <c r="D220" s="149"/>
      <c r="E220" s="149"/>
    </row>
    <row r="221" spans="1:5" ht="14.1" customHeight="1" x14ac:dyDescent="0.2">
      <c r="A221" s="150"/>
      <c r="B221" s="156"/>
      <c r="C221" s="155"/>
      <c r="D221" s="149"/>
      <c r="E221" s="149"/>
    </row>
    <row r="222" spans="1:5" ht="14.1" customHeight="1" x14ac:dyDescent="0.2">
      <c r="A222" s="150"/>
      <c r="B222" s="156"/>
      <c r="C222" s="155"/>
      <c r="D222" s="149"/>
      <c r="E222" s="149"/>
    </row>
    <row r="223" spans="1:5" ht="14.1" customHeight="1" x14ac:dyDescent="0.2">
      <c r="A223" s="150"/>
      <c r="B223" s="156"/>
      <c r="C223" s="155"/>
      <c r="D223" s="149"/>
      <c r="E223" s="149"/>
    </row>
    <row r="224" spans="1:5" ht="14.1" customHeight="1" x14ac:dyDescent="0.2">
      <c r="A224" s="150"/>
      <c r="B224" s="156"/>
      <c r="C224" s="155"/>
      <c r="D224" s="149"/>
      <c r="E224" s="149"/>
    </row>
    <row r="225" spans="1:5" ht="14.1" customHeight="1" x14ac:dyDescent="0.2">
      <c r="A225" s="150"/>
      <c r="B225" s="156"/>
      <c r="C225" s="155"/>
      <c r="D225" s="149"/>
      <c r="E225" s="149"/>
    </row>
    <row r="226" spans="1:5" ht="14.1" customHeight="1" x14ac:dyDescent="0.2">
      <c r="A226" s="150"/>
      <c r="B226" s="156"/>
      <c r="C226" s="155"/>
      <c r="D226" s="149"/>
      <c r="E226" s="149"/>
    </row>
    <row r="227" spans="1:5" ht="14.1" customHeight="1" x14ac:dyDescent="0.2">
      <c r="A227" s="150"/>
      <c r="B227" s="156"/>
      <c r="C227" s="155"/>
      <c r="D227" s="149"/>
      <c r="E227" s="149"/>
    </row>
    <row r="228" spans="1:5" ht="14.1" customHeight="1" x14ac:dyDescent="0.2">
      <c r="A228" s="150"/>
      <c r="B228" s="156"/>
      <c r="C228" s="155"/>
      <c r="D228" s="149"/>
      <c r="E228" s="149"/>
    </row>
    <row r="229" spans="1:5" ht="14.1" customHeight="1" x14ac:dyDescent="0.2">
      <c r="A229" s="150"/>
      <c r="B229" s="156"/>
      <c r="C229" s="155"/>
      <c r="D229" s="149"/>
      <c r="E229" s="149"/>
    </row>
    <row r="230" spans="1:5" ht="14.1" customHeight="1" x14ac:dyDescent="0.2">
      <c r="A230" s="150"/>
      <c r="B230" s="156"/>
      <c r="C230" s="155"/>
      <c r="D230" s="149"/>
      <c r="E230" s="149"/>
    </row>
    <row r="231" spans="1:5" ht="14.1" customHeight="1" x14ac:dyDescent="0.2">
      <c r="A231" s="150"/>
      <c r="B231" s="156"/>
      <c r="C231" s="155"/>
      <c r="D231" s="149"/>
      <c r="E231" s="149"/>
    </row>
    <row r="232" spans="1:5" ht="14.1" customHeight="1" x14ac:dyDescent="0.2">
      <c r="A232" s="150"/>
      <c r="B232" s="156"/>
      <c r="C232" s="155"/>
      <c r="D232" s="149"/>
      <c r="E232" s="149"/>
    </row>
    <row r="233" spans="1:5" ht="14.1" customHeight="1" x14ac:dyDescent="0.2">
      <c r="A233" s="150"/>
      <c r="B233" s="156"/>
      <c r="C233" s="152"/>
      <c r="D233" s="149"/>
      <c r="E233" s="149"/>
    </row>
    <row r="234" spans="1:5" ht="14.1" customHeight="1" x14ac:dyDescent="0.2">
      <c r="A234" s="150"/>
      <c r="B234" s="156"/>
      <c r="C234" s="152"/>
      <c r="D234" s="149"/>
      <c r="E234" s="149"/>
    </row>
    <row r="235" spans="1:5" ht="14.1" customHeight="1" x14ac:dyDescent="0.2">
      <c r="A235" s="150"/>
      <c r="B235" s="156"/>
      <c r="C235" s="152"/>
      <c r="D235" s="149"/>
      <c r="E235" s="149"/>
    </row>
    <row r="236" spans="1:5" ht="14.1" customHeight="1" x14ac:dyDescent="0.2">
      <c r="A236" s="150"/>
      <c r="B236" s="156"/>
      <c r="C236" s="152"/>
      <c r="D236" s="149"/>
      <c r="E236" s="149"/>
    </row>
    <row r="237" spans="1:5" ht="14.1" customHeight="1" x14ac:dyDescent="0.2">
      <c r="A237" s="150"/>
      <c r="B237" s="156"/>
      <c r="C237" s="152"/>
      <c r="D237" s="149"/>
      <c r="E237" s="149"/>
    </row>
    <row r="238" spans="1:5" ht="14.1" customHeight="1" x14ac:dyDescent="0.2">
      <c r="A238" s="150"/>
      <c r="B238" s="156"/>
      <c r="C238" s="152"/>
      <c r="D238" s="149"/>
      <c r="E238" s="149"/>
    </row>
    <row r="239" spans="1:5" ht="14.1" customHeight="1" x14ac:dyDescent="0.2">
      <c r="A239" s="150"/>
      <c r="B239" s="156"/>
      <c r="C239" s="152"/>
      <c r="D239" s="149"/>
      <c r="E239" s="149"/>
    </row>
    <row r="240" spans="1:5" ht="14.1" customHeight="1" x14ac:dyDescent="0.2">
      <c r="A240" s="150"/>
      <c r="B240" s="156"/>
      <c r="C240" s="152"/>
      <c r="D240" s="149"/>
      <c r="E240" s="149"/>
    </row>
    <row r="241" spans="1:5" ht="14.1" customHeight="1" x14ac:dyDescent="0.2">
      <c r="A241" s="150"/>
      <c r="B241" s="156"/>
      <c r="C241" s="152"/>
      <c r="D241" s="149"/>
      <c r="E241" s="149"/>
    </row>
    <row r="242" spans="1:5" ht="14.1" customHeight="1" x14ac:dyDescent="0.2">
      <c r="A242" s="150"/>
      <c r="B242" s="156"/>
      <c r="C242" s="152"/>
      <c r="D242" s="149"/>
      <c r="E242" s="149"/>
    </row>
    <row r="243" spans="1:5" ht="14.1" customHeight="1" x14ac:dyDescent="0.2">
      <c r="A243" s="150"/>
      <c r="B243" s="156"/>
      <c r="C243" s="152"/>
      <c r="D243" s="149"/>
      <c r="E243" s="149"/>
    </row>
    <row r="244" spans="1:5" ht="14.1" customHeight="1" x14ac:dyDescent="0.2">
      <c r="A244" s="150"/>
      <c r="B244" s="156"/>
      <c r="C244" s="152"/>
      <c r="D244" s="149"/>
      <c r="E244" s="149"/>
    </row>
    <row r="245" spans="1:5" ht="14.1" customHeight="1" x14ac:dyDescent="0.2">
      <c r="A245" s="150"/>
      <c r="B245" s="156"/>
      <c r="C245" s="152"/>
      <c r="D245" s="149"/>
      <c r="E245" s="149"/>
    </row>
    <row r="246" spans="1:5" ht="14.1" customHeight="1" x14ac:dyDescent="0.2">
      <c r="A246" s="150"/>
      <c r="B246" s="156"/>
      <c r="C246" s="152"/>
      <c r="D246" s="149"/>
      <c r="E246" s="149"/>
    </row>
    <row r="247" spans="1:5" ht="14.1" customHeight="1" x14ac:dyDescent="0.2">
      <c r="A247" s="150"/>
      <c r="B247" s="156"/>
      <c r="C247" s="152"/>
      <c r="D247" s="149"/>
      <c r="E247" s="149"/>
    </row>
    <row r="248" spans="1:5" ht="14.1" customHeight="1" x14ac:dyDescent="0.2">
      <c r="A248" s="150"/>
      <c r="B248" s="156"/>
      <c r="C248" s="152"/>
      <c r="D248" s="149"/>
      <c r="E248" s="149"/>
    </row>
    <row r="249" spans="1:5" ht="14.1" customHeight="1" x14ac:dyDescent="0.2">
      <c r="A249" s="150"/>
      <c r="B249" s="156"/>
      <c r="C249" s="152"/>
      <c r="D249" s="149"/>
      <c r="E249" s="149"/>
    </row>
    <row r="250" spans="1:5" ht="14.1" customHeight="1" x14ac:dyDescent="0.2">
      <c r="A250" s="150"/>
      <c r="B250" s="156"/>
      <c r="C250" s="152"/>
      <c r="D250" s="149"/>
      <c r="E250" s="149"/>
    </row>
    <row r="251" spans="1:5" ht="14.1" customHeight="1" x14ac:dyDescent="0.2">
      <c r="A251" s="150"/>
      <c r="B251" s="156"/>
      <c r="C251" s="152"/>
      <c r="D251" s="149"/>
      <c r="E251" s="149"/>
    </row>
    <row r="252" spans="1:5" ht="14.1" customHeight="1" x14ac:dyDescent="0.2">
      <c r="A252" s="150"/>
      <c r="B252" s="156"/>
      <c r="C252" s="152"/>
      <c r="D252" s="149"/>
      <c r="E252" s="149"/>
    </row>
    <row r="253" spans="1:5" ht="14.1" customHeight="1" x14ac:dyDescent="0.2">
      <c r="A253" s="150"/>
      <c r="B253" s="156"/>
      <c r="C253" s="152"/>
      <c r="D253" s="149"/>
    </row>
    <row r="254" spans="1:5" ht="14.1" customHeight="1" x14ac:dyDescent="0.2">
      <c r="A254" s="150"/>
      <c r="B254" s="156"/>
      <c r="C254" s="152"/>
      <c r="D254" s="149"/>
    </row>
    <row r="255" spans="1:5" ht="14.1" customHeight="1" x14ac:dyDescent="0.2">
      <c r="A255" s="150"/>
      <c r="B255" s="156"/>
      <c r="C255" s="152"/>
      <c r="D255" s="149"/>
    </row>
    <row r="256" spans="1:5" ht="14.1" customHeight="1" x14ac:dyDescent="0.2">
      <c r="A256" s="150"/>
      <c r="B256" s="156"/>
      <c r="C256" s="152"/>
      <c r="D256" s="149"/>
    </row>
    <row r="257" spans="1:4" ht="14.1" customHeight="1" x14ac:dyDescent="0.2">
      <c r="A257" s="150"/>
      <c r="B257" s="156"/>
      <c r="C257" s="152"/>
      <c r="D257" s="149"/>
    </row>
    <row r="258" spans="1:4" ht="14.1" customHeight="1" x14ac:dyDescent="0.2">
      <c r="A258" s="150"/>
      <c r="B258" s="156"/>
      <c r="C258" s="152"/>
      <c r="D258" s="149"/>
    </row>
    <row r="259" spans="1:4" ht="14.1" customHeight="1" x14ac:dyDescent="0.2">
      <c r="A259" s="150"/>
      <c r="B259" s="156"/>
      <c r="C259" s="152"/>
      <c r="D259" s="149"/>
    </row>
    <row r="260" spans="1:4" ht="14.1" customHeight="1" x14ac:dyDescent="0.2">
      <c r="A260" s="150"/>
      <c r="B260" s="156"/>
      <c r="C260" s="152"/>
    </row>
    <row r="261" spans="1:4" ht="14.1" customHeight="1" x14ac:dyDescent="0.2">
      <c r="A261" s="150"/>
      <c r="B261" s="156"/>
      <c r="C261" s="152"/>
    </row>
    <row r="262" spans="1:4" ht="14.1" customHeight="1" x14ac:dyDescent="0.2">
      <c r="A262" s="150"/>
      <c r="B262" s="156"/>
      <c r="C262" s="152"/>
    </row>
    <row r="263" spans="1:4" ht="14.1" customHeight="1" x14ac:dyDescent="0.2">
      <c r="A263" s="150"/>
      <c r="B263" s="156"/>
      <c r="C263" s="152"/>
    </row>
    <row r="264" spans="1:4" ht="14.1" customHeight="1" x14ac:dyDescent="0.2">
      <c r="A264" s="150"/>
      <c r="B264" s="156"/>
      <c r="C264" s="152"/>
    </row>
    <row r="265" spans="1:4" ht="14.1" customHeight="1" x14ac:dyDescent="0.2">
      <c r="A265" s="150"/>
      <c r="B265" s="156"/>
      <c r="C265" s="152"/>
    </row>
    <row r="266" spans="1:4" ht="14.1" customHeight="1" x14ac:dyDescent="0.2">
      <c r="A266" s="150"/>
      <c r="B266" s="156"/>
      <c r="C266" s="152"/>
    </row>
    <row r="267" spans="1:4" ht="14.1" customHeight="1" x14ac:dyDescent="0.2">
      <c r="A267" s="150"/>
      <c r="B267" s="156"/>
      <c r="C267" s="152"/>
    </row>
    <row r="268" spans="1:4" ht="14.1" customHeight="1" x14ac:dyDescent="0.2">
      <c r="A268" s="150"/>
      <c r="B268" s="156"/>
      <c r="C268" s="152"/>
    </row>
    <row r="269" spans="1:4" ht="14.1" customHeight="1" x14ac:dyDescent="0.2">
      <c r="A269" s="150"/>
      <c r="B269" s="156"/>
      <c r="C269" s="152"/>
    </row>
    <row r="270" spans="1:4" ht="14.1" customHeight="1" x14ac:dyDescent="0.2">
      <c r="A270" s="150"/>
      <c r="B270" s="156"/>
      <c r="C270" s="152"/>
    </row>
    <row r="271" spans="1:4" ht="14.1" customHeight="1" x14ac:dyDescent="0.2">
      <c r="A271" s="150"/>
      <c r="B271" s="156"/>
      <c r="C271" s="152"/>
    </row>
    <row r="272" spans="1:4" ht="14.1" customHeight="1" x14ac:dyDescent="0.2">
      <c r="A272" s="150"/>
      <c r="B272" s="156"/>
      <c r="C272" s="152"/>
    </row>
    <row r="273" spans="1:3" ht="14.1" customHeight="1" x14ac:dyDescent="0.2">
      <c r="A273" s="150"/>
      <c r="B273" s="156"/>
      <c r="C273" s="152"/>
    </row>
    <row r="274" spans="1:3" ht="14.1" customHeight="1" x14ac:dyDescent="0.2">
      <c r="A274" s="150"/>
      <c r="B274" s="156"/>
      <c r="C274" s="152"/>
    </row>
    <row r="275" spans="1:3" ht="14.1" customHeight="1" x14ac:dyDescent="0.2">
      <c r="A275" s="150"/>
      <c r="B275" s="156"/>
      <c r="C275" s="152"/>
    </row>
    <row r="276" spans="1:3" ht="14.1" customHeight="1" x14ac:dyDescent="0.2">
      <c r="A276" s="150"/>
      <c r="B276" s="156"/>
      <c r="C276" s="152"/>
    </row>
    <row r="277" spans="1:3" ht="14.1" customHeight="1" x14ac:dyDescent="0.2">
      <c r="A277" s="150"/>
      <c r="B277" s="156"/>
      <c r="C277" s="152"/>
    </row>
    <row r="278" spans="1:3" ht="14.1" customHeight="1" x14ac:dyDescent="0.2">
      <c r="A278" s="150"/>
      <c r="B278" s="156"/>
      <c r="C278" s="152"/>
    </row>
    <row r="279" spans="1:3" ht="14.1" customHeight="1" x14ac:dyDescent="0.2">
      <c r="A279" s="150"/>
      <c r="B279" s="156"/>
      <c r="C279" s="152"/>
    </row>
    <row r="280" spans="1:3" ht="14.1" customHeight="1" x14ac:dyDescent="0.2">
      <c r="A280" s="150"/>
      <c r="B280" s="156"/>
      <c r="C280" s="152"/>
    </row>
    <row r="281" spans="1:3" ht="14.1" customHeight="1" x14ac:dyDescent="0.2">
      <c r="A281" s="150"/>
      <c r="B281" s="156"/>
      <c r="C281" s="152"/>
    </row>
    <row r="282" spans="1:3" ht="14.1" customHeight="1" x14ac:dyDescent="0.2">
      <c r="A282" s="150"/>
      <c r="B282" s="156"/>
      <c r="C282" s="152"/>
    </row>
    <row r="283" spans="1:3" ht="14.1" customHeight="1" x14ac:dyDescent="0.2">
      <c r="A283" s="150"/>
      <c r="B283" s="156"/>
      <c r="C283" s="152"/>
    </row>
    <row r="284" spans="1:3" ht="14.1" customHeight="1" x14ac:dyDescent="0.2">
      <c r="A284" s="150"/>
      <c r="B284" s="156"/>
      <c r="C284" s="152"/>
    </row>
    <row r="285" spans="1:3" ht="14.1" customHeight="1" x14ac:dyDescent="0.2">
      <c r="A285" s="150"/>
      <c r="B285" s="156"/>
      <c r="C285" s="152"/>
    </row>
    <row r="286" spans="1:3" ht="14.1" customHeight="1" x14ac:dyDescent="0.2">
      <c r="A286" s="150"/>
      <c r="B286" s="156"/>
      <c r="C286" s="152"/>
    </row>
    <row r="287" spans="1:3" ht="14.1" customHeight="1" x14ac:dyDescent="0.2">
      <c r="A287" s="150"/>
      <c r="B287" s="156"/>
      <c r="C287" s="152"/>
    </row>
    <row r="288" spans="1:3" ht="14.1" customHeight="1" x14ac:dyDescent="0.2">
      <c r="A288" s="150"/>
      <c r="B288" s="156"/>
      <c r="C288" s="152"/>
    </row>
    <row r="289" spans="1:3" ht="14.1" customHeight="1" x14ac:dyDescent="0.2">
      <c r="A289" s="150"/>
      <c r="B289" s="156"/>
      <c r="C289" s="152"/>
    </row>
    <row r="290" spans="1:3" ht="14.1" customHeight="1" x14ac:dyDescent="0.2">
      <c r="A290" s="150"/>
      <c r="B290" s="156"/>
      <c r="C290" s="152"/>
    </row>
    <row r="291" spans="1:3" ht="14.1" customHeight="1" x14ac:dyDescent="0.2">
      <c r="A291" s="150"/>
      <c r="B291" s="156"/>
      <c r="C291" s="152"/>
    </row>
    <row r="292" spans="1:3" ht="14.1" customHeight="1" x14ac:dyDescent="0.2">
      <c r="A292" s="150"/>
      <c r="B292" s="156"/>
      <c r="C292" s="152"/>
    </row>
    <row r="293" spans="1:3" ht="14.1" customHeight="1" x14ac:dyDescent="0.2">
      <c r="A293" s="150"/>
      <c r="B293" s="156"/>
      <c r="C293" s="152"/>
    </row>
    <row r="294" spans="1:3" ht="14.1" customHeight="1" x14ac:dyDescent="0.2">
      <c r="A294" s="150"/>
      <c r="B294" s="156"/>
      <c r="C294" s="152"/>
    </row>
    <row r="295" spans="1:3" ht="14.1" customHeight="1" x14ac:dyDescent="0.2">
      <c r="A295" s="150"/>
      <c r="B295" s="156"/>
      <c r="C295" s="152"/>
    </row>
    <row r="296" spans="1:3" ht="14.1" customHeight="1" x14ac:dyDescent="0.2">
      <c r="A296" s="150"/>
      <c r="B296" s="156"/>
      <c r="C296" s="152"/>
    </row>
    <row r="297" spans="1:3" ht="14.1" customHeight="1" x14ac:dyDescent="0.2">
      <c r="A297" s="150"/>
      <c r="B297" s="156"/>
      <c r="C297" s="152"/>
    </row>
    <row r="298" spans="1:3" ht="14.1" customHeight="1" x14ac:dyDescent="0.2">
      <c r="A298" s="150"/>
      <c r="B298" s="156"/>
      <c r="C298" s="152"/>
    </row>
    <row r="299" spans="1:3" ht="14.1" customHeight="1" x14ac:dyDescent="0.2">
      <c r="A299" s="150"/>
      <c r="B299" s="156"/>
      <c r="C299" s="152"/>
    </row>
    <row r="300" spans="1:3" ht="14.1" customHeight="1" x14ac:dyDescent="0.2">
      <c r="A300" s="150"/>
      <c r="B300" s="156"/>
      <c r="C300" s="152"/>
    </row>
    <row r="301" spans="1:3" ht="14.1" customHeight="1" x14ac:dyDescent="0.2">
      <c r="A301" s="150"/>
      <c r="B301" s="156"/>
      <c r="C301" s="152"/>
    </row>
    <row r="302" spans="1:3" ht="14.1" customHeight="1" x14ac:dyDescent="0.2">
      <c r="A302" s="150"/>
      <c r="B302" s="156"/>
      <c r="C302" s="152"/>
    </row>
    <row r="303" spans="1:3" ht="14.1" customHeight="1" x14ac:dyDescent="0.2">
      <c r="A303" s="150"/>
      <c r="B303" s="156"/>
      <c r="C303" s="152"/>
    </row>
    <row r="304" spans="1:3" ht="14.1" customHeight="1" x14ac:dyDescent="0.2">
      <c r="A304" s="150"/>
      <c r="B304" s="156"/>
      <c r="C304" s="152"/>
    </row>
    <row r="305" spans="1:3" ht="14.1" customHeight="1" x14ac:dyDescent="0.2">
      <c r="A305" s="150"/>
      <c r="B305" s="156"/>
      <c r="C305" s="152"/>
    </row>
    <row r="306" spans="1:3" ht="14.1" customHeight="1" x14ac:dyDescent="0.2">
      <c r="A306" s="150"/>
      <c r="B306" s="156"/>
      <c r="C306" s="152"/>
    </row>
    <row r="307" spans="1:3" ht="14.1" customHeight="1" x14ac:dyDescent="0.2">
      <c r="A307" s="150"/>
      <c r="B307" s="156"/>
      <c r="C307" s="152"/>
    </row>
    <row r="308" spans="1:3" ht="14.1" customHeight="1" x14ac:dyDescent="0.2">
      <c r="A308" s="150"/>
      <c r="B308" s="156"/>
      <c r="C308" s="152"/>
    </row>
    <row r="309" spans="1:3" ht="14.1" customHeight="1" x14ac:dyDescent="0.2">
      <c r="A309" s="150"/>
      <c r="B309" s="156"/>
      <c r="C309" s="152"/>
    </row>
    <row r="310" spans="1:3" ht="14.1" customHeight="1" x14ac:dyDescent="0.2">
      <c r="A310" s="150"/>
      <c r="B310" s="156"/>
      <c r="C310" s="152"/>
    </row>
    <row r="311" spans="1:3" ht="14.1" customHeight="1" x14ac:dyDescent="0.2">
      <c r="A311" s="150"/>
      <c r="B311" s="156"/>
      <c r="C311" s="152"/>
    </row>
    <row r="312" spans="1:3" ht="14.1" customHeight="1" x14ac:dyDescent="0.2">
      <c r="A312" s="150"/>
      <c r="B312" s="156"/>
      <c r="C312" s="152"/>
    </row>
    <row r="313" spans="1:3" ht="14.1" customHeight="1" x14ac:dyDescent="0.2">
      <c r="A313" s="150"/>
      <c r="B313" s="156"/>
      <c r="C313" s="152"/>
    </row>
    <row r="314" spans="1:3" ht="14.1" customHeight="1" x14ac:dyDescent="0.2">
      <c r="A314" s="150"/>
      <c r="B314" s="156"/>
      <c r="C314" s="152"/>
    </row>
    <row r="315" spans="1:3" ht="14.1" customHeight="1" x14ac:dyDescent="0.2">
      <c r="A315" s="150"/>
      <c r="B315" s="156"/>
      <c r="C315" s="152"/>
    </row>
    <row r="316" spans="1:3" ht="14.1" customHeight="1" x14ac:dyDescent="0.2">
      <c r="A316" s="150"/>
      <c r="B316" s="156"/>
      <c r="C316" s="152"/>
    </row>
    <row r="317" spans="1:3" ht="14.1" customHeight="1" x14ac:dyDescent="0.2">
      <c r="A317" s="150"/>
      <c r="B317" s="156"/>
      <c r="C317" s="152"/>
    </row>
    <row r="318" spans="1:3" ht="14.1" customHeight="1" x14ac:dyDescent="0.2">
      <c r="A318" s="150"/>
      <c r="B318" s="156"/>
      <c r="C318" s="152"/>
    </row>
    <row r="319" spans="1:3" ht="14.1" customHeight="1" x14ac:dyDescent="0.2">
      <c r="A319" s="150"/>
      <c r="B319" s="156"/>
      <c r="C319" s="152"/>
    </row>
    <row r="320" spans="1:3" ht="14.1" customHeight="1" x14ac:dyDescent="0.2">
      <c r="A320" s="150"/>
      <c r="B320" s="156"/>
      <c r="C320" s="152"/>
    </row>
    <row r="321" spans="1:3" ht="14.1" customHeight="1" x14ac:dyDescent="0.2">
      <c r="A321" s="150"/>
      <c r="B321" s="156"/>
      <c r="C321" s="152"/>
    </row>
    <row r="322" spans="1:3" ht="14.1" customHeight="1" x14ac:dyDescent="0.2">
      <c r="A322" s="150"/>
      <c r="B322" s="156"/>
      <c r="C322" s="152"/>
    </row>
    <row r="323" spans="1:3" ht="14.1" customHeight="1" x14ac:dyDescent="0.2">
      <c r="A323" s="150"/>
      <c r="B323" s="156"/>
      <c r="C323" s="152"/>
    </row>
    <row r="324" spans="1:3" ht="14.1" customHeight="1" x14ac:dyDescent="0.2">
      <c r="A324" s="150"/>
      <c r="B324" s="156"/>
      <c r="C324" s="152"/>
    </row>
    <row r="325" spans="1:3" ht="14.1" customHeight="1" x14ac:dyDescent="0.2">
      <c r="A325" s="150"/>
      <c r="B325" s="156"/>
      <c r="C325" s="152"/>
    </row>
    <row r="326" spans="1:3" ht="14.1" customHeight="1" x14ac:dyDescent="0.2">
      <c r="A326" s="150"/>
      <c r="B326" s="156"/>
      <c r="C326" s="152"/>
    </row>
    <row r="327" spans="1:3" ht="14.1" customHeight="1" x14ac:dyDescent="0.2">
      <c r="A327" s="150"/>
      <c r="B327" s="156"/>
      <c r="C327" s="152"/>
    </row>
    <row r="328" spans="1:3" ht="14.1" customHeight="1" x14ac:dyDescent="0.2">
      <c r="A328" s="150"/>
      <c r="B328" s="156"/>
      <c r="C328" s="152"/>
    </row>
    <row r="329" spans="1:3" ht="14.1" customHeight="1" x14ac:dyDescent="0.2">
      <c r="A329" s="150"/>
      <c r="B329" s="156"/>
      <c r="C329" s="152"/>
    </row>
    <row r="330" spans="1:3" ht="14.1" customHeight="1" x14ac:dyDescent="0.2">
      <c r="A330" s="150"/>
      <c r="B330" s="156"/>
      <c r="C330" s="152"/>
    </row>
    <row r="331" spans="1:3" ht="14.1" customHeight="1" x14ac:dyDescent="0.2">
      <c r="A331" s="150"/>
      <c r="B331" s="156"/>
      <c r="C331" s="152"/>
    </row>
    <row r="332" spans="1:3" ht="14.1" customHeight="1" x14ac:dyDescent="0.2">
      <c r="A332" s="150"/>
      <c r="B332" s="156"/>
      <c r="C332" s="152"/>
    </row>
    <row r="333" spans="1:3" ht="14.1" customHeight="1" x14ac:dyDescent="0.2">
      <c r="A333" s="150"/>
      <c r="B333" s="156"/>
      <c r="C333" s="152"/>
    </row>
    <row r="334" spans="1:3" ht="14.1" customHeight="1" x14ac:dyDescent="0.2">
      <c r="A334" s="150"/>
      <c r="B334" s="156"/>
      <c r="C334" s="152"/>
    </row>
    <row r="335" spans="1:3" ht="14.1" customHeight="1" x14ac:dyDescent="0.2">
      <c r="A335" s="150"/>
      <c r="B335" s="156"/>
      <c r="C335" s="152"/>
    </row>
    <row r="336" spans="1:3" ht="14.1" customHeight="1" x14ac:dyDescent="0.2">
      <c r="A336" s="150"/>
      <c r="B336" s="156"/>
      <c r="C336" s="152"/>
    </row>
    <row r="337" spans="1:13" ht="14.1" customHeight="1" x14ac:dyDescent="0.2">
      <c r="A337" s="150"/>
      <c r="B337" s="156"/>
      <c r="C337" s="152"/>
    </row>
    <row r="338" spans="1:13" ht="14.1" customHeight="1" x14ac:dyDescent="0.2">
      <c r="A338" s="150"/>
      <c r="B338" s="156"/>
      <c r="C338" s="152"/>
    </row>
    <row r="339" spans="1:13" ht="14.1" customHeight="1" x14ac:dyDescent="0.2">
      <c r="A339" s="150"/>
      <c r="B339" s="156"/>
      <c r="C339" s="152"/>
    </row>
    <row r="340" spans="1:13" ht="14.1" customHeight="1" x14ac:dyDescent="0.2">
      <c r="A340" s="150"/>
      <c r="B340" s="156"/>
      <c r="C340" s="152"/>
    </row>
    <row r="341" spans="1:13" ht="14.1" customHeight="1" x14ac:dyDescent="0.2">
      <c r="A341" s="150"/>
      <c r="B341" s="154"/>
      <c r="C341" s="152"/>
    </row>
    <row r="342" spans="1:13" ht="14.1" customHeight="1" x14ac:dyDescent="0.2">
      <c r="A342" s="150"/>
      <c r="B342" s="156"/>
      <c r="C342" s="152"/>
    </row>
    <row r="343" spans="1:13" ht="14.1" customHeight="1" x14ac:dyDescent="0.2">
      <c r="A343" s="150"/>
      <c r="B343" s="156"/>
      <c r="C343" s="152"/>
    </row>
    <row r="344" spans="1:13" ht="14.1" customHeight="1" x14ac:dyDescent="0.2">
      <c r="A344" s="150"/>
      <c r="B344" s="156"/>
      <c r="C344" s="152"/>
    </row>
    <row r="345" spans="1:13" ht="14.1" customHeight="1" x14ac:dyDescent="0.2">
      <c r="A345" s="150"/>
      <c r="B345" s="156"/>
      <c r="C345" s="152"/>
    </row>
    <row r="346" spans="1:13" ht="14.1" customHeight="1" x14ac:dyDescent="0.2">
      <c r="A346" s="150"/>
      <c r="B346" s="156"/>
      <c r="C346" s="152"/>
    </row>
    <row r="347" spans="1:13" ht="14.1" customHeight="1" x14ac:dyDescent="0.2">
      <c r="A347" s="150"/>
      <c r="B347" s="156"/>
      <c r="C347" s="152"/>
    </row>
    <row r="348" spans="1:13" ht="14.1" customHeight="1" x14ac:dyDescent="0.2">
      <c r="A348" s="150"/>
      <c r="B348" s="156"/>
      <c r="C348" s="152"/>
    </row>
    <row r="349" spans="1:13" ht="14.1" customHeight="1" x14ac:dyDescent="0.2">
      <c r="A349" s="150"/>
      <c r="B349" s="154"/>
      <c r="C349" s="152"/>
    </row>
    <row r="350" spans="1:13" ht="14.1" customHeight="1" x14ac:dyDescent="0.2">
      <c r="A350" s="150"/>
      <c r="B350" s="156"/>
      <c r="C350" s="152"/>
      <c r="H350" s="146"/>
      <c r="I350" s="146"/>
      <c r="J350" s="146"/>
      <c r="K350" s="146"/>
      <c r="L350" s="146"/>
      <c r="M350" s="146"/>
    </row>
    <row r="351" spans="1:13" ht="14.1" customHeight="1" x14ac:dyDescent="0.2">
      <c r="A351" s="150"/>
      <c r="B351" s="156"/>
      <c r="C351" s="152"/>
      <c r="H351" s="146"/>
      <c r="I351" s="146"/>
      <c r="J351" s="146"/>
      <c r="K351" s="146"/>
      <c r="L351" s="146"/>
      <c r="M351" s="146"/>
    </row>
    <row r="352" spans="1:13" ht="14.1" customHeight="1" x14ac:dyDescent="0.2">
      <c r="A352" s="150"/>
      <c r="B352" s="156"/>
      <c r="C352" s="152"/>
      <c r="H352" s="146"/>
      <c r="I352" s="146"/>
      <c r="J352" s="146"/>
      <c r="K352" s="146"/>
      <c r="L352" s="146"/>
      <c r="M352" s="146"/>
    </row>
    <row r="353" spans="1:3" ht="14.1" customHeight="1" x14ac:dyDescent="0.2">
      <c r="A353" s="150"/>
      <c r="B353" s="156"/>
      <c r="C353" s="152"/>
    </row>
    <row r="354" spans="1:3" ht="14.1" customHeight="1" x14ac:dyDescent="0.2">
      <c r="A354" s="150"/>
      <c r="B354" s="156"/>
      <c r="C354" s="152"/>
    </row>
    <row r="355" spans="1:3" ht="14.1" customHeight="1" x14ac:dyDescent="0.2">
      <c r="A355" s="150"/>
      <c r="B355" s="156"/>
      <c r="C355" s="152"/>
    </row>
    <row r="356" spans="1:3" ht="14.1" customHeight="1" x14ac:dyDescent="0.2">
      <c r="A356" s="150"/>
      <c r="B356" s="156"/>
      <c r="C356" s="152"/>
    </row>
    <row r="357" spans="1:3" ht="14.1" customHeight="1" x14ac:dyDescent="0.2">
      <c r="A357" s="150"/>
      <c r="B357" s="156"/>
      <c r="C357" s="152"/>
    </row>
    <row r="358" spans="1:3" ht="14.1" customHeight="1" x14ac:dyDescent="0.2">
      <c r="A358" s="150"/>
      <c r="B358" s="156"/>
      <c r="C358" s="152"/>
    </row>
    <row r="359" spans="1:3" ht="14.1" customHeight="1" x14ac:dyDescent="0.2">
      <c r="A359" s="150"/>
      <c r="B359" s="156"/>
      <c r="C359" s="152"/>
    </row>
    <row r="360" spans="1:3" ht="14.1" customHeight="1" x14ac:dyDescent="0.2">
      <c r="A360" s="150"/>
      <c r="B360" s="156"/>
      <c r="C360" s="152"/>
    </row>
    <row r="361" spans="1:3" ht="14.1" customHeight="1" x14ac:dyDescent="0.2">
      <c r="A361" s="150"/>
      <c r="B361" s="156"/>
      <c r="C361" s="152"/>
    </row>
    <row r="362" spans="1:3" ht="14.1" customHeight="1" x14ac:dyDescent="0.2">
      <c r="A362" s="150"/>
      <c r="B362" s="156"/>
      <c r="C362" s="152"/>
    </row>
    <row r="363" spans="1:3" ht="14.1" customHeight="1" x14ac:dyDescent="0.2">
      <c r="A363" s="150"/>
      <c r="B363" s="156"/>
      <c r="C363" s="152"/>
    </row>
    <row r="364" spans="1:3" ht="14.1" customHeight="1" x14ac:dyDescent="0.2">
      <c r="A364" s="150"/>
      <c r="B364" s="156"/>
      <c r="C364" s="152"/>
    </row>
    <row r="365" spans="1:3" ht="14.1" customHeight="1" x14ac:dyDescent="0.2">
      <c r="A365" s="150"/>
      <c r="B365" s="156"/>
      <c r="C365" s="152"/>
    </row>
    <row r="366" spans="1:3" ht="14.1" customHeight="1" x14ac:dyDescent="0.2">
      <c r="A366" s="150"/>
      <c r="B366" s="156"/>
      <c r="C366" s="152"/>
    </row>
    <row r="367" spans="1:3" ht="14.1" customHeight="1" x14ac:dyDescent="0.2">
      <c r="A367" s="150"/>
      <c r="B367" s="156"/>
      <c r="C367" s="152"/>
    </row>
    <row r="368" spans="1:3" ht="14.1" customHeight="1" x14ac:dyDescent="0.2">
      <c r="A368" s="150"/>
      <c r="B368" s="156"/>
      <c r="C368" s="152"/>
    </row>
    <row r="369" spans="1:3" ht="14.1" customHeight="1" x14ac:dyDescent="0.2">
      <c r="A369" s="150"/>
      <c r="B369" s="156"/>
      <c r="C369" s="152"/>
    </row>
    <row r="370" spans="1:3" ht="14.1" customHeight="1" x14ac:dyDescent="0.2">
      <c r="A370" s="150"/>
      <c r="B370" s="156"/>
      <c r="C370" s="152"/>
    </row>
    <row r="371" spans="1:3" ht="14.1" customHeight="1" x14ac:dyDescent="0.2">
      <c r="A371" s="150"/>
      <c r="B371" s="156"/>
      <c r="C371" s="152"/>
    </row>
    <row r="372" spans="1:3" ht="14.1" customHeight="1" x14ac:dyDescent="0.2">
      <c r="A372" s="150"/>
      <c r="B372" s="156"/>
      <c r="C372" s="152"/>
    </row>
    <row r="373" spans="1:3" ht="14.1" customHeight="1" x14ac:dyDescent="0.2">
      <c r="A373" s="150"/>
      <c r="B373" s="156"/>
      <c r="C373" s="152"/>
    </row>
    <row r="374" spans="1:3" ht="14.1" customHeight="1" x14ac:dyDescent="0.2">
      <c r="A374" s="150"/>
      <c r="B374" s="156"/>
      <c r="C374" s="152"/>
    </row>
    <row r="375" spans="1:3" ht="14.1" customHeight="1" x14ac:dyDescent="0.2">
      <c r="A375" s="150"/>
      <c r="B375" s="156"/>
      <c r="C375" s="152"/>
    </row>
    <row r="376" spans="1:3" ht="14.1" customHeight="1" x14ac:dyDescent="0.2">
      <c r="A376" s="150"/>
      <c r="B376" s="156"/>
      <c r="C376" s="152"/>
    </row>
    <row r="377" spans="1:3" ht="14.1" customHeight="1" x14ac:dyDescent="0.2">
      <c r="A377" s="150"/>
      <c r="B377" s="156"/>
      <c r="C377" s="152"/>
    </row>
    <row r="378" spans="1:3" ht="14.1" customHeight="1" x14ac:dyDescent="0.2">
      <c r="A378" s="150"/>
      <c r="B378" s="156"/>
      <c r="C378" s="152"/>
    </row>
    <row r="379" spans="1:3" ht="14.1" customHeight="1" x14ac:dyDescent="0.2">
      <c r="A379" s="150"/>
      <c r="B379" s="156"/>
      <c r="C379" s="152"/>
    </row>
    <row r="380" spans="1:3" ht="14.1" customHeight="1" x14ac:dyDescent="0.2">
      <c r="A380" s="150"/>
      <c r="B380" s="156"/>
      <c r="C380" s="152"/>
    </row>
    <row r="381" spans="1:3" ht="14.1" customHeight="1" x14ac:dyDescent="0.2">
      <c r="A381" s="150"/>
      <c r="B381" s="156"/>
      <c r="C381" s="152"/>
    </row>
    <row r="382" spans="1:3" ht="14.1" customHeight="1" x14ac:dyDescent="0.2">
      <c r="A382" s="150"/>
      <c r="B382" s="156"/>
      <c r="C382" s="152"/>
    </row>
    <row r="383" spans="1:3" ht="14.1" customHeight="1" x14ac:dyDescent="0.2">
      <c r="A383" s="150"/>
      <c r="B383" s="156"/>
      <c r="C383" s="152"/>
    </row>
    <row r="384" spans="1:3" ht="14.1" customHeight="1" x14ac:dyDescent="0.2">
      <c r="A384" s="150"/>
      <c r="B384" s="156"/>
      <c r="C384" s="152"/>
    </row>
    <row r="385" spans="1:7" ht="14.1" customHeight="1" x14ac:dyDescent="0.2">
      <c r="A385" s="150"/>
      <c r="B385" s="156"/>
      <c r="C385" s="152"/>
    </row>
    <row r="386" spans="1:7" ht="14.1" customHeight="1" x14ac:dyDescent="0.2">
      <c r="A386" s="150"/>
      <c r="B386" s="156"/>
      <c r="C386" s="152"/>
    </row>
    <row r="387" spans="1:7" ht="14.1" customHeight="1" x14ac:dyDescent="0.2">
      <c r="A387" s="150"/>
      <c r="B387" s="156"/>
      <c r="C387" s="152"/>
    </row>
    <row r="388" spans="1:7" ht="14.1" customHeight="1" x14ac:dyDescent="0.2">
      <c r="A388" s="150"/>
      <c r="B388" s="156"/>
      <c r="C388" s="152"/>
    </row>
    <row r="389" spans="1:7" ht="14.1" customHeight="1" x14ac:dyDescent="0.2">
      <c r="A389" s="150"/>
      <c r="B389" s="156"/>
      <c r="C389" s="152"/>
    </row>
    <row r="390" spans="1:7" ht="14.1" customHeight="1" x14ac:dyDescent="0.2">
      <c r="A390" s="150"/>
      <c r="B390" s="156"/>
      <c r="C390" s="152"/>
    </row>
    <row r="391" spans="1:7" ht="14.1" customHeight="1" x14ac:dyDescent="0.2">
      <c r="A391" s="150"/>
      <c r="B391" s="156"/>
      <c r="C391" s="152"/>
    </row>
    <row r="392" spans="1:7" ht="14.1" customHeight="1" x14ac:dyDescent="0.2">
      <c r="A392" s="150"/>
      <c r="B392" s="156"/>
      <c r="C392" s="152"/>
    </row>
    <row r="393" spans="1:7" ht="14.1" customHeight="1" x14ac:dyDescent="0.2">
      <c r="A393" s="150"/>
      <c r="B393" s="156"/>
      <c r="C393" s="152"/>
    </row>
    <row r="394" spans="1:7" ht="14.1" customHeight="1" x14ac:dyDescent="0.2">
      <c r="A394" s="150"/>
      <c r="B394" s="156"/>
      <c r="C394" s="152"/>
    </row>
    <row r="395" spans="1:7" ht="14.1" customHeight="1" x14ac:dyDescent="0.2">
      <c r="A395" s="150"/>
      <c r="B395" s="156"/>
      <c r="C395" s="152"/>
    </row>
    <row r="396" spans="1:7" ht="14.1" customHeight="1" x14ac:dyDescent="0.2">
      <c r="A396" s="150"/>
      <c r="B396" s="156"/>
      <c r="C396" s="152"/>
    </row>
    <row r="397" spans="1:7" ht="14.1" customHeight="1" x14ac:dyDescent="0.2">
      <c r="A397" s="150"/>
      <c r="B397" s="156"/>
      <c r="C397" s="152"/>
    </row>
    <row r="398" spans="1:7" ht="14.1" customHeight="1" x14ac:dyDescent="0.2">
      <c r="A398" s="150"/>
      <c r="B398" s="156"/>
      <c r="C398" s="152"/>
    </row>
    <row r="399" spans="1:7" x14ac:dyDescent="0.2">
      <c r="A399" s="157"/>
    </row>
    <row r="400" spans="1:7" x14ac:dyDescent="0.2">
      <c r="A400" s="238"/>
      <c r="B400" s="238"/>
      <c r="C400" s="238"/>
      <c r="D400" s="238"/>
      <c r="E400" s="238"/>
      <c r="F400" s="238"/>
      <c r="G400" s="238"/>
    </row>
    <row r="401" spans="1:7" x14ac:dyDescent="0.2">
      <c r="A401" s="238"/>
      <c r="B401" s="238"/>
      <c r="C401" s="238"/>
      <c r="D401" s="238"/>
      <c r="E401" s="238"/>
      <c r="F401" s="238"/>
      <c r="G401" s="238"/>
    </row>
    <row r="402" spans="1:7" x14ac:dyDescent="0.2">
      <c r="A402" s="146"/>
      <c r="B402" s="146"/>
      <c r="C402" s="146"/>
      <c r="D402" s="146"/>
      <c r="E402" s="146"/>
      <c r="F402" s="146"/>
      <c r="G402" s="146"/>
    </row>
    <row r="403" spans="1:7" x14ac:dyDescent="0.2">
      <c r="A403" s="201"/>
      <c r="B403" s="201"/>
    </row>
  </sheetData>
  <mergeCells count="7">
    <mergeCell ref="A400:G401"/>
    <mergeCell ref="A403:B403"/>
    <mergeCell ref="A59:B59"/>
    <mergeCell ref="A3:A4"/>
    <mergeCell ref="B3:B4"/>
    <mergeCell ref="A1:F1"/>
    <mergeCell ref="H1:I1"/>
  </mergeCells>
  <hyperlinks>
    <hyperlink ref="H1" location="Contents!A1" display="back to contents"/>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A30660808</value>
    </field>
    <field name="Objective-Title">
      <value order="0">NRS - Weekly COVID19 deaths - week 44 - tables</value>
    </field>
    <field name="Objective-Description">
      <value order="0"/>
    </field>
    <field name="Objective-CreationStamp">
      <value order="0">2020-11-02T16:38:59Z</value>
    </field>
    <field name="Objective-IsApproved">
      <value order="0">false</value>
    </field>
    <field name="Objective-IsPublished">
      <value order="0">false</value>
    </field>
    <field name="Objective-DatePublished">
      <value order="0"/>
    </field>
    <field name="Objective-ModificationStamp">
      <value order="0">2020-11-03T09:12:07Z</value>
    </field>
    <field name="Objective-Owner">
      <value order="0">Burns, Daniel D (U441963)</value>
    </field>
    <field name="Objective-Path">
      <value order="0">Objective Global Folder:SG File Plan:People, communities and living:Population and migration:Demography:Research and analysis: Demography:National Records of Scotland (NRS): Vital Events: Publications: COVID-19 Deaths: 2020-2025</value>
    </field>
    <field name="Objective-Parent">
      <value order="0">National Records of Scotland (NRS): Vital Events: Publications: COVID-19 Deaths: 2020-2025</value>
    </field>
    <field name="Objective-State">
      <value order="0">Being Drafted</value>
    </field>
    <field name="Objective-VersionId">
      <value order="0">vA44621244</value>
    </field>
    <field name="Objective-Version">
      <value order="0">0.3</value>
    </field>
    <field name="Objective-VersionNumber">
      <value order="0">3</value>
    </field>
    <field name="Objective-VersionComment">
      <value order="0"/>
    </field>
    <field name="Objective-FileNumber">
      <value order="0">STAT/186</value>
    </field>
    <field name="Objective-Classification">
      <value order="0">OFFICIAL-SENSITIVE-PERSONAL</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Charts</vt:lpstr>
      </vt:variant>
      <vt:variant>
        <vt:i4>1</vt:i4>
      </vt:variant>
    </vt:vector>
  </HeadingPairs>
  <TitlesOfParts>
    <vt:vector size="7" baseType="lpstr">
      <vt:lpstr>Contents</vt:lpstr>
      <vt:lpstr>lookup</vt:lpstr>
      <vt:lpstr>Table 1</vt:lpstr>
      <vt:lpstr>Table 2 </vt:lpstr>
      <vt:lpstr>Table 3 </vt:lpstr>
      <vt:lpstr>Figure 1 data</vt:lpstr>
      <vt:lpstr>Figure 1</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Burns D (Daniel)</dc:creator>
  <cp:lastModifiedBy>u443992</cp:lastModifiedBy>
  <dcterms:created xsi:type="dcterms:W3CDTF">2020-05-08T09:40:47Z</dcterms:created>
  <dcterms:modified xsi:type="dcterms:W3CDTF">2020-11-03T13:58:50Z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A30660808</vt:lpwstr>
  </property>
  <property fmtid="{D5CDD505-2E9C-101B-9397-08002B2CF9AE}" pid="4" name="Objective-Title">
    <vt:lpwstr>NRS - Weekly COVID19 deaths - week 44 - tables</vt:lpwstr>
  </property>
  <property fmtid="{D5CDD505-2E9C-101B-9397-08002B2CF9AE}" pid="5" name="Objective-Description">
    <vt:lpwstr/>
  </property>
  <property fmtid="{D5CDD505-2E9C-101B-9397-08002B2CF9AE}" pid="6" name="Objective-CreationStamp">
    <vt:filetime>2020-11-02T16:39:09Z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2020-11-03T09:12:07Z</vt:filetime>
  </property>
  <property fmtid="{D5CDD505-2E9C-101B-9397-08002B2CF9AE}" pid="11" name="Objective-Owner">
    <vt:lpwstr>Burns, Daniel D (U441963)</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COVID-19 Deaths: 2020-2025:</vt:lpwstr>
  </property>
  <property fmtid="{D5CDD505-2E9C-101B-9397-08002B2CF9AE}" pid="13" name="Objective-Parent">
    <vt:lpwstr>National Records of Scotland (NRS): Vital Events: Publications: COVID-19 Deaths: 2020-2025</vt:lpwstr>
  </property>
  <property fmtid="{D5CDD505-2E9C-101B-9397-08002B2CF9AE}" pid="14" name="Objective-State">
    <vt:lpwstr>Being Drafted</vt:lpwstr>
  </property>
  <property fmtid="{D5CDD505-2E9C-101B-9397-08002B2CF9AE}" pid="15" name="Objective-VersionId">
    <vt:lpwstr>vA44621244</vt:lpwstr>
  </property>
  <property fmtid="{D5CDD505-2E9C-101B-9397-08002B2CF9AE}" pid="16" name="Objective-Version">
    <vt:lpwstr>0.3</vt:lpwstr>
  </property>
  <property fmtid="{D5CDD505-2E9C-101B-9397-08002B2CF9AE}" pid="17" name="Objective-VersionNumber">
    <vt:r8>3</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OFFICIAL-SENSITIVE-PERSONAL]</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