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0 - Vaccinations" sheetId="51"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Table 7d - Care Homes (Archive)" sheetId="41" r:id="rId31"/>
    <sheet name="Table 7e - Care Homes (Archive)" sheetId="39" r:id="rId32"/>
    <sheet name="Chart 9 - Care Homes (Archive)" sheetId="40" r:id="rId33"/>
  </sheets>
  <definedNames>
    <definedName name="Confirmed" localSheetId="26">OFFSET('Chart 3 - Archive ICU'!$B$2,0,0,COUNTA('Chart 3 - Archive ICU'!$B:$B) - 1)</definedName>
    <definedName name="Confirmed">OFFSET(#REF!,0,0,COUNTA(#REF!) - 1)</definedName>
    <definedName name="ConfirmedHosp" localSheetId="25">OFFSET('Chart 2 -Archive Hosp Confirmed'!$B$2,0,0,COUNTA('Chart 2 -Archive Hosp Confirmed'!$B:$B)-1)</definedName>
    <definedName name="ConfirmedHosp">OFFSET(#REF!,0,0,COUNTA(#REF!)-1)</definedName>
    <definedName name="Date" localSheetId="26">OFFSET('Chart 3 - Archive ICU'!$A$2,0,0,COUNTA('Chart 3 - Archive ICU'!$A:$A) - 1)</definedName>
    <definedName name="Date">OFFSET(#REF!,0,0,COUNTA(#REF!) - 1)</definedName>
    <definedName name="DateHosp" localSheetId="25">OFFSET('Chart 2 -Archive Hosp Confirmed'!$A$2,0,0,COUNTA('Chart 2 -Archive Hosp Confirmed'!$A:$A)-1)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<sst xmlns="http://schemas.openxmlformats.org/spreadsheetml/2006/main" count="410" uniqueCount="258">
  <si>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</si>
  <si>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</si>
  <si>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</si>
  <si>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</si>
  <si>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</si>
  <si>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</si>
  <si>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</si>
  <si>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</si>
  <si>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</si>
  <si>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</si>
  <si>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</si>
  <si>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</si>
  <si>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</si>
  <si>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</si>
  <si>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</si>
  <si>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</si>
  <si>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</si>
  <si>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</si>
  <si>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</si>
  <si>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</si>
  <si>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</si>
  <si>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</si>
  <si>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</si>
  <si>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</si>
  <si>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</si>
  <si>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</si>
  <si>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</si>
  <si>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</si>
  <si>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</si>
  <si>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</si>
  <si>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</si>
  <si>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</si>
  <si>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</si>
  <si>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</si>
  <si>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</si>
  <si>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</si>
  <si>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</si>
  <si>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</si>
  <si>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</si>
  <si>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</si>
  <si>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</si>
  <si>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</si>
  <si>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</si>
  <si>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</si>
  <si>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</si>
  <si>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</si>
  <si>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</si>
  <si>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</si>
  <si>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</si>
  <si>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</si>
  <si>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</si>
  <si>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</si>
  <si>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</si>
  <si>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</si>
  <si>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</si>
  <si>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</si>
  <si>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</si>
  <si>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</si>
  <si>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</si>
  <si>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</si>
  <si>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</si>
  <si>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</si>
  <si>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</si>
  <si>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</si>
  <si>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</si>
  <si>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</si>
  <si>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</si>
  <si>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</si>
  <si>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</si>
  <si>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</si>
  <si>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</si>
  <si>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</si>
  <si>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</si>
  <si>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</si>
  <si>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</si>
  <si>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</si>
  <si>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</si>
  <si>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</si>
  <si>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</si>
  <si>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</si>
  <si>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</si>
  <si>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</si>
  <si>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</si>
  <si>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</si>
  <si>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</si>
  <si>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</si>
  <si>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</si>
  <si>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</si>
  <si>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</si>
  <si>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</si>
  <si>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</si>
  <si>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</si>
  <si>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</si>
  <si>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</si>
  <si>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</si>
  <si>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</si>
  <si>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</si>
  <si>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</si>
  <si>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</si>
  <si>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</si>
  <si>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</si>
  <si>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</si>
  <si>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</si>
  <si>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</si>
  <si>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</si>
  <si>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</si>
  <si>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</si>
  <si>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</si>
  <si>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</si>
  <si>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</si>
  <si>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</si>
  <si>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</si>
  <si>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</si>
  <si>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</si>
  <si>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</si>
  <si>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</si>
  <si>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</si>
  <si>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</si>
  <si>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</si>
  <si>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</si>
  <si>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</si>
  <si>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</si>
  <si>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</si>
  <si>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</si>
  <si>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</si>
  <si>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</si>
  <si>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</si>
  <si>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</si>
  <si>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</si>
  <si>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</si>
  <si>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</si>
  <si>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</si>
  <si>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</si>
  <si>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</si>
  <si>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</si>
  <si>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</si>
  <si>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</si>
  <si>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</si>
  <si>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</si>
  <si>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</si>
  <si>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</si>
  <si>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</si>
  <si>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</si>
  <si>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</si>
  <si>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</si>
  <si>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</si>
  <si>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</si>
  <si>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</si>
  <si>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</si>
  <si>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</si>
  <si>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</si>
  <si>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</si>
  <si>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</si>
  <si>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</si>
  <si>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</si>
  <si>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</si>
  <si>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</si>
  <si>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</si>
  <si>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</si>
  <si>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</si>
  <si>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</si>
  <si>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</si>
  <si>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</si>
  <si>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</si>
  <si>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</si>
  <si>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</si>
  <si>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</si>
  <si>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</si>
  <si>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</si>
  <si>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</si>
  <si>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</si>
  <si>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</si>
  <si>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</si>
  <si>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</si>
  <si>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</si>
  <si>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</si>
  <si>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</si>
  <si>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</si>
  <si>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</si>
  <si>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</si>
  <si>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</si>
  <si>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</si>
  <si>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</si>
  <si>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</si>
  <si>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</si>
  <si>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</si>
  <si>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</si>
  <si>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</si>
  <si>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</si>
  <si>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</si>
  <si>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</si>
  <si>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</si>
  <si>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</si>
  <si>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</si>
  <si>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</si>
  <si>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</si>
  <si>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</si>
  <si>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</si>
  <si>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</si>
  <si>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</si>
  <si>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</si>
  <si>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</si>
  <si>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</si>
  <si>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</si>
  <si>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</si>
  <si>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</si>
  <si>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</si>
  <si>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</si>
  <si>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</si>
  <si>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</si>
  <si>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</si>
  <si>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</si>
  <si>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</si>
  <si>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</si>
  <si>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</si>
  <si>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</si>
  <si>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</si>
  <si>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</si>
  <si>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</si>
  <si>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</si>
  <si>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</si>
  <si>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</si>
  <si>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</si>
  <si>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</si>
  <si>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</si>
  <si>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</si>
  <si>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</si>
  <si>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</si>
  <si>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</si>
  <si>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</si>
  <si>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</si>
  <si>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</si>
  <si>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</si>
  <si>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</si>
  <si>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</si>
  <si>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</si>
  <si>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</si>
  <si>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</si>
  <si>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</si>
  <si>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</si>
  <si>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</si>
  <si>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</si>
  <si>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</si>
  <si>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</si>
  <si>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</si>
  <si>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</si>
  <si>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</si>
  <si>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</si>
  <si>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</si>
  <si>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</si>
  <si>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</si>
  <si>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</si>
  <si>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</si>
  <si>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</si>
  <si>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</si>
  <si>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week to 12/01/2022</t>
  </si>
  <si>
    <t>04/01/21 - 10/01/21</t>
  </si>
  <si>
    <t>Number of people who have received the Covid 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</si>
</sst>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theme" Target="theme/theme1.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calcChain" Target="calcChain.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sharedStrings" Target="sharedStrings.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styles" Target="styles.xml" Id="rId35" /><Relationship Type="http://schemas.openxmlformats.org/officeDocument/2006/relationships/customXml" Target="/customXML/item2.xml" Id="Re2baf0c07bf3466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1829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Discharges'!$A$4:$A$275</c:f>
              <c:strCache>
                <c:ptCount val="27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strCache>
            </c:strRef>
          </c:cat>
          <c:val>
            <c:numRef>
              <c:f>'Table 4 - Delayed Discharges'!$C$4:$C$275</c:f>
              <c:numCache>
                <c:formatCode>_(* #,##0_);_(* \(#,##0\);_(* "-"??_);_(@_)</c:formatCode>
                <c:ptCount val="27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Workforce'!$B$117:$B$157</c:f>
              <c:numCache>
                <c:formatCode>#,##0</c:formatCode>
                <c:ptCount val="4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Workforce'!$C$117:$C$157</c:f>
              <c:numCache>
                <c:formatCode>#,##0</c:formatCode>
                <c:ptCount val="4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Workforce'!$D$117:$D$157</c:f>
              <c:numCache>
                <c:formatCode>#,##0</c:formatCode>
                <c:ptCount val="4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17531</xdr:colOff>
      <xdr:row>256</xdr:row>
      <xdr:rowOff>8989</xdr:rowOff>
    </xdr:from>
    <xdr:to>
      <xdr:col>13</xdr:col>
      <xdr:colOff>103517</xdr:colOff>
      <xdr:row>272</xdr:row>
      <xdr:rowOff>77639</xdr:rowOff>
    </xdr:to>
    <xdr:sp macro="" textlink="">
      <xdr:nvSpPr>
        <xdr:cNvPr id="2" name="TextBox 1"/>
        <xdr:cNvSpPr txBox="1"/>
      </xdr:nvSpPr>
      <xdr:spPr>
        <a:xfrm>
          <a:off x="3778648" y="46548498"/>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3"/>
  <sheetViews>
    <sheetView tabSelected="1" workbookViewId="0">
      <selection activeCell="B1" sqref="B1"/>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85" x14ac:dyDescent="0.4">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194</v>
      </c>
    </row>
    <row r="7" spans="2:3" ht="30.6" customHeight="1" x14ac:dyDescent="0.25">
      <c r="B7" s="21" t="s">
        <v>60</v>
      </c>
      <c r="C7" s="33" t="s">
        <v>108</v>
      </c>
    </row>
    <row r="8" spans="2:3" ht="30.6" customHeight="1" x14ac:dyDescent="0.25">
      <c r="B8" s="21" t="s">
        <v>26</v>
      </c>
      <c r="C8" s="35" t="s">
        <v>210</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253</v>
      </c>
      <c r="C15" s="36" t="s">
        <v>257</v>
      </c>
    </row>
    <row r="16" spans="2:3" ht="15" customHeight="1" x14ac:dyDescent="0.25">
      <c r="B16" s="19" t="s">
        <v>28</v>
      </c>
      <c r="C16" s="34"/>
    </row>
    <row r="17" spans="2:3" ht="30.6" customHeight="1" x14ac:dyDescent="0.25">
      <c r="B17" s="21" t="s">
        <v>63</v>
      </c>
      <c r="C17" s="33" t="s">
        <v>195</v>
      </c>
    </row>
    <row r="18" spans="2:3" ht="30.6" customHeight="1" x14ac:dyDescent="0.25">
      <c r="B18" s="21" t="s">
        <v>24</v>
      </c>
      <c r="C18" s="33" t="s">
        <v>196</v>
      </c>
    </row>
    <row r="19" spans="2:3" ht="30.6" customHeight="1" x14ac:dyDescent="0.25">
      <c r="B19" s="21" t="s">
        <v>61</v>
      </c>
      <c r="C19" s="33" t="s">
        <v>177</v>
      </c>
    </row>
    <row r="20" spans="2:3" ht="30.6" customHeight="1" x14ac:dyDescent="0.25">
      <c r="B20" s="21" t="s">
        <v>75</v>
      </c>
      <c r="C20" s="36" t="s">
        <v>76</v>
      </c>
    </row>
    <row r="21" spans="2:3" ht="30.6" customHeight="1" x14ac:dyDescent="0.25">
      <c r="B21" s="94" t="s">
        <v>74</v>
      </c>
      <c r="C21" s="36" t="s">
        <v>77</v>
      </c>
    </row>
    <row r="22" spans="2:3" ht="30.6" customHeight="1" x14ac:dyDescent="0.25">
      <c r="B22" s="110" t="s">
        <v>79</v>
      </c>
      <c r="C22" s="96" t="s">
        <v>80</v>
      </c>
    </row>
    <row r="23" spans="2:3" s="409" customFormat="1" ht="30.6" customHeight="1" x14ac:dyDescent="0.25">
      <c r="B23" s="412" t="s">
        <v>222</v>
      </c>
      <c r="C23" s="411" t="s">
        <v>80</v>
      </c>
    </row>
    <row r="24" spans="2:3" ht="30.6" customHeight="1" x14ac:dyDescent="0.25">
      <c r="B24" s="59" t="s">
        <v>35</v>
      </c>
      <c r="C24" s="35" t="s">
        <v>176</v>
      </c>
    </row>
    <row r="25" spans="2:3" ht="30.6" customHeight="1" x14ac:dyDescent="0.25">
      <c r="B25" s="212" t="s">
        <v>78</v>
      </c>
      <c r="C25" s="36" t="s">
        <v>52</v>
      </c>
    </row>
    <row r="26" spans="2:3" ht="30.6" customHeight="1" x14ac:dyDescent="0.25">
      <c r="B26" s="212" t="s">
        <v>170</v>
      </c>
      <c r="C26" s="36" t="s">
        <v>171</v>
      </c>
    </row>
    <row r="27" spans="2:3" ht="15" customHeight="1" x14ac:dyDescent="0.25">
      <c r="B27" s="19" t="s">
        <v>173</v>
      </c>
      <c r="C27" s="18" t="s">
        <v>174</v>
      </c>
    </row>
    <row r="28" spans="2:3" ht="30.6" customHeight="1" x14ac:dyDescent="0.25">
      <c r="B28" s="129" t="s">
        <v>22</v>
      </c>
      <c r="C28" s="130" t="s">
        <v>84</v>
      </c>
    </row>
    <row r="29" spans="2:3" ht="30.6" customHeight="1" x14ac:dyDescent="0.25">
      <c r="B29" s="129" t="s">
        <v>23</v>
      </c>
      <c r="C29" s="131" t="s">
        <v>197</v>
      </c>
    </row>
    <row r="30" spans="2:3" ht="30.6" customHeight="1" x14ac:dyDescent="0.25">
      <c r="B30" s="129" t="s">
        <v>25</v>
      </c>
      <c r="C30" s="141" t="s">
        <v>107</v>
      </c>
    </row>
    <row r="31" spans="2:3" ht="30.6" customHeight="1" x14ac:dyDescent="0.25">
      <c r="B31" s="129" t="s">
        <v>161</v>
      </c>
      <c r="C31" s="265" t="s">
        <v>160</v>
      </c>
    </row>
    <row r="32" spans="2:3" ht="30.6" customHeight="1" x14ac:dyDescent="0.25">
      <c r="B32" s="266" t="s">
        <v>162</v>
      </c>
      <c r="C32" s="265" t="s">
        <v>126</v>
      </c>
    </row>
    <row r="33" spans="2:3" ht="15" customHeight="1" x14ac:dyDescent="0.25">
      <c r="B33" s="19" t="s">
        <v>175</v>
      </c>
      <c r="C33" s="18" t="s">
        <v>174</v>
      </c>
    </row>
    <row r="34" spans="2:3" ht="30.6" customHeight="1" x14ac:dyDescent="0.25">
      <c r="B34" s="129" t="s">
        <v>21</v>
      </c>
      <c r="C34" s="130" t="s">
        <v>85</v>
      </c>
    </row>
    <row r="35" spans="2:3" ht="38.25" x14ac:dyDescent="0.25">
      <c r="B35" s="129" t="s">
        <v>63</v>
      </c>
      <c r="C35" s="131" t="s">
        <v>198</v>
      </c>
    </row>
    <row r="36" spans="2:3" ht="38.25" x14ac:dyDescent="0.25">
      <c r="B36" s="129" t="s">
        <v>24</v>
      </c>
      <c r="C36" s="131" t="s">
        <v>199</v>
      </c>
    </row>
    <row r="37" spans="2:3" ht="30.6" customHeight="1" x14ac:dyDescent="0.25">
      <c r="B37" s="129" t="s">
        <v>33</v>
      </c>
      <c r="C37" s="131" t="s">
        <v>87</v>
      </c>
    </row>
    <row r="38" spans="2:3" ht="30.6" customHeight="1" x14ac:dyDescent="0.25">
      <c r="B38" s="129" t="s">
        <v>34</v>
      </c>
      <c r="C38" s="131" t="s">
        <v>86</v>
      </c>
    </row>
    <row r="39" spans="2:3" ht="30.6" customHeight="1" x14ac:dyDescent="0.25">
      <c r="B39" s="267" t="s">
        <v>127</v>
      </c>
      <c r="C39" s="268" t="s">
        <v>128</v>
      </c>
    </row>
    <row r="43" spans="2:3" x14ac:dyDescent="0.25">
      <c r="B43" s="213"/>
      <c r="C43" s="214"/>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4" location="'Chart 1 - NHS 24'!A1" display="Chart 1 - NHS 24"/>
    <hyperlink ref="B17" location="'Chart 2 - Hospital Care'!A1" display="Chart 2 - Hospital Confirmed"/>
    <hyperlink ref="B18" location="'Chart3 - Hospital Care (ICU)'!A1" display="Chart 3 - Hospital Care (ICU)"/>
    <hyperlink ref="B37"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8" location="'Chart 5 - Ambulance to hospital'!A1" display="Chart 5 - Ambulance to hospital"/>
    <hyperlink ref="B11" location="'Table 7b - Care Home Workforce'!A1" display="Table 7b - Care Home Workforce"/>
    <hyperlink ref="B32"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39" location="'Chart 9 - Care Homes (Archive)'!A1" display="Chart 9 - Care Homes (Archive)"/>
    <hyperlink ref="B31"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 - School absence'!A1" display="Chart 11 - School absence"/>
    <hyperlink ref="B35" location="'Chart 2 -Archive Hosp Confirmed'!A1" display="Table 2 - Hospital Care"/>
    <hyperlink ref="B36" location="'Chart 3 - Archive ICU'!A1" display="Chart 3 - Hospital Care (ICU)"/>
    <hyperlink ref="B29" location="'Table 2 - Archive Hospital Care'!A1" display="Table 2 - Hospital Care"/>
    <hyperlink ref="B23" location="'Chart 7d - Test positivity'!A1" display="Chart 7d- Test positivity"/>
    <hyperlink ref="B15" location="'Table 10 - Vaccinations'!A1" display="Table 10 - Vaccinatio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P7" sqref="P7"/>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2578125" defaultRowHeight="15" x14ac:dyDescent="0.25"/>
  <cols>
    <col min="1" max="1" width="8.42578125" style="409"/>
    <col min="2" max="2" width="9.1406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43"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ht="14.25" x14ac:dyDescent="0.25">
      <c r="A1" s="1" t="s">
        <v>89</v>
      </c>
      <c r="B1" s="1"/>
      <c r="C1" s="1"/>
      <c r="D1" s="95"/>
      <c r="K1" s="22" t="s">
        <v>29</v>
      </c>
    </row>
    <row r="2" spans="1:16" ht="55.5" customHeight="1" x14ac:dyDescent="0.25">
      <c r="A2" s="135" t="s">
        <v>0</v>
      </c>
      <c r="B2" s="136" t="s">
        <v>8</v>
      </c>
      <c r="C2" s="136" t="s">
        <v>9</v>
      </c>
      <c r="D2" s="134" t="s">
        <v>10</v>
      </c>
      <c r="E2" s="134" t="s">
        <v>11</v>
      </c>
      <c r="F2" s="137"/>
    </row>
    <row r="3" spans="1:16" ht="14.25" x14ac:dyDescent="0.25">
      <c r="A3" s="11">
        <v>43922</v>
      </c>
      <c r="B3" s="5">
        <v>4354</v>
      </c>
      <c r="C3" s="5">
        <v>467</v>
      </c>
      <c r="D3" s="5">
        <v>4898</v>
      </c>
      <c r="E3" s="9">
        <v>9719</v>
      </c>
      <c r="F3" s="138"/>
      <c r="G3" s="7"/>
      <c r="H3" s="7"/>
      <c r="I3" s="7"/>
      <c r="J3" s="7"/>
      <c r="K3" s="8"/>
      <c r="L3" s="8"/>
      <c r="M3" s="8"/>
      <c r="N3" s="8"/>
      <c r="O3" s="8"/>
      <c r="P3" s="8"/>
    </row>
    <row r="4" spans="1:16" ht="14.25" x14ac:dyDescent="0.25">
      <c r="A4" s="11">
        <v>43923</v>
      </c>
      <c r="B4" s="5">
        <v>4378</v>
      </c>
      <c r="C4" s="5">
        <v>435</v>
      </c>
      <c r="D4" s="5">
        <v>5578</v>
      </c>
      <c r="E4" s="9">
        <v>10391</v>
      </c>
      <c r="F4" s="138"/>
      <c r="G4" s="7"/>
      <c r="H4" s="7"/>
      <c r="I4" s="7"/>
      <c r="J4" s="7"/>
      <c r="K4" s="8"/>
      <c r="L4" s="8"/>
      <c r="M4" s="8"/>
      <c r="N4" s="8"/>
      <c r="O4" s="8"/>
      <c r="P4" s="8"/>
    </row>
    <row r="5" spans="1:16" ht="14.25" x14ac:dyDescent="0.25">
      <c r="A5" s="11">
        <v>43924</v>
      </c>
      <c r="B5" s="5">
        <v>4403</v>
      </c>
      <c r="C5" s="5">
        <v>399</v>
      </c>
      <c r="D5" s="5">
        <v>5699</v>
      </c>
      <c r="E5" s="9">
        <v>10501</v>
      </c>
      <c r="F5" s="138"/>
      <c r="G5" s="7"/>
      <c r="H5" s="7"/>
      <c r="I5" s="7"/>
      <c r="J5" s="7"/>
      <c r="K5" s="8"/>
      <c r="L5" s="8"/>
      <c r="M5" s="8"/>
      <c r="N5" s="8"/>
      <c r="O5" s="8"/>
      <c r="P5" s="8"/>
    </row>
    <row r="6" spans="1:16" ht="14.25" x14ac:dyDescent="0.25">
      <c r="A6" s="11">
        <v>43925</v>
      </c>
      <c r="B6" s="5">
        <v>4227</v>
      </c>
      <c r="C6" s="5">
        <v>365</v>
      </c>
      <c r="D6" s="5">
        <v>5170</v>
      </c>
      <c r="E6" s="9">
        <v>9762</v>
      </c>
      <c r="F6" s="138"/>
      <c r="G6" s="7"/>
      <c r="H6" s="7"/>
      <c r="I6" s="7"/>
      <c r="J6" s="7"/>
      <c r="K6" s="8"/>
      <c r="L6" s="8"/>
      <c r="M6" s="8"/>
      <c r="N6" s="8"/>
      <c r="O6" s="8"/>
      <c r="P6" s="8"/>
    </row>
    <row r="7" spans="1:16" ht="14.25" x14ac:dyDescent="0.25">
      <c r="A7" s="11">
        <v>43926</v>
      </c>
      <c r="B7" s="5">
        <v>4192</v>
      </c>
      <c r="C7" s="5">
        <v>342</v>
      </c>
      <c r="D7" s="5">
        <v>5117</v>
      </c>
      <c r="E7" s="9">
        <v>9651</v>
      </c>
      <c r="F7" s="138"/>
      <c r="G7" s="7"/>
      <c r="H7" s="7"/>
      <c r="I7" s="7"/>
      <c r="J7" s="7"/>
      <c r="K7" s="8"/>
      <c r="L7" s="8"/>
      <c r="M7" s="8"/>
      <c r="N7" s="8"/>
      <c r="O7" s="8"/>
      <c r="P7" s="8"/>
    </row>
    <row r="8" spans="1:16" ht="14.25" x14ac:dyDescent="0.25">
      <c r="A8" s="11">
        <v>43927</v>
      </c>
      <c r="B8" s="5">
        <v>3138</v>
      </c>
      <c r="C8" s="5">
        <v>264</v>
      </c>
      <c r="D8" s="5">
        <v>4045</v>
      </c>
      <c r="E8" s="9">
        <v>7447</v>
      </c>
      <c r="F8" s="138"/>
      <c r="G8" s="7"/>
      <c r="H8" s="7"/>
      <c r="I8" s="7"/>
      <c r="J8" s="7"/>
      <c r="K8" s="8"/>
      <c r="L8" s="8"/>
      <c r="M8" s="8"/>
      <c r="N8" s="8"/>
      <c r="O8" s="8"/>
      <c r="P8" s="8"/>
    </row>
    <row r="9" spans="1:16" ht="14.25" x14ac:dyDescent="0.25">
      <c r="A9" s="11">
        <v>43928</v>
      </c>
      <c r="B9" s="5">
        <v>3342</v>
      </c>
      <c r="C9" s="5">
        <v>252</v>
      </c>
      <c r="D9" s="5">
        <v>4315</v>
      </c>
      <c r="E9" s="9">
        <v>7909</v>
      </c>
      <c r="F9" s="138"/>
      <c r="G9" s="7"/>
      <c r="H9" s="7"/>
      <c r="I9" s="7"/>
      <c r="J9" s="7"/>
      <c r="K9" s="8"/>
      <c r="L9" s="8"/>
      <c r="M9" s="8"/>
      <c r="N9" s="8"/>
      <c r="O9" s="8"/>
      <c r="P9" s="8"/>
    </row>
    <row r="10" spans="1:16" ht="14.25" x14ac:dyDescent="0.25">
      <c r="A10" s="11">
        <v>43929</v>
      </c>
      <c r="B10" s="5">
        <v>3777</v>
      </c>
      <c r="C10" s="5">
        <v>287</v>
      </c>
      <c r="D10" s="5">
        <v>4699</v>
      </c>
      <c r="E10" s="9">
        <v>8763</v>
      </c>
      <c r="F10" s="138"/>
      <c r="G10" s="7"/>
      <c r="H10" s="7"/>
      <c r="I10" s="7"/>
      <c r="J10" s="7"/>
      <c r="K10" s="8"/>
      <c r="L10" s="8"/>
      <c r="M10" s="8"/>
      <c r="N10" s="8"/>
      <c r="O10" s="8"/>
      <c r="P10" s="8"/>
    </row>
    <row r="11" spans="1:16" ht="14.25" x14ac:dyDescent="0.25">
      <c r="A11" s="11">
        <v>43930</v>
      </c>
      <c r="B11" s="5">
        <v>3601</v>
      </c>
      <c r="C11" s="5">
        <v>269</v>
      </c>
      <c r="D11" s="5">
        <v>4493</v>
      </c>
      <c r="E11" s="9">
        <v>8363</v>
      </c>
      <c r="F11" s="138"/>
      <c r="G11" s="7"/>
      <c r="H11" s="7"/>
      <c r="I11" s="7"/>
      <c r="J11" s="7"/>
      <c r="K11" s="8"/>
      <c r="L11" s="8"/>
      <c r="M11" s="8"/>
      <c r="N11" s="8"/>
      <c r="O11" s="8"/>
      <c r="P11" s="8"/>
    </row>
    <row r="12" spans="1:16" ht="14.25" x14ac:dyDescent="0.25">
      <c r="A12" s="11">
        <v>43931</v>
      </c>
      <c r="B12" s="9">
        <v>3448</v>
      </c>
      <c r="C12" s="9">
        <v>243</v>
      </c>
      <c r="D12" s="9">
        <v>3967</v>
      </c>
      <c r="E12" s="9">
        <v>7658</v>
      </c>
      <c r="F12" s="138"/>
      <c r="G12" s="7"/>
      <c r="H12" s="7"/>
      <c r="I12" s="7"/>
      <c r="J12" s="7"/>
      <c r="K12" s="8"/>
      <c r="L12" s="8"/>
      <c r="M12" s="8"/>
      <c r="N12" s="8"/>
      <c r="O12" s="8"/>
      <c r="P12" s="8"/>
    </row>
    <row r="13" spans="1:16" ht="14.25" x14ac:dyDescent="0.25">
      <c r="A13" s="13">
        <v>43932</v>
      </c>
      <c r="B13" s="9">
        <v>3397</v>
      </c>
      <c r="C13" s="9">
        <v>233</v>
      </c>
      <c r="D13" s="9">
        <v>3776</v>
      </c>
      <c r="E13" s="9">
        <v>7406</v>
      </c>
      <c r="F13" s="138"/>
      <c r="G13" s="7"/>
      <c r="H13" s="7"/>
      <c r="I13" s="7"/>
      <c r="J13" s="7"/>
      <c r="K13" s="8"/>
      <c r="L13" s="8"/>
      <c r="M13" s="8"/>
      <c r="N13" s="8"/>
      <c r="O13" s="8"/>
      <c r="P13" s="8"/>
    </row>
    <row r="14" spans="1:16" ht="14.25" x14ac:dyDescent="0.25">
      <c r="A14" s="13">
        <v>43933</v>
      </c>
      <c r="B14" s="5">
        <v>3387</v>
      </c>
      <c r="C14" s="5">
        <v>229</v>
      </c>
      <c r="D14" s="5">
        <v>3696</v>
      </c>
      <c r="E14" s="9">
        <v>7312</v>
      </c>
      <c r="F14" s="138"/>
      <c r="G14" s="7"/>
      <c r="H14" s="7"/>
      <c r="I14" s="7"/>
      <c r="J14" s="7"/>
      <c r="K14" s="8"/>
      <c r="L14" s="8"/>
      <c r="M14" s="8"/>
      <c r="N14" s="8"/>
      <c r="O14" s="8"/>
      <c r="P14" s="8"/>
    </row>
    <row r="15" spans="1:16" ht="14.25" x14ac:dyDescent="0.25">
      <c r="A15" s="13">
        <v>43934</v>
      </c>
      <c r="B15" s="5">
        <v>2980</v>
      </c>
      <c r="C15" s="5">
        <v>195</v>
      </c>
      <c r="D15" s="5">
        <v>3155</v>
      </c>
      <c r="E15" s="9">
        <v>6330</v>
      </c>
      <c r="F15" s="138"/>
      <c r="G15" s="7"/>
      <c r="H15" s="7"/>
      <c r="I15" s="7"/>
      <c r="J15" s="7"/>
      <c r="K15" s="8"/>
      <c r="L15" s="8"/>
      <c r="M15" s="8"/>
      <c r="N15" s="8"/>
      <c r="O15" s="8"/>
      <c r="P15" s="8"/>
    </row>
    <row r="16" spans="1:16" ht="14.25" x14ac:dyDescent="0.25">
      <c r="A16" s="13">
        <v>43935</v>
      </c>
      <c r="B16" s="5">
        <v>3209</v>
      </c>
      <c r="C16" s="5">
        <v>219</v>
      </c>
      <c r="D16" s="5">
        <v>3665</v>
      </c>
      <c r="E16" s="9">
        <v>7093</v>
      </c>
      <c r="F16" s="138"/>
      <c r="G16" s="7"/>
      <c r="H16" s="7"/>
      <c r="I16" s="7"/>
      <c r="J16" s="7"/>
      <c r="K16" s="8"/>
      <c r="L16" s="8"/>
      <c r="M16" s="8"/>
      <c r="N16" s="8"/>
      <c r="O16" s="8"/>
      <c r="P16" s="8"/>
    </row>
    <row r="17" spans="1:16" ht="14.25" x14ac:dyDescent="0.25">
      <c r="A17" s="13">
        <v>43936</v>
      </c>
      <c r="B17" s="5">
        <v>3321</v>
      </c>
      <c r="C17" s="5">
        <v>213</v>
      </c>
      <c r="D17" s="5">
        <v>3801</v>
      </c>
      <c r="E17" s="9">
        <v>7335</v>
      </c>
      <c r="F17" s="138"/>
      <c r="G17" s="7"/>
      <c r="H17" s="8"/>
      <c r="I17" s="7"/>
      <c r="J17" s="7"/>
      <c r="K17" s="8"/>
      <c r="L17" s="8"/>
      <c r="M17" s="8"/>
      <c r="N17" s="8"/>
      <c r="O17" s="8"/>
      <c r="P17" s="8"/>
    </row>
    <row r="18" spans="1:16" ht="14.25" x14ac:dyDescent="0.25">
      <c r="A18" s="13">
        <v>43937</v>
      </c>
      <c r="B18" s="5">
        <v>3453</v>
      </c>
      <c r="C18" s="5">
        <v>227</v>
      </c>
      <c r="D18" s="5">
        <v>3972</v>
      </c>
      <c r="E18" s="9">
        <v>7652</v>
      </c>
      <c r="F18" s="138"/>
      <c r="G18" s="7"/>
      <c r="H18" s="8"/>
      <c r="I18" s="7"/>
      <c r="J18" s="7"/>
      <c r="K18" s="8"/>
      <c r="L18" s="8"/>
      <c r="M18" s="8"/>
      <c r="N18" s="8"/>
      <c r="O18" s="8"/>
      <c r="P18" s="8"/>
    </row>
    <row r="19" spans="1:16" ht="14.25" x14ac:dyDescent="0.25">
      <c r="A19" s="13">
        <v>43938</v>
      </c>
      <c r="B19" s="5">
        <v>3740</v>
      </c>
      <c r="C19" s="5">
        <v>245</v>
      </c>
      <c r="D19" s="5">
        <v>3946</v>
      </c>
      <c r="E19" s="9">
        <v>7931</v>
      </c>
      <c r="F19" s="138"/>
      <c r="G19" s="7"/>
      <c r="H19" s="8"/>
      <c r="I19" s="7"/>
      <c r="J19" s="7"/>
      <c r="K19" s="8"/>
      <c r="L19" s="8"/>
      <c r="M19" s="8"/>
      <c r="N19" s="8"/>
      <c r="O19" s="8"/>
      <c r="P19" s="8"/>
    </row>
    <row r="20" spans="1:16" ht="14.25" x14ac:dyDescent="0.25">
      <c r="A20" s="13">
        <v>43939</v>
      </c>
      <c r="B20" s="5">
        <v>3363</v>
      </c>
      <c r="C20" s="2">
        <v>220</v>
      </c>
      <c r="D20" s="48">
        <v>3759</v>
      </c>
      <c r="E20" s="9">
        <v>7342</v>
      </c>
      <c r="F20" s="138"/>
      <c r="G20" s="7"/>
      <c r="H20" s="8"/>
      <c r="I20" s="7"/>
      <c r="J20" s="7"/>
      <c r="K20" s="8"/>
      <c r="L20" s="8"/>
      <c r="M20" s="8"/>
      <c r="N20" s="8"/>
      <c r="O20" s="8"/>
      <c r="P20" s="8"/>
    </row>
    <row r="21" spans="1:16" ht="14.25" x14ac:dyDescent="0.25">
      <c r="A21" s="13">
        <v>43940</v>
      </c>
      <c r="B21" s="5">
        <v>3425</v>
      </c>
      <c r="C21" s="2">
        <v>215</v>
      </c>
      <c r="D21" s="48">
        <v>3870</v>
      </c>
      <c r="E21" s="9">
        <v>7510</v>
      </c>
      <c r="F21" s="138"/>
      <c r="G21" s="7"/>
      <c r="H21" s="8"/>
      <c r="I21" s="7"/>
      <c r="J21" s="7"/>
      <c r="K21" s="8"/>
      <c r="L21" s="8"/>
      <c r="M21" s="8"/>
      <c r="N21" s="8"/>
      <c r="O21" s="8"/>
      <c r="P21" s="8"/>
    </row>
    <row r="22" spans="1:16" ht="14.25" x14ac:dyDescent="0.25">
      <c r="A22" s="13">
        <v>43941</v>
      </c>
      <c r="B22" s="5">
        <v>3253</v>
      </c>
      <c r="C22" s="2">
        <v>217</v>
      </c>
      <c r="D22" s="48">
        <v>3501</v>
      </c>
      <c r="E22" s="9">
        <v>6971</v>
      </c>
      <c r="F22" s="138"/>
      <c r="G22" s="7"/>
      <c r="H22" s="8"/>
      <c r="I22" s="7"/>
      <c r="J22" s="7"/>
      <c r="K22" s="8"/>
      <c r="L22" s="8"/>
      <c r="M22" s="8"/>
      <c r="N22" s="8"/>
      <c r="O22" s="8"/>
      <c r="P22" s="8"/>
    </row>
    <row r="23" spans="1:16" ht="14.25" x14ac:dyDescent="0.25">
      <c r="A23" s="13">
        <v>43942</v>
      </c>
      <c r="B23" s="5">
        <v>3348</v>
      </c>
      <c r="C23" s="2">
        <v>237</v>
      </c>
      <c r="D23" s="48">
        <v>3625</v>
      </c>
      <c r="E23" s="9">
        <v>7210</v>
      </c>
      <c r="F23" s="138"/>
      <c r="G23" s="7"/>
      <c r="H23" s="8"/>
      <c r="I23" s="7"/>
      <c r="J23" s="7"/>
      <c r="K23" s="8"/>
      <c r="L23" s="8"/>
      <c r="M23" s="8"/>
      <c r="N23" s="8"/>
      <c r="O23" s="8"/>
      <c r="P23" s="8"/>
    </row>
    <row r="24" spans="1:16" ht="14.25" x14ac:dyDescent="0.25">
      <c r="A24" s="13">
        <v>43943</v>
      </c>
      <c r="B24" s="8">
        <v>3434</v>
      </c>
      <c r="C24" s="8">
        <v>233</v>
      </c>
      <c r="D24" s="133">
        <v>3680</v>
      </c>
      <c r="E24" s="132">
        <v>7347</v>
      </c>
      <c r="F24" s="138"/>
      <c r="G24" s="7"/>
      <c r="H24" s="8"/>
      <c r="I24" s="7"/>
      <c r="J24" s="7"/>
      <c r="K24" s="8"/>
      <c r="L24" s="8"/>
      <c r="M24" s="8"/>
      <c r="N24" s="8"/>
      <c r="O24" s="8"/>
      <c r="P24" s="8"/>
    </row>
    <row r="25" spans="1:16" ht="14.25" x14ac:dyDescent="0.25">
      <c r="A25" s="13">
        <v>43944</v>
      </c>
      <c r="B25" s="5">
        <v>3496</v>
      </c>
      <c r="C25" s="2">
        <v>237</v>
      </c>
      <c r="D25" s="48">
        <v>3834</v>
      </c>
      <c r="E25" s="9">
        <v>7567</v>
      </c>
      <c r="F25" s="138"/>
      <c r="G25" s="7"/>
      <c r="H25" s="8"/>
      <c r="I25" s="7"/>
      <c r="J25" s="7"/>
      <c r="K25" s="8"/>
      <c r="L25" s="8"/>
      <c r="M25" s="8"/>
      <c r="N25" s="8"/>
      <c r="O25" s="8"/>
      <c r="P25" s="8"/>
    </row>
    <row r="26" spans="1:16" ht="14.25" x14ac:dyDescent="0.25">
      <c r="A26" s="13">
        <v>43945</v>
      </c>
      <c r="B26" s="5">
        <v>3530</v>
      </c>
      <c r="C26" s="2">
        <v>233</v>
      </c>
      <c r="D26" s="48">
        <v>3913</v>
      </c>
      <c r="E26" s="9">
        <v>7676</v>
      </c>
      <c r="F26" s="138"/>
      <c r="G26" s="7"/>
      <c r="H26" s="8"/>
      <c r="I26" s="7"/>
      <c r="J26" s="7"/>
      <c r="K26" s="8"/>
      <c r="L26" s="8"/>
      <c r="M26" s="8"/>
      <c r="N26" s="8"/>
      <c r="O26" s="8"/>
      <c r="P26" s="8"/>
    </row>
    <row r="27" spans="1:16" ht="14.25" x14ac:dyDescent="0.25">
      <c r="A27" s="13">
        <v>43946</v>
      </c>
      <c r="B27" s="5">
        <v>3185</v>
      </c>
      <c r="C27" s="2">
        <v>212</v>
      </c>
      <c r="D27" s="48">
        <v>3665</v>
      </c>
      <c r="E27" s="9">
        <v>7062</v>
      </c>
      <c r="F27" s="138"/>
      <c r="G27" s="7"/>
      <c r="H27" s="8"/>
      <c r="I27" s="7"/>
      <c r="J27" s="7"/>
      <c r="K27" s="8"/>
      <c r="L27" s="8"/>
      <c r="M27" s="8"/>
      <c r="N27" s="8"/>
      <c r="O27" s="8"/>
      <c r="P27" s="8"/>
    </row>
    <row r="28" spans="1:16" ht="14.25" x14ac:dyDescent="0.25">
      <c r="A28" s="13">
        <v>43947</v>
      </c>
      <c r="B28" s="5">
        <v>3202</v>
      </c>
      <c r="C28" s="2">
        <v>210</v>
      </c>
      <c r="D28" s="48">
        <v>3792</v>
      </c>
      <c r="E28" s="9">
        <v>7204</v>
      </c>
      <c r="F28" s="137"/>
      <c r="H28" s="8"/>
    </row>
    <row r="29" spans="1:16" ht="14.25" x14ac:dyDescent="0.25">
      <c r="A29" s="13">
        <v>43948</v>
      </c>
      <c r="B29" s="5">
        <v>3217</v>
      </c>
      <c r="C29" s="2">
        <v>193</v>
      </c>
      <c r="D29" s="48">
        <v>3364</v>
      </c>
      <c r="E29" s="9">
        <v>6774</v>
      </c>
      <c r="F29" s="137"/>
      <c r="H29" s="8"/>
    </row>
    <row r="30" spans="1:16" ht="14.25" x14ac:dyDescent="0.25">
      <c r="A30" s="13">
        <v>43949</v>
      </c>
      <c r="B30" s="5">
        <v>3263</v>
      </c>
      <c r="C30" s="2">
        <v>210</v>
      </c>
      <c r="D30" s="48">
        <v>3540</v>
      </c>
      <c r="E30" s="9">
        <v>7013</v>
      </c>
      <c r="F30" s="137"/>
    </row>
    <row r="31" spans="1:16" ht="14.25" x14ac:dyDescent="0.25">
      <c r="A31" s="13">
        <v>43950</v>
      </c>
      <c r="B31" s="5">
        <v>3346</v>
      </c>
      <c r="C31" s="2">
        <v>221</v>
      </c>
      <c r="D31" s="48">
        <v>3636</v>
      </c>
      <c r="E31" s="9">
        <v>7203</v>
      </c>
      <c r="F31" s="137"/>
    </row>
    <row r="32" spans="1:16" ht="14.25" x14ac:dyDescent="0.25">
      <c r="A32" s="13">
        <v>43951</v>
      </c>
      <c r="B32" s="5">
        <v>3455</v>
      </c>
      <c r="C32" s="2">
        <v>235</v>
      </c>
      <c r="D32" s="48">
        <v>3778</v>
      </c>
      <c r="E32" s="9">
        <v>7468</v>
      </c>
      <c r="F32" s="137"/>
    </row>
    <row r="33" spans="1:7" ht="14.25" x14ac:dyDescent="0.25">
      <c r="A33" s="13">
        <v>43952</v>
      </c>
      <c r="B33" s="5">
        <v>3427</v>
      </c>
      <c r="C33" s="2">
        <v>206</v>
      </c>
      <c r="D33" s="48">
        <v>3575</v>
      </c>
      <c r="E33" s="9">
        <v>7208</v>
      </c>
      <c r="F33" s="137"/>
    </row>
    <row r="34" spans="1:7" ht="14.25" x14ac:dyDescent="0.25">
      <c r="A34" s="13">
        <v>43953</v>
      </c>
      <c r="B34" s="5">
        <v>3238</v>
      </c>
      <c r="C34" s="2">
        <v>187</v>
      </c>
      <c r="D34" s="48">
        <v>3155</v>
      </c>
      <c r="E34" s="9">
        <v>6580</v>
      </c>
      <c r="F34" s="137"/>
    </row>
    <row r="35" spans="1:7" ht="14.25" x14ac:dyDescent="0.25">
      <c r="A35" s="13">
        <v>43954</v>
      </c>
      <c r="B35" s="5">
        <v>3281</v>
      </c>
      <c r="C35" s="2">
        <v>186</v>
      </c>
      <c r="D35" s="48">
        <v>3141</v>
      </c>
      <c r="E35" s="9">
        <v>6608</v>
      </c>
      <c r="F35" s="137"/>
    </row>
    <row r="36" spans="1:7" ht="14.25" x14ac:dyDescent="0.25">
      <c r="A36" s="13">
        <v>43955</v>
      </c>
      <c r="B36" s="5">
        <v>2690</v>
      </c>
      <c r="C36" s="2">
        <v>181</v>
      </c>
      <c r="D36" s="48">
        <v>2589</v>
      </c>
      <c r="E36" s="9">
        <v>5460</v>
      </c>
      <c r="F36" s="137"/>
    </row>
    <row r="37" spans="1:7" ht="14.25" x14ac:dyDescent="0.25">
      <c r="A37" s="13">
        <v>43956</v>
      </c>
      <c r="B37" s="5">
        <v>2867</v>
      </c>
      <c r="C37" s="2">
        <v>196</v>
      </c>
      <c r="D37" s="48">
        <v>2965</v>
      </c>
      <c r="E37" s="9">
        <v>6028</v>
      </c>
      <c r="F37" s="137"/>
      <c r="G37" s="8"/>
    </row>
    <row r="38" spans="1:7" ht="14.25" x14ac:dyDescent="0.25">
      <c r="A38" s="13">
        <v>43957</v>
      </c>
      <c r="B38" s="5">
        <v>2985</v>
      </c>
      <c r="C38" s="2">
        <v>209</v>
      </c>
      <c r="D38" s="48">
        <v>3117</v>
      </c>
      <c r="E38" s="9">
        <v>6311</v>
      </c>
      <c r="F38" s="137"/>
      <c r="G38" s="8"/>
    </row>
    <row r="39" spans="1:7" ht="14.25" x14ac:dyDescent="0.25">
      <c r="A39" s="13">
        <v>43958</v>
      </c>
      <c r="B39" s="5">
        <v>3096</v>
      </c>
      <c r="C39" s="2">
        <v>198</v>
      </c>
      <c r="D39" s="48">
        <v>3233</v>
      </c>
      <c r="E39" s="9">
        <v>6527</v>
      </c>
      <c r="F39" s="137"/>
      <c r="G39" s="8"/>
    </row>
    <row r="40" spans="1:7" ht="14.25" x14ac:dyDescent="0.25">
      <c r="A40" s="13">
        <v>43959</v>
      </c>
      <c r="B40" s="5">
        <v>3072</v>
      </c>
      <c r="C40" s="2">
        <v>189</v>
      </c>
      <c r="D40" s="48">
        <v>3180</v>
      </c>
      <c r="E40" s="9">
        <v>6441</v>
      </c>
      <c r="F40" s="137"/>
      <c r="G40" s="8"/>
    </row>
    <row r="41" spans="1:7" ht="14.25"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ht="14.25" x14ac:dyDescent="0.25">
      <c r="A66" s="63">
        <v>43985</v>
      </c>
      <c r="B66" s="44">
        <v>2366</v>
      </c>
      <c r="C66" s="44">
        <v>116</v>
      </c>
      <c r="D66" s="9">
        <v>2466</v>
      </c>
      <c r="E66" s="9">
        <v>4948</v>
      </c>
      <c r="F66" s="139"/>
    </row>
    <row r="67" spans="1:9" ht="14.25" x14ac:dyDescent="0.25">
      <c r="A67" s="63">
        <v>43986</v>
      </c>
      <c r="B67" s="44">
        <v>2455</v>
      </c>
      <c r="C67" s="44">
        <v>124</v>
      </c>
      <c r="D67" s="9">
        <v>2628</v>
      </c>
      <c r="E67" s="9">
        <v>5207</v>
      </c>
      <c r="F67" s="139"/>
    </row>
    <row r="68" spans="1:9" ht="14.25" x14ac:dyDescent="0.25">
      <c r="A68" s="63">
        <v>43987</v>
      </c>
      <c r="B68" s="44">
        <v>2526</v>
      </c>
      <c r="C68" s="44">
        <v>136</v>
      </c>
      <c r="D68" s="9">
        <v>2655</v>
      </c>
      <c r="E68" s="9">
        <v>5317</v>
      </c>
      <c r="F68" s="139"/>
    </row>
    <row r="69" spans="1:9" ht="14.25" x14ac:dyDescent="0.25">
      <c r="A69" s="63">
        <v>43988</v>
      </c>
      <c r="B69" s="44">
        <v>2476</v>
      </c>
      <c r="C69" s="44">
        <v>124</v>
      </c>
      <c r="D69" s="9">
        <v>2464</v>
      </c>
      <c r="E69" s="9">
        <v>5064</v>
      </c>
      <c r="F69" s="137"/>
    </row>
    <row r="70" spans="1:9" ht="14.25" x14ac:dyDescent="0.25">
      <c r="A70" s="63">
        <v>43989</v>
      </c>
      <c r="B70" s="44">
        <v>2486</v>
      </c>
      <c r="C70" s="44">
        <v>123</v>
      </c>
      <c r="D70" s="9">
        <v>2463</v>
      </c>
      <c r="E70" s="9">
        <v>5072</v>
      </c>
      <c r="F70" s="137"/>
    </row>
    <row r="71" spans="1:9" ht="14.25" x14ac:dyDescent="0.25">
      <c r="A71" s="63">
        <v>43990</v>
      </c>
      <c r="B71" s="44">
        <v>2262</v>
      </c>
      <c r="C71" s="44">
        <v>121</v>
      </c>
      <c r="D71" s="9">
        <v>2336</v>
      </c>
      <c r="E71" s="9">
        <v>4719</v>
      </c>
      <c r="F71" s="137"/>
    </row>
    <row r="72" spans="1:9" ht="14.25" x14ac:dyDescent="0.25">
      <c r="A72" s="63">
        <v>43991</v>
      </c>
      <c r="B72" s="44">
        <v>2300</v>
      </c>
      <c r="C72" s="44">
        <v>120</v>
      </c>
      <c r="D72" s="9">
        <v>2483</v>
      </c>
      <c r="E72" s="9">
        <v>4903</v>
      </c>
      <c r="F72" s="137"/>
    </row>
    <row r="73" spans="1:9" ht="14.25" x14ac:dyDescent="0.25">
      <c r="A73" s="63">
        <v>43992</v>
      </c>
      <c r="B73" s="44">
        <v>2326</v>
      </c>
      <c r="C73" s="44">
        <v>124</v>
      </c>
      <c r="D73" s="9">
        <v>2546</v>
      </c>
      <c r="E73" s="9">
        <v>4996</v>
      </c>
      <c r="F73" s="137"/>
    </row>
    <row r="74" spans="1:9" ht="14.25" x14ac:dyDescent="0.25">
      <c r="A74" s="63">
        <v>43993</v>
      </c>
      <c r="B74" s="44">
        <v>2368</v>
      </c>
      <c r="C74" s="44">
        <v>125</v>
      </c>
      <c r="D74" s="9">
        <v>2629</v>
      </c>
      <c r="E74" s="9">
        <v>5122</v>
      </c>
      <c r="F74" s="137"/>
    </row>
    <row r="75" spans="1:9" ht="14.25" x14ac:dyDescent="0.25">
      <c r="A75" s="63">
        <v>43994</v>
      </c>
      <c r="B75" s="44">
        <v>2413</v>
      </c>
      <c r="C75" s="44">
        <v>124</v>
      </c>
      <c r="D75" s="9">
        <v>2656</v>
      </c>
      <c r="E75" s="9">
        <v>5193</v>
      </c>
      <c r="F75" s="137"/>
    </row>
    <row r="76" spans="1:9" ht="14.25" x14ac:dyDescent="0.25">
      <c r="A76" s="63">
        <v>43995</v>
      </c>
      <c r="B76" s="44">
        <v>2345</v>
      </c>
      <c r="C76" s="44">
        <v>109</v>
      </c>
      <c r="D76" s="9">
        <v>2411</v>
      </c>
      <c r="E76" s="9">
        <v>4865</v>
      </c>
      <c r="F76" s="137"/>
    </row>
    <row r="77" spans="1:9" ht="14.25" x14ac:dyDescent="0.25">
      <c r="A77" s="63">
        <v>43996</v>
      </c>
      <c r="B77" s="44">
        <v>2393</v>
      </c>
      <c r="C77" s="44">
        <v>109</v>
      </c>
      <c r="D77" s="9">
        <v>2437</v>
      </c>
      <c r="E77" s="9">
        <v>4939</v>
      </c>
      <c r="F77" s="137"/>
    </row>
    <row r="78" spans="1:9" ht="14.25" x14ac:dyDescent="0.25">
      <c r="A78" s="63">
        <v>43997</v>
      </c>
      <c r="B78" s="44">
        <v>2127</v>
      </c>
      <c r="C78" s="44">
        <v>102</v>
      </c>
      <c r="D78" s="9">
        <v>2232</v>
      </c>
      <c r="E78" s="9">
        <v>4461</v>
      </c>
      <c r="F78" s="137"/>
    </row>
    <row r="79" spans="1:9" ht="14.25" x14ac:dyDescent="0.25">
      <c r="A79" s="63">
        <v>43998</v>
      </c>
      <c r="B79" s="44">
        <v>2134</v>
      </c>
      <c r="C79" s="44">
        <v>104</v>
      </c>
      <c r="D79" s="9">
        <v>2344</v>
      </c>
      <c r="E79" s="9">
        <v>4582</v>
      </c>
      <c r="F79" s="137"/>
    </row>
    <row r="80" spans="1:9" ht="14.25" x14ac:dyDescent="0.25">
      <c r="A80" s="63">
        <v>43999</v>
      </c>
      <c r="B80" s="44">
        <v>2162</v>
      </c>
      <c r="C80" s="44">
        <v>107</v>
      </c>
      <c r="D80" s="9">
        <v>2388</v>
      </c>
      <c r="E80" s="9">
        <v>4657</v>
      </c>
      <c r="F80" s="137"/>
    </row>
    <row r="81" spans="1:6" ht="14.25" x14ac:dyDescent="0.25">
      <c r="A81" s="63">
        <v>44000</v>
      </c>
      <c r="B81" s="44">
        <v>2194</v>
      </c>
      <c r="C81" s="44">
        <v>109</v>
      </c>
      <c r="D81" s="9">
        <v>2424</v>
      </c>
      <c r="E81" s="73">
        <v>4727</v>
      </c>
      <c r="F81" s="137"/>
    </row>
    <row r="82" spans="1:6" ht="14.25" x14ac:dyDescent="0.25">
      <c r="A82" s="63">
        <v>44001</v>
      </c>
      <c r="B82" s="44">
        <v>2247</v>
      </c>
      <c r="C82" s="44">
        <v>109</v>
      </c>
      <c r="D82" s="9">
        <v>2453</v>
      </c>
      <c r="E82" s="73">
        <v>4809</v>
      </c>
      <c r="F82" s="137"/>
    </row>
    <row r="83" spans="1:6" ht="14.25" x14ac:dyDescent="0.25">
      <c r="A83" s="63">
        <v>44002</v>
      </c>
      <c r="B83" s="44">
        <v>2225</v>
      </c>
      <c r="C83" s="44">
        <v>101</v>
      </c>
      <c r="D83" s="9">
        <v>2284</v>
      </c>
      <c r="E83" s="73">
        <v>4610</v>
      </c>
      <c r="F83" s="137"/>
    </row>
    <row r="84" spans="1:6" ht="14.25" x14ac:dyDescent="0.25">
      <c r="A84" s="63">
        <v>44003</v>
      </c>
      <c r="B84" s="44">
        <v>2225</v>
      </c>
      <c r="C84" s="44">
        <v>100</v>
      </c>
      <c r="D84" s="9">
        <v>2273</v>
      </c>
      <c r="E84" s="73">
        <v>4598</v>
      </c>
      <c r="F84" s="137"/>
    </row>
    <row r="85" spans="1:6" ht="14.25" x14ac:dyDescent="0.25">
      <c r="A85" s="63">
        <v>44004</v>
      </c>
      <c r="B85" s="44">
        <v>2096</v>
      </c>
      <c r="C85" s="44">
        <v>92</v>
      </c>
      <c r="D85" s="9">
        <v>2121</v>
      </c>
      <c r="E85" s="73">
        <v>4309</v>
      </c>
      <c r="F85" s="137"/>
    </row>
    <row r="86" spans="1:6" ht="14.25" x14ac:dyDescent="0.25">
      <c r="A86" s="63">
        <v>44005</v>
      </c>
      <c r="B86" s="44">
        <v>2137</v>
      </c>
      <c r="C86" s="44">
        <v>98</v>
      </c>
      <c r="D86" s="9">
        <v>2194</v>
      </c>
      <c r="E86" s="73">
        <v>4429</v>
      </c>
      <c r="F86" s="137"/>
    </row>
    <row r="87" spans="1:6" ht="14.25" x14ac:dyDescent="0.25">
      <c r="A87" s="63">
        <v>44006</v>
      </c>
      <c r="B87" s="44">
        <v>2181</v>
      </c>
      <c r="C87" s="44">
        <v>104</v>
      </c>
      <c r="D87" s="9">
        <v>2260</v>
      </c>
      <c r="E87" s="73">
        <v>4545</v>
      </c>
      <c r="F87" s="137"/>
    </row>
    <row r="88" spans="1:6" ht="14.25" x14ac:dyDescent="0.25">
      <c r="A88" s="63">
        <v>44007</v>
      </c>
      <c r="B88" s="44">
        <v>2213</v>
      </c>
      <c r="C88" s="44">
        <v>105</v>
      </c>
      <c r="D88" s="9">
        <v>2288</v>
      </c>
      <c r="E88" s="73">
        <v>4606</v>
      </c>
      <c r="F88" s="137"/>
    </row>
    <row r="89" spans="1:6" ht="14.25" x14ac:dyDescent="0.25">
      <c r="A89" s="63">
        <v>44008</v>
      </c>
      <c r="B89" s="44">
        <v>2264</v>
      </c>
      <c r="C89" s="44">
        <v>97</v>
      </c>
      <c r="D89" s="9">
        <v>2353</v>
      </c>
      <c r="E89" s="73">
        <v>4714</v>
      </c>
      <c r="F89" s="137"/>
    </row>
    <row r="90" spans="1:6" ht="14.25" x14ac:dyDescent="0.25">
      <c r="A90" s="63">
        <v>44009</v>
      </c>
      <c r="B90" s="44">
        <v>2269</v>
      </c>
      <c r="C90" s="44">
        <v>87</v>
      </c>
      <c r="D90" s="9">
        <v>2182</v>
      </c>
      <c r="E90" s="73">
        <v>4538</v>
      </c>
      <c r="F90" s="137"/>
    </row>
    <row r="91" spans="1:6" ht="14.25" x14ac:dyDescent="0.25">
      <c r="A91" s="63">
        <v>44010</v>
      </c>
      <c r="B91" s="44">
        <v>2250</v>
      </c>
      <c r="C91" s="44">
        <v>85</v>
      </c>
      <c r="D91" s="9">
        <v>2169</v>
      </c>
      <c r="E91" s="73">
        <v>4504</v>
      </c>
      <c r="F91" s="137"/>
    </row>
    <row r="92" spans="1:6" ht="14.25" x14ac:dyDescent="0.25">
      <c r="A92" s="63">
        <v>44011</v>
      </c>
      <c r="B92" s="44">
        <v>1987</v>
      </c>
      <c r="C92" s="44">
        <v>85</v>
      </c>
      <c r="D92" s="9">
        <v>1989</v>
      </c>
      <c r="E92" s="73">
        <v>4061</v>
      </c>
      <c r="F92" s="137"/>
    </row>
    <row r="93" spans="1:6" ht="14.25" x14ac:dyDescent="0.25">
      <c r="A93" s="63">
        <v>44012</v>
      </c>
      <c r="B93" s="44">
        <v>2047</v>
      </c>
      <c r="C93" s="44">
        <v>84</v>
      </c>
      <c r="D93" s="9">
        <v>2062</v>
      </c>
      <c r="E93" s="73">
        <v>4193</v>
      </c>
      <c r="F93" s="137"/>
    </row>
    <row r="94" spans="1:6" ht="14.25" x14ac:dyDescent="0.25">
      <c r="A94" s="63">
        <v>44013</v>
      </c>
      <c r="B94" s="44">
        <v>2037</v>
      </c>
      <c r="C94" s="44">
        <v>71</v>
      </c>
      <c r="D94" s="9">
        <v>1998</v>
      </c>
      <c r="E94" s="73">
        <v>4106</v>
      </c>
      <c r="F94" s="137"/>
    </row>
    <row r="95" spans="1:6" ht="14.25" x14ac:dyDescent="0.25">
      <c r="A95" s="63">
        <v>44014</v>
      </c>
      <c r="B95" s="44">
        <v>2089</v>
      </c>
      <c r="C95" s="44">
        <v>71</v>
      </c>
      <c r="D95" s="9">
        <v>2075</v>
      </c>
      <c r="E95" s="73">
        <v>4235</v>
      </c>
      <c r="F95" s="137"/>
    </row>
    <row r="96" spans="1:6" ht="14.25" x14ac:dyDescent="0.25">
      <c r="A96" s="63">
        <v>44015</v>
      </c>
      <c r="B96" s="44">
        <v>2103</v>
      </c>
      <c r="C96" s="44">
        <v>71</v>
      </c>
      <c r="D96" s="9">
        <v>2129</v>
      </c>
      <c r="E96" s="73">
        <v>4303</v>
      </c>
      <c r="F96" s="137"/>
    </row>
    <row r="97" spans="1:7" ht="14.25" x14ac:dyDescent="0.25">
      <c r="A97" s="63">
        <v>44016</v>
      </c>
      <c r="B97" s="44">
        <v>2073</v>
      </c>
      <c r="C97" s="44">
        <v>69</v>
      </c>
      <c r="D97" s="9">
        <v>1967</v>
      </c>
      <c r="E97" s="73">
        <v>4109</v>
      </c>
      <c r="F97" s="137"/>
    </row>
    <row r="98" spans="1:7" ht="14.25" x14ac:dyDescent="0.25">
      <c r="A98" s="63">
        <v>44017</v>
      </c>
      <c r="B98" s="44">
        <v>2086</v>
      </c>
      <c r="C98" s="44">
        <v>69</v>
      </c>
      <c r="D98" s="9">
        <v>1982</v>
      </c>
      <c r="E98" s="73">
        <v>4137</v>
      </c>
      <c r="F98" s="137"/>
    </row>
    <row r="99" spans="1:7" ht="14.25" x14ac:dyDescent="0.25">
      <c r="A99" s="63">
        <v>44018</v>
      </c>
      <c r="B99" s="44">
        <v>1768</v>
      </c>
      <c r="C99" s="44">
        <v>67</v>
      </c>
      <c r="D99" s="9">
        <v>1769</v>
      </c>
      <c r="E99" s="73">
        <v>3604</v>
      </c>
      <c r="F99" s="137"/>
    </row>
    <row r="100" spans="1:7" ht="14.25" x14ac:dyDescent="0.25">
      <c r="A100" s="63">
        <v>44019</v>
      </c>
      <c r="B100" s="44">
        <v>1784</v>
      </c>
      <c r="C100" s="44">
        <v>63</v>
      </c>
      <c r="D100" s="9">
        <v>1886</v>
      </c>
      <c r="E100" s="73">
        <v>3733</v>
      </c>
      <c r="F100" s="137"/>
    </row>
    <row r="101" spans="1:7" ht="14.25" x14ac:dyDescent="0.25">
      <c r="A101" s="63">
        <v>44020</v>
      </c>
      <c r="B101" s="44">
        <v>1813</v>
      </c>
      <c r="C101" s="44">
        <v>64</v>
      </c>
      <c r="D101" s="9">
        <v>1951</v>
      </c>
      <c r="E101" s="73">
        <v>3828</v>
      </c>
      <c r="F101" s="137"/>
    </row>
    <row r="102" spans="1:7" ht="14.25" x14ac:dyDescent="0.25">
      <c r="A102" s="63">
        <v>44021</v>
      </c>
      <c r="B102" s="44">
        <v>1862</v>
      </c>
      <c r="C102" s="44">
        <v>65</v>
      </c>
      <c r="D102" s="9">
        <v>2072</v>
      </c>
      <c r="E102" s="73">
        <v>3999</v>
      </c>
      <c r="F102" s="137"/>
    </row>
    <row r="103" spans="1:7" ht="14.25" x14ac:dyDescent="0.25">
      <c r="A103" s="63">
        <v>44022</v>
      </c>
      <c r="B103" s="44">
        <v>1923</v>
      </c>
      <c r="C103" s="44">
        <v>67</v>
      </c>
      <c r="D103" s="9">
        <v>2092</v>
      </c>
      <c r="E103" s="73">
        <v>4082</v>
      </c>
      <c r="F103" s="137"/>
    </row>
    <row r="104" spans="1:7" ht="14.25" x14ac:dyDescent="0.25">
      <c r="A104" s="63">
        <v>44023</v>
      </c>
      <c r="B104" s="44">
        <v>1892</v>
      </c>
      <c r="C104" s="44">
        <v>66</v>
      </c>
      <c r="D104" s="9">
        <v>2092</v>
      </c>
      <c r="E104" s="73">
        <v>4050</v>
      </c>
      <c r="F104" s="137"/>
    </row>
    <row r="105" spans="1:7" ht="14.25" x14ac:dyDescent="0.25">
      <c r="A105" s="63">
        <v>44024</v>
      </c>
      <c r="B105" s="44">
        <v>1912</v>
      </c>
      <c r="C105" s="44">
        <v>66</v>
      </c>
      <c r="D105" s="9">
        <v>1804</v>
      </c>
      <c r="E105" s="73">
        <v>3782</v>
      </c>
      <c r="F105" s="137"/>
    </row>
    <row r="106" spans="1:7" ht="14.25" x14ac:dyDescent="0.25">
      <c r="A106" s="63">
        <v>44025</v>
      </c>
      <c r="B106" s="44">
        <v>1727</v>
      </c>
      <c r="C106" s="44">
        <v>72</v>
      </c>
      <c r="D106" s="9">
        <v>1979</v>
      </c>
      <c r="E106" s="73">
        <v>3778</v>
      </c>
      <c r="F106" s="137"/>
    </row>
    <row r="107" spans="1:7" ht="14.25" x14ac:dyDescent="0.25">
      <c r="A107" s="63">
        <v>44026</v>
      </c>
      <c r="B107" s="44">
        <v>1790</v>
      </c>
      <c r="C107" s="44">
        <v>73</v>
      </c>
      <c r="D107" s="9">
        <v>2071</v>
      </c>
      <c r="E107" s="73">
        <v>3934</v>
      </c>
      <c r="F107" s="137"/>
    </row>
    <row r="108" spans="1:7" ht="14.25" x14ac:dyDescent="0.25">
      <c r="A108" s="63">
        <v>44027</v>
      </c>
      <c r="B108" s="44">
        <v>1810</v>
      </c>
      <c r="C108" s="44">
        <v>77</v>
      </c>
      <c r="D108" s="9">
        <v>2128</v>
      </c>
      <c r="E108" s="73">
        <v>4015</v>
      </c>
      <c r="F108" s="137"/>
    </row>
    <row r="109" spans="1:7" ht="14.25" x14ac:dyDescent="0.25">
      <c r="A109" s="63">
        <v>44028</v>
      </c>
      <c r="B109" s="44">
        <v>1855</v>
      </c>
      <c r="C109" s="44">
        <v>74</v>
      </c>
      <c r="D109" s="9">
        <v>2142</v>
      </c>
      <c r="E109" s="73">
        <v>4071</v>
      </c>
      <c r="F109" s="137"/>
    </row>
    <row r="110" spans="1:7" ht="14.25" x14ac:dyDescent="0.25">
      <c r="A110" s="63">
        <v>44029</v>
      </c>
      <c r="B110" s="44">
        <v>1910</v>
      </c>
      <c r="C110" s="44">
        <v>73</v>
      </c>
      <c r="D110" s="9">
        <v>2157</v>
      </c>
      <c r="E110" s="73">
        <v>4140</v>
      </c>
      <c r="F110" s="140"/>
      <c r="G110" s="2"/>
    </row>
    <row r="111" spans="1:7" ht="14.25" x14ac:dyDescent="0.25">
      <c r="A111" s="63">
        <v>44030</v>
      </c>
      <c r="B111" s="44">
        <v>1882</v>
      </c>
      <c r="C111" s="44">
        <v>73</v>
      </c>
      <c r="D111" s="9">
        <v>2075</v>
      </c>
      <c r="E111" s="73">
        <v>4030</v>
      </c>
      <c r="F111" s="140"/>
      <c r="G111" s="2"/>
    </row>
    <row r="112" spans="1:7" ht="14.25" x14ac:dyDescent="0.25">
      <c r="A112" s="63">
        <v>44031</v>
      </c>
      <c r="B112" s="44">
        <v>1897</v>
      </c>
      <c r="C112" s="44">
        <v>70</v>
      </c>
      <c r="D112" s="9">
        <v>2080</v>
      </c>
      <c r="E112" s="73">
        <v>4047</v>
      </c>
      <c r="F112" s="140"/>
      <c r="G112" s="2"/>
    </row>
    <row r="113" spans="1:7" ht="14.25" x14ac:dyDescent="0.25">
      <c r="A113" s="120">
        <v>44032</v>
      </c>
      <c r="B113" s="142">
        <v>1798</v>
      </c>
      <c r="C113" s="142">
        <v>65</v>
      </c>
      <c r="D113" s="132">
        <v>1974</v>
      </c>
      <c r="E113" s="143">
        <v>3837</v>
      </c>
      <c r="F113" s="140"/>
      <c r="G113" s="2"/>
    </row>
    <row r="114" spans="1:7" ht="14.25" x14ac:dyDescent="0.25">
      <c r="A114" s="120">
        <v>44033</v>
      </c>
      <c r="B114" s="142">
        <v>1804</v>
      </c>
      <c r="C114" s="142">
        <v>67</v>
      </c>
      <c r="D114" s="132">
        <v>2041</v>
      </c>
      <c r="E114" s="143">
        <v>3912</v>
      </c>
      <c r="F114" s="143"/>
      <c r="G114" s="44"/>
    </row>
    <row r="115" spans="1:7" ht="14.25" x14ac:dyDescent="0.25">
      <c r="A115" s="120"/>
      <c r="B115" s="144"/>
      <c r="C115" s="144"/>
      <c r="D115" s="140"/>
      <c r="E115" s="140"/>
      <c r="F115" s="140"/>
      <c r="G115" s="2"/>
    </row>
    <row r="116" spans="1:7" ht="14.25" x14ac:dyDescent="0.25">
      <c r="A116" s="145" t="s">
        <v>90</v>
      </c>
      <c r="B116" s="144"/>
      <c r="C116" s="144"/>
      <c r="D116" s="140"/>
      <c r="E116" s="140"/>
      <c r="F116" s="140"/>
      <c r="G116" s="2"/>
    </row>
    <row r="117" spans="1:7" ht="14.25" x14ac:dyDescent="0.25">
      <c r="A117" s="398" t="s">
        <v>91</v>
      </c>
      <c r="B117" s="142">
        <v>4004.8571428571427</v>
      </c>
      <c r="C117" s="142">
        <v>360.57142857142856</v>
      </c>
      <c r="D117" s="142">
        <v>4974.5714285714284</v>
      </c>
      <c r="E117" s="142">
        <v>9340</v>
      </c>
      <c r="F117" s="132"/>
      <c r="G117" s="2"/>
    </row>
    <row r="118" spans="1:7" ht="14.25" x14ac:dyDescent="0.25">
      <c r="A118" s="398" t="s">
        <v>93</v>
      </c>
      <c r="B118" s="142">
        <v>3399.8571428571427</v>
      </c>
      <c r="C118" s="142">
        <v>239.28571428571428</v>
      </c>
      <c r="D118" s="142">
        <v>3921.5714285714284</v>
      </c>
      <c r="E118" s="142">
        <v>7560.7142857142853</v>
      </c>
      <c r="F118" s="132"/>
      <c r="G118" s="2"/>
    </row>
    <row r="119" spans="1:7" ht="14.25" x14ac:dyDescent="0.25">
      <c r="A119" s="398" t="s">
        <v>94</v>
      </c>
      <c r="B119" s="142">
        <v>3414.7142857142858</v>
      </c>
      <c r="C119" s="142">
        <v>224.85714285714286</v>
      </c>
      <c r="D119" s="142">
        <v>3782</v>
      </c>
      <c r="E119" s="142">
        <v>7421.5714285714284</v>
      </c>
      <c r="F119" s="132"/>
      <c r="G119" s="2"/>
    </row>
    <row r="120" spans="1:7" ht="14.25" x14ac:dyDescent="0.25">
      <c r="A120" s="398" t="s">
        <v>95</v>
      </c>
      <c r="B120" s="142">
        <v>3332.4285714285716</v>
      </c>
      <c r="C120" s="142">
        <v>218.28571428571428</v>
      </c>
      <c r="D120" s="142">
        <v>3684</v>
      </c>
      <c r="E120" s="142">
        <v>7234.7142857142853</v>
      </c>
      <c r="F120" s="132"/>
      <c r="G120" s="2"/>
    </row>
    <row r="121" spans="1:7" ht="14.25" x14ac:dyDescent="0.25">
      <c r="A121" s="114" t="s">
        <v>96</v>
      </c>
      <c r="B121" s="44">
        <v>3186.2857142857142</v>
      </c>
      <c r="C121" s="44">
        <v>201.71428571428572</v>
      </c>
      <c r="D121" s="44">
        <v>3262.7142857142858</v>
      </c>
      <c r="E121" s="44">
        <v>6650.7142857142853</v>
      </c>
      <c r="F121" s="9"/>
      <c r="G121" s="2"/>
    </row>
    <row r="122" spans="1:7" ht="14.25" x14ac:dyDescent="0.25">
      <c r="A122" s="114" t="s">
        <v>97</v>
      </c>
      <c r="B122" s="44">
        <v>2993.4285714285716</v>
      </c>
      <c r="C122" s="44">
        <v>185.57142857142858</v>
      </c>
      <c r="D122" s="44">
        <v>3053.4285714285716</v>
      </c>
      <c r="E122" s="44">
        <v>6232.4285714285716</v>
      </c>
      <c r="F122" s="9"/>
      <c r="G122" s="2"/>
    </row>
    <row r="123" spans="1:7" ht="14.25" x14ac:dyDescent="0.25">
      <c r="A123" s="114" t="s">
        <v>98</v>
      </c>
      <c r="B123" s="44">
        <v>3008.1428571428573</v>
      </c>
      <c r="C123" s="44">
        <v>181</v>
      </c>
      <c r="D123" s="44">
        <v>3135.8571428571427</v>
      </c>
      <c r="E123" s="44">
        <v>6325</v>
      </c>
      <c r="F123" s="9"/>
      <c r="G123" s="2"/>
    </row>
    <row r="124" spans="1:7" ht="14.25" x14ac:dyDescent="0.25">
      <c r="A124" s="114" t="s">
        <v>99</v>
      </c>
      <c r="B124" s="44">
        <v>2887.5714285714284</v>
      </c>
      <c r="C124" s="44">
        <v>168.28571428571428</v>
      </c>
      <c r="D124" s="44">
        <v>3067.1428571428573</v>
      </c>
      <c r="E124" s="44">
        <v>6123</v>
      </c>
      <c r="F124" s="9"/>
      <c r="G124" s="2"/>
    </row>
    <row r="125" spans="1:7" ht="14.25" x14ac:dyDescent="0.25">
      <c r="A125" s="114" t="s">
        <v>100</v>
      </c>
      <c r="B125" s="44">
        <v>2647.7142857142858</v>
      </c>
      <c r="C125" s="44">
        <v>129.57142857142858</v>
      </c>
      <c r="D125" s="44">
        <v>2782</v>
      </c>
      <c r="E125" s="44">
        <v>5559.2857142857147</v>
      </c>
      <c r="F125" s="9"/>
      <c r="G125" s="2"/>
    </row>
    <row r="126" spans="1:7" ht="14.25" x14ac:dyDescent="0.25">
      <c r="A126" s="114" t="s">
        <v>101</v>
      </c>
      <c r="B126" s="44">
        <v>2410.1428571428573</v>
      </c>
      <c r="C126" s="44">
        <v>123.42857142857143</v>
      </c>
      <c r="D126" s="44">
        <v>2499.2857142857142</v>
      </c>
      <c r="E126" s="44">
        <v>5032.8571428571431</v>
      </c>
      <c r="F126" s="9"/>
      <c r="G126" s="2"/>
    </row>
    <row r="127" spans="1:7" ht="14.25" x14ac:dyDescent="0.25">
      <c r="A127" s="114" t="s">
        <v>102</v>
      </c>
      <c r="B127" s="44">
        <v>2300.8571428571427</v>
      </c>
      <c r="C127" s="44">
        <v>113.85714285714286</v>
      </c>
      <c r="D127" s="44">
        <v>2465</v>
      </c>
      <c r="E127" s="44">
        <v>4879.7142857142853</v>
      </c>
      <c r="F127" s="9"/>
      <c r="G127" s="2"/>
    </row>
    <row r="128" spans="1:7" ht="14.25" x14ac:dyDescent="0.25">
      <c r="A128" s="114" t="s">
        <v>103</v>
      </c>
      <c r="B128" s="44">
        <v>2183.7142857142858</v>
      </c>
      <c r="C128" s="44">
        <v>102.28571428571429</v>
      </c>
      <c r="D128" s="44">
        <v>2305.2857142857142</v>
      </c>
      <c r="E128" s="44">
        <v>4591.2857142857147</v>
      </c>
      <c r="F128" s="9"/>
      <c r="G128" s="2"/>
    </row>
    <row r="129" spans="1:7" ht="14.25"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214</v>
      </c>
      <c r="B143" s="44">
        <v>910</v>
      </c>
      <c r="C143" s="44">
        <v>46.571428571428569</v>
      </c>
      <c r="D143" s="44">
        <v>777.14285714285711</v>
      </c>
      <c r="E143" s="44">
        <v>1733.7142857142858</v>
      </c>
      <c r="F143" s="95"/>
      <c r="G143" s="2"/>
    </row>
    <row r="144" spans="1:7" x14ac:dyDescent="0.25">
      <c r="A144" s="114" t="s">
        <v>227</v>
      </c>
      <c r="B144" s="44">
        <v>1036.7142857142858</v>
      </c>
      <c r="C144" s="44">
        <v>43.857142857142854</v>
      </c>
      <c r="D144" s="44">
        <v>1023.8571428571429</v>
      </c>
      <c r="E144" s="44">
        <v>2104.4285714285716</v>
      </c>
      <c r="F144" s="95"/>
      <c r="G144" s="2"/>
    </row>
    <row r="145" spans="1:7" x14ac:dyDescent="0.25">
      <c r="A145" s="114" t="s">
        <v>228</v>
      </c>
      <c r="B145" s="44">
        <v>1377</v>
      </c>
      <c r="C145" s="44">
        <v>54</v>
      </c>
      <c r="D145" s="44">
        <v>1249</v>
      </c>
      <c r="E145" s="44">
        <v>2679</v>
      </c>
      <c r="F145" s="95"/>
      <c r="G145" s="2"/>
    </row>
    <row r="146" spans="1:7" x14ac:dyDescent="0.25">
      <c r="A146" s="114" t="s">
        <v>229</v>
      </c>
      <c r="B146" s="44">
        <v>1445</v>
      </c>
      <c r="C146" s="44">
        <v>63</v>
      </c>
      <c r="D146" s="44">
        <v>1392</v>
      </c>
      <c r="E146" s="44">
        <v>2900</v>
      </c>
      <c r="F146" s="95"/>
      <c r="G146" s="2"/>
    </row>
    <row r="147" spans="1:7" x14ac:dyDescent="0.25">
      <c r="A147" s="114" t="s">
        <v>230</v>
      </c>
      <c r="B147" s="44">
        <v>1428.1428571428571</v>
      </c>
      <c r="C147" s="44">
        <v>93.714285714285708</v>
      </c>
      <c r="D147" s="44">
        <v>1330.8571428571429</v>
      </c>
      <c r="E147" s="44">
        <v>2852.7142857142858</v>
      </c>
      <c r="F147" s="95"/>
      <c r="G147" s="2"/>
    </row>
    <row r="148" spans="1:7" x14ac:dyDescent="0.25">
      <c r="A148" s="114" t="s">
        <v>226</v>
      </c>
      <c r="B148" s="44">
        <v>1541.5714285714287</v>
      </c>
      <c r="C148" s="44">
        <v>105.42857142857143</v>
      </c>
      <c r="D148" s="44">
        <v>1366.5714285714287</v>
      </c>
      <c r="E148" s="44">
        <v>3013.5714285714284</v>
      </c>
      <c r="F148" s="95"/>
      <c r="G148" s="2"/>
    </row>
    <row r="149" spans="1:7" x14ac:dyDescent="0.25">
      <c r="A149" s="114" t="s">
        <v>235</v>
      </c>
      <c r="B149" s="44">
        <v>1722.2857142857142</v>
      </c>
      <c r="C149" s="44">
        <v>116.14285714285714</v>
      </c>
      <c r="D149" s="44">
        <v>1398.5714285714287</v>
      </c>
      <c r="E149" s="44">
        <v>3237</v>
      </c>
      <c r="F149" s="95"/>
      <c r="G149" s="2"/>
    </row>
    <row r="150" spans="1:7" x14ac:dyDescent="0.25">
      <c r="A150" s="114" t="s">
        <v>236</v>
      </c>
      <c r="B150" s="44">
        <v>1769</v>
      </c>
      <c r="C150" s="44">
        <v>102</v>
      </c>
      <c r="D150" s="44">
        <v>1302</v>
      </c>
      <c r="E150" s="44">
        <v>3173</v>
      </c>
      <c r="F150" s="95"/>
      <c r="G150" s="2"/>
    </row>
    <row r="151" spans="1:7" x14ac:dyDescent="0.25">
      <c r="A151" s="114" t="s">
        <v>237</v>
      </c>
      <c r="B151" s="44">
        <v>1695</v>
      </c>
      <c r="C151" s="44">
        <v>87</v>
      </c>
      <c r="D151" s="44">
        <v>1198</v>
      </c>
      <c r="E151" s="44">
        <v>2980</v>
      </c>
      <c r="F151" s="95"/>
      <c r="G151" s="2"/>
    </row>
    <row r="152" spans="1:7" x14ac:dyDescent="0.25">
      <c r="A152" s="114" t="s">
        <v>241</v>
      </c>
      <c r="B152" s="44">
        <v>1564.8571428571429</v>
      </c>
      <c r="C152" s="44">
        <v>75.571428571428569</v>
      </c>
      <c r="D152" s="44">
        <v>1126</v>
      </c>
      <c r="E152" s="44">
        <v>2766.4285714285716</v>
      </c>
      <c r="F152" s="95"/>
      <c r="G152" s="2"/>
    </row>
    <row r="153" spans="1:7" x14ac:dyDescent="0.25">
      <c r="A153" s="114" t="s">
        <v>242</v>
      </c>
      <c r="B153" s="44">
        <v>1444.7142857142858</v>
      </c>
      <c r="C153" s="44">
        <v>79.714285714285708</v>
      </c>
      <c r="D153" s="44">
        <v>1098.5714285714287</v>
      </c>
      <c r="E153" s="44">
        <v>2623</v>
      </c>
      <c r="F153" s="95"/>
      <c r="G153" s="2"/>
    </row>
    <row r="154" spans="1:7" x14ac:dyDescent="0.25">
      <c r="A154" s="114" t="s">
        <v>245</v>
      </c>
      <c r="B154" s="44">
        <v>1488.8571428571429</v>
      </c>
      <c r="C154" s="44">
        <v>71</v>
      </c>
      <c r="D154" s="44">
        <v>1103.1428571428571</v>
      </c>
      <c r="E154" s="44">
        <v>2663</v>
      </c>
      <c r="F154" s="95"/>
      <c r="G154" s="2"/>
    </row>
    <row r="155" spans="1:7" x14ac:dyDescent="0.25">
      <c r="A155" s="114" t="s">
        <v>250</v>
      </c>
      <c r="B155" s="44">
        <v>1762.4285714285713</v>
      </c>
      <c r="C155" s="44">
        <v>53.142857142857146</v>
      </c>
      <c r="D155" s="44">
        <v>1039.8571428571429</v>
      </c>
      <c r="E155" s="44">
        <v>2855.4285714285716</v>
      </c>
      <c r="F155" s="95"/>
      <c r="G155" s="2"/>
    </row>
    <row r="156" spans="1:7" x14ac:dyDescent="0.25">
      <c r="A156" s="114" t="s">
        <v>249</v>
      </c>
      <c r="B156" s="44">
        <v>1709.8571428571429</v>
      </c>
      <c r="C156" s="44">
        <v>32.714285714285715</v>
      </c>
      <c r="D156" s="44">
        <v>1158.8571428571429</v>
      </c>
      <c r="E156" s="44">
        <v>2901.4285714285716</v>
      </c>
    </row>
    <row r="157" spans="1:7" x14ac:dyDescent="0.25">
      <c r="A157" s="114" t="s">
        <v>255</v>
      </c>
      <c r="B157" s="44">
        <v>2543.4285714285716</v>
      </c>
      <c r="C157" s="44">
        <v>71.714285714285708</v>
      </c>
      <c r="D157" s="44">
        <v>2328.5714285714284</v>
      </c>
      <c r="E157" s="44">
        <v>4943.7142857142862</v>
      </c>
    </row>
    <row r="158" spans="1:7" x14ac:dyDescent="0.25">
      <c r="B158" s="44"/>
    </row>
    <row r="159" spans="1:7" x14ac:dyDescent="0.25">
      <c r="B159" s="44"/>
    </row>
    <row r="160" spans="1:7" x14ac:dyDescent="0.2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6"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7"/>
  <sheetViews>
    <sheetView showGridLines="0" zoomScale="89" zoomScaleNormal="90" workbookViewId="0">
      <pane ySplit="3" topLeftCell="A32"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ht="14.25" x14ac:dyDescent="0.25">
      <c r="A1" s="1" t="s">
        <v>131</v>
      </c>
      <c r="N1" s="22" t="s">
        <v>29</v>
      </c>
    </row>
    <row r="2" spans="1:14" ht="14.25"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ht="14.25" x14ac:dyDescent="0.25">
      <c r="A26" s="218">
        <v>33</v>
      </c>
      <c r="B26" s="223" t="s">
        <v>167</v>
      </c>
      <c r="C26" s="218">
        <v>0</v>
      </c>
      <c r="D26" s="31"/>
      <c r="E26" s="31"/>
    </row>
    <row r="27" spans="1:5" ht="14.25" x14ac:dyDescent="0.25">
      <c r="A27" s="218">
        <v>34</v>
      </c>
      <c r="B27" s="223" t="s">
        <v>185</v>
      </c>
      <c r="C27" s="95">
        <v>2</v>
      </c>
      <c r="D27" s="79"/>
      <c r="E27" s="31"/>
    </row>
    <row r="28" spans="1:5" ht="14.25" x14ac:dyDescent="0.25">
      <c r="A28" s="218">
        <v>35</v>
      </c>
      <c r="B28" s="223" t="s">
        <v>189</v>
      </c>
      <c r="C28" s="208">
        <v>5</v>
      </c>
      <c r="D28" s="31"/>
      <c r="E28" s="31"/>
    </row>
    <row r="29" spans="1:5" ht="14.25" x14ac:dyDescent="0.25">
      <c r="A29" s="218">
        <v>36</v>
      </c>
      <c r="B29" s="223" t="s">
        <v>188</v>
      </c>
      <c r="C29" s="208">
        <v>0</v>
      </c>
      <c r="D29" s="31"/>
      <c r="E29" s="31"/>
    </row>
    <row r="30" spans="1:5" ht="14.25" x14ac:dyDescent="0.25">
      <c r="A30" s="218">
        <v>37</v>
      </c>
      <c r="B30" s="223" t="s">
        <v>211</v>
      </c>
      <c r="C30" s="208">
        <v>12</v>
      </c>
    </row>
    <row r="31" spans="1:5" ht="14.25" x14ac:dyDescent="0.25">
      <c r="A31" s="218">
        <v>38</v>
      </c>
      <c r="B31" s="223" t="s">
        <v>212</v>
      </c>
      <c r="C31" s="208">
        <v>14</v>
      </c>
    </row>
    <row r="32" spans="1:5" x14ac:dyDescent="0.25">
      <c r="A32" s="218">
        <v>39</v>
      </c>
      <c r="B32" s="223" t="s">
        <v>213</v>
      </c>
      <c r="C32" s="208">
        <v>39</v>
      </c>
    </row>
    <row r="33" spans="1:3" x14ac:dyDescent="0.25">
      <c r="A33" s="218">
        <v>40</v>
      </c>
      <c r="B33" s="223" t="s">
        <v>215</v>
      </c>
      <c r="C33" s="208">
        <v>94</v>
      </c>
    </row>
    <row r="34" spans="1:3" x14ac:dyDescent="0.25">
      <c r="A34" s="218">
        <v>41</v>
      </c>
      <c r="B34" s="223" t="s">
        <v>216</v>
      </c>
      <c r="C34" s="208">
        <v>156</v>
      </c>
    </row>
    <row r="35" spans="1:3" x14ac:dyDescent="0.25">
      <c r="A35" s="218">
        <v>42</v>
      </c>
      <c r="B35" s="223" t="s">
        <v>223</v>
      </c>
      <c r="C35" s="208">
        <v>147</v>
      </c>
    </row>
    <row r="36" spans="1:3" x14ac:dyDescent="0.25">
      <c r="A36" s="218">
        <v>43</v>
      </c>
      <c r="B36" s="223" t="s">
        <v>224</v>
      </c>
      <c r="C36" s="208">
        <v>279</v>
      </c>
    </row>
    <row r="37" spans="1:3" x14ac:dyDescent="0.25">
      <c r="A37" s="218">
        <v>44</v>
      </c>
      <c r="B37" s="223" t="s">
        <v>225</v>
      </c>
      <c r="C37" s="208">
        <v>337</v>
      </c>
    </row>
    <row r="38" spans="1:3" x14ac:dyDescent="0.25">
      <c r="A38" s="218">
        <v>45</v>
      </c>
      <c r="B38" s="223" t="s">
        <v>231</v>
      </c>
      <c r="C38" s="208">
        <v>296</v>
      </c>
    </row>
    <row r="39" spans="1:3" x14ac:dyDescent="0.25">
      <c r="A39" s="218">
        <v>46</v>
      </c>
      <c r="B39" s="223" t="s">
        <v>232</v>
      </c>
      <c r="C39" s="208">
        <v>317</v>
      </c>
    </row>
    <row r="40" spans="1:3" x14ac:dyDescent="0.25">
      <c r="A40" s="218">
        <v>47</v>
      </c>
      <c r="B40" s="223" t="s">
        <v>233</v>
      </c>
      <c r="C40" s="208">
        <v>351</v>
      </c>
    </row>
    <row r="41" spans="1:3" x14ac:dyDescent="0.25">
      <c r="A41" s="218">
        <v>48</v>
      </c>
      <c r="B41" s="223" t="s">
        <v>238</v>
      </c>
      <c r="C41" s="208">
        <v>226</v>
      </c>
    </row>
    <row r="42" spans="1:3" x14ac:dyDescent="0.25">
      <c r="A42" s="218">
        <v>49</v>
      </c>
      <c r="B42" s="223" t="s">
        <v>239</v>
      </c>
      <c r="C42" s="208">
        <v>279</v>
      </c>
    </row>
    <row r="43" spans="1:3" x14ac:dyDescent="0.25">
      <c r="A43" s="218">
        <v>50</v>
      </c>
      <c r="B43" s="223" t="s">
        <v>240</v>
      </c>
      <c r="C43" s="208">
        <v>282</v>
      </c>
    </row>
    <row r="44" spans="1:3" x14ac:dyDescent="0.25">
      <c r="A44" s="218">
        <v>51</v>
      </c>
      <c r="B44" s="223" t="s">
        <v>246</v>
      </c>
      <c r="C44" s="208">
        <v>329</v>
      </c>
    </row>
    <row r="45" spans="1:3" x14ac:dyDescent="0.25">
      <c r="A45" s="218">
        <v>52</v>
      </c>
      <c r="B45" s="223" t="s">
        <v>247</v>
      </c>
      <c r="C45" s="208">
        <v>317</v>
      </c>
    </row>
    <row r="46" spans="1:3" x14ac:dyDescent="0.25">
      <c r="A46" s="218">
        <v>1</v>
      </c>
      <c r="B46" s="223" t="s">
        <v>248</v>
      </c>
      <c r="C46" s="208">
        <v>436</v>
      </c>
    </row>
    <row r="47" spans="1:3" x14ac:dyDescent="0.25">
      <c r="A47" s="218">
        <v>2</v>
      </c>
      <c r="B47" s="223" t="s">
        <v>256</v>
      </c>
      <c r="C47" s="208">
        <v>588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0"/>
  <sheetViews>
    <sheetView showGridLines="0" zoomScale="90" zoomScaleNormal="90" workbookViewId="0">
      <pane xSplit="1" ySplit="2" topLeftCell="B3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ht="14.25"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ht="14.25" x14ac:dyDescent="0.25">
      <c r="A3" s="11">
        <v>43942</v>
      </c>
      <c r="B3" s="5">
        <v>3732</v>
      </c>
      <c r="C3" s="5">
        <v>708</v>
      </c>
      <c r="D3" s="83">
        <v>0.65</v>
      </c>
      <c r="E3" s="6">
        <v>37213</v>
      </c>
      <c r="F3" s="84">
        <f>B3/E3</f>
        <v>0.10028753392631608</v>
      </c>
      <c r="G3" s="7"/>
      <c r="H3" s="7"/>
      <c r="I3" s="7"/>
      <c r="J3" s="7"/>
      <c r="K3" s="7"/>
      <c r="L3" s="8"/>
      <c r="M3" s="8"/>
      <c r="N3" s="8"/>
      <c r="O3" s="8"/>
      <c r="P3" s="8"/>
      <c r="Q3" s="8"/>
    </row>
    <row r="4" spans="1:17" ht="14.25" x14ac:dyDescent="0.25">
      <c r="A4" s="11">
        <v>43949</v>
      </c>
      <c r="B4" s="5">
        <v>4163</v>
      </c>
      <c r="C4" s="5">
        <v>862</v>
      </c>
      <c r="D4" s="83">
        <v>0.79</v>
      </c>
      <c r="E4" s="6">
        <v>45068</v>
      </c>
      <c r="F4" s="84">
        <f>B4/E4</f>
        <v>9.2371527469601492E-2</v>
      </c>
      <c r="G4" s="7"/>
      <c r="H4" s="7"/>
      <c r="I4" s="7"/>
      <c r="J4" s="7"/>
      <c r="K4" s="7"/>
      <c r="L4" s="8"/>
      <c r="M4" s="8"/>
      <c r="N4" s="8"/>
      <c r="O4" s="8"/>
      <c r="P4" s="8"/>
      <c r="Q4" s="8"/>
    </row>
    <row r="5" spans="1:17" ht="14.25" x14ac:dyDescent="0.25">
      <c r="A5" s="11">
        <v>43956</v>
      </c>
      <c r="B5" s="5">
        <v>3672</v>
      </c>
      <c r="C5" s="5">
        <v>822</v>
      </c>
      <c r="D5" s="83">
        <v>0.76</v>
      </c>
      <c r="E5" s="6">
        <v>43403</v>
      </c>
      <c r="F5" s="84">
        <f>B5/E5</f>
        <v>8.4602446835472203E-2</v>
      </c>
      <c r="G5" s="7"/>
      <c r="H5" s="7"/>
      <c r="I5" s="7"/>
      <c r="J5" s="7"/>
      <c r="K5" s="7"/>
      <c r="L5" s="8"/>
      <c r="M5" s="8"/>
      <c r="N5" s="8"/>
      <c r="O5" s="8"/>
      <c r="P5" s="8"/>
      <c r="Q5" s="8"/>
    </row>
    <row r="6" spans="1:17" ht="14.25" x14ac:dyDescent="0.25">
      <c r="A6" s="11">
        <v>43963</v>
      </c>
      <c r="B6" s="5">
        <v>3121</v>
      </c>
      <c r="C6" s="5">
        <v>813</v>
      </c>
      <c r="D6" s="83">
        <v>0.75</v>
      </c>
      <c r="E6" s="6">
        <v>42626</v>
      </c>
      <c r="F6" s="84">
        <f>B6/E6</f>
        <v>7.3218223619387235E-2</v>
      </c>
      <c r="G6" s="7"/>
      <c r="H6" s="7"/>
      <c r="I6" s="7"/>
      <c r="J6" s="7"/>
      <c r="K6" s="7"/>
      <c r="L6" s="8"/>
      <c r="M6" s="8"/>
      <c r="N6" s="8"/>
      <c r="O6" s="8"/>
      <c r="P6" s="8"/>
      <c r="Q6" s="8"/>
    </row>
    <row r="7" spans="1:17" ht="14.25" x14ac:dyDescent="0.25">
      <c r="A7" s="11">
        <v>43970</v>
      </c>
      <c r="B7" s="5">
        <v>3381</v>
      </c>
      <c r="C7" s="5">
        <v>879</v>
      </c>
      <c r="D7" s="83">
        <v>0.81</v>
      </c>
      <c r="E7" s="6">
        <v>46272</v>
      </c>
      <c r="F7" s="84">
        <f>B7/E7</f>
        <v>7.306794605809129E-2</v>
      </c>
      <c r="G7" s="7"/>
      <c r="H7" s="7"/>
      <c r="I7" s="7"/>
      <c r="J7" s="7"/>
      <c r="K7" s="7"/>
      <c r="L7" s="8"/>
      <c r="M7" s="8"/>
      <c r="N7" s="8"/>
      <c r="O7" s="8"/>
      <c r="P7" s="8"/>
      <c r="Q7" s="8"/>
    </row>
    <row r="8" spans="1:17" ht="14.25" x14ac:dyDescent="0.25">
      <c r="A8" s="11">
        <f>A7+7</f>
        <v>43977</v>
      </c>
      <c r="B8" s="5">
        <v>3049</v>
      </c>
      <c r="C8" s="5">
        <v>880</v>
      </c>
      <c r="D8" s="83">
        <v>0.81</v>
      </c>
      <c r="E8" s="6">
        <v>46237</v>
      </c>
      <c r="F8" s="84">
        <v>6.6000000000000003E-2</v>
      </c>
      <c r="G8" s="7"/>
      <c r="H8" s="7"/>
      <c r="I8" s="7"/>
      <c r="J8" s="7"/>
      <c r="K8" s="7"/>
      <c r="L8" s="8"/>
      <c r="M8" s="8"/>
      <c r="N8" s="8"/>
      <c r="O8" s="8"/>
      <c r="P8" s="8"/>
      <c r="Q8" s="8"/>
    </row>
    <row r="9" spans="1:17" ht="14.25" x14ac:dyDescent="0.25">
      <c r="A9" s="11">
        <f>A8+7</f>
        <v>43984</v>
      </c>
      <c r="B9" s="5">
        <v>2668</v>
      </c>
      <c r="C9" s="5">
        <v>824</v>
      </c>
      <c r="D9" s="83">
        <v>0.76</v>
      </c>
      <c r="E9" s="6">
        <v>43864</v>
      </c>
      <c r="F9" s="84">
        <v>6.0999999999999999E-2</v>
      </c>
      <c r="G9" s="7"/>
      <c r="H9" s="7"/>
      <c r="I9" s="7"/>
      <c r="J9" s="7"/>
      <c r="K9" s="7"/>
      <c r="L9" s="8"/>
      <c r="M9" s="8"/>
      <c r="N9" s="8"/>
      <c r="O9" s="8"/>
      <c r="P9" s="8"/>
      <c r="Q9" s="8"/>
    </row>
    <row r="10" spans="1:17" ht="14.25"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ht="14.25"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ht="14.25" x14ac:dyDescent="0.25">
      <c r="A12" s="11">
        <v>44005</v>
      </c>
      <c r="B12" s="9">
        <v>1801</v>
      </c>
      <c r="C12" s="9">
        <v>688</v>
      </c>
      <c r="D12" s="83">
        <v>0.64</v>
      </c>
      <c r="E12" s="106">
        <v>36257</v>
      </c>
      <c r="F12" s="84">
        <v>0.05</v>
      </c>
      <c r="G12" s="7"/>
      <c r="H12" s="7"/>
      <c r="I12" s="7"/>
      <c r="J12" s="7"/>
      <c r="K12" s="7"/>
      <c r="L12" s="8"/>
      <c r="M12" s="8"/>
      <c r="N12" s="8"/>
      <c r="O12" s="8"/>
      <c r="P12" s="8"/>
      <c r="Q12" s="8"/>
    </row>
    <row r="13" spans="1:17" ht="14.25"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ht="14.25" x14ac:dyDescent="0.25">
      <c r="A14" s="11">
        <v>44019</v>
      </c>
      <c r="B14" s="9">
        <v>1764</v>
      </c>
      <c r="C14" s="9">
        <v>807</v>
      </c>
      <c r="D14" s="83">
        <v>0.75</v>
      </c>
      <c r="E14" s="106">
        <v>41680</v>
      </c>
      <c r="F14" s="84">
        <v>4.2000000000000003E-2</v>
      </c>
      <c r="G14" s="8"/>
    </row>
    <row r="15" spans="1:17" ht="14.25" x14ac:dyDescent="0.25">
      <c r="A15" s="11">
        <v>44026</v>
      </c>
      <c r="B15" s="9">
        <v>1708</v>
      </c>
      <c r="C15" s="9">
        <v>772</v>
      </c>
      <c r="D15" s="83">
        <v>0.71</v>
      </c>
      <c r="E15" s="106">
        <v>40038</v>
      </c>
      <c r="F15" s="84">
        <v>4.2999999999999997E-2</v>
      </c>
      <c r="G15" s="8"/>
    </row>
    <row r="16" spans="1:17" ht="14.25" x14ac:dyDescent="0.25">
      <c r="A16" s="11">
        <v>44033</v>
      </c>
      <c r="B16" s="9">
        <v>1666</v>
      </c>
      <c r="C16" s="9">
        <v>790</v>
      </c>
      <c r="D16" s="83">
        <v>0.73</v>
      </c>
      <c r="E16" s="106">
        <v>40858</v>
      </c>
      <c r="F16" s="84">
        <v>4.1000000000000002E-2</v>
      </c>
      <c r="G16" s="8"/>
    </row>
    <row r="17" spans="1:7" ht="14.25" x14ac:dyDescent="0.25">
      <c r="A17" s="11">
        <v>44040</v>
      </c>
      <c r="B17" s="9">
        <v>1523</v>
      </c>
      <c r="C17" s="9">
        <v>768</v>
      </c>
      <c r="D17" s="83">
        <v>0.71</v>
      </c>
      <c r="E17" s="106">
        <v>40005</v>
      </c>
      <c r="F17" s="84">
        <v>3.7999999999999999E-2</v>
      </c>
      <c r="G17" s="8"/>
    </row>
    <row r="18" spans="1:7" ht="14.25" x14ac:dyDescent="0.25">
      <c r="A18" s="11">
        <v>44047</v>
      </c>
      <c r="B18" s="9">
        <v>815</v>
      </c>
      <c r="C18" s="9">
        <v>799</v>
      </c>
      <c r="D18" s="83">
        <v>0.74</v>
      </c>
      <c r="E18" s="106">
        <v>41702</v>
      </c>
      <c r="F18" s="84">
        <v>0.02</v>
      </c>
      <c r="G18" s="8"/>
    </row>
    <row r="19" spans="1:7" ht="14.25" x14ac:dyDescent="0.25">
      <c r="A19" s="11">
        <v>44054</v>
      </c>
      <c r="B19" s="9">
        <v>613</v>
      </c>
      <c r="C19" s="9">
        <v>829</v>
      </c>
      <c r="D19" s="83">
        <v>0.77</v>
      </c>
      <c r="E19" s="106">
        <v>43887</v>
      </c>
      <c r="F19" s="84">
        <v>1.4E-2</v>
      </c>
      <c r="G19" s="8"/>
    </row>
    <row r="20" spans="1:7" ht="14.25" x14ac:dyDescent="0.25">
      <c r="A20" s="11">
        <v>44061</v>
      </c>
      <c r="B20" s="9">
        <v>506</v>
      </c>
      <c r="C20" s="9">
        <v>818</v>
      </c>
      <c r="D20" s="83">
        <v>0.76</v>
      </c>
      <c r="E20" s="106">
        <v>42682</v>
      </c>
      <c r="F20" s="84">
        <v>1.2E-2</v>
      </c>
      <c r="G20" s="8"/>
    </row>
    <row r="21" spans="1:7" ht="14.25" x14ac:dyDescent="0.25">
      <c r="A21" s="11">
        <v>44068</v>
      </c>
      <c r="B21" s="73">
        <v>554</v>
      </c>
      <c r="C21" s="73">
        <v>775</v>
      </c>
      <c r="D21" s="257">
        <v>0.72</v>
      </c>
      <c r="E21" s="113">
        <v>40323</v>
      </c>
      <c r="F21" s="84">
        <v>1.4E-2</v>
      </c>
      <c r="G21" s="8"/>
    </row>
    <row r="22" spans="1:7" ht="14.25" x14ac:dyDescent="0.25">
      <c r="A22" s="11">
        <v>44075</v>
      </c>
      <c r="B22" s="73">
        <v>496</v>
      </c>
      <c r="C22" s="73">
        <v>796</v>
      </c>
      <c r="D22" s="257">
        <v>0.74</v>
      </c>
      <c r="E22" s="113">
        <v>42316</v>
      </c>
      <c r="F22" s="84">
        <v>1.2E-2</v>
      </c>
      <c r="G22" s="8"/>
    </row>
    <row r="23" spans="1:7" ht="14.25" x14ac:dyDescent="0.25">
      <c r="A23" s="11">
        <v>44082</v>
      </c>
      <c r="B23" s="73">
        <v>548</v>
      </c>
      <c r="C23" s="73">
        <v>825</v>
      </c>
      <c r="D23" s="257">
        <v>0.76</v>
      </c>
      <c r="E23" s="113">
        <v>43053</v>
      </c>
      <c r="F23" s="84">
        <v>1.2999999999999999E-2</v>
      </c>
      <c r="G23" s="8"/>
    </row>
    <row r="24" spans="1:7" ht="14.25"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2"/>
  <sheetViews>
    <sheetView showGridLines="0" zoomScale="89" zoomScaleNormal="90" workbookViewId="0">
      <pane ySplit="3" topLeftCell="A17"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ht="14.25" x14ac:dyDescent="0.25">
      <c r="A1" s="1" t="s">
        <v>157</v>
      </c>
      <c r="C1" s="1"/>
      <c r="D1" s="1"/>
      <c r="E1" s="1"/>
      <c r="P1" s="22" t="s">
        <v>29</v>
      </c>
    </row>
    <row r="2" spans="1:16" ht="14.25" x14ac:dyDescent="0.25">
      <c r="A2" s="1"/>
      <c r="C2" s="1"/>
      <c r="D2" s="1"/>
      <c r="E2" s="1"/>
      <c r="P2" s="22"/>
    </row>
    <row r="3" spans="1:16" ht="40.700000000000003" x14ac:dyDescent="0.25">
      <c r="A3" s="215" t="s">
        <v>132</v>
      </c>
      <c r="B3" s="209" t="s">
        <v>0</v>
      </c>
      <c r="C3" s="210" t="s">
        <v>56</v>
      </c>
      <c r="D3" s="210" t="s">
        <v>47</v>
      </c>
      <c r="E3" s="54"/>
    </row>
    <row r="4" spans="1:16" ht="14.25" x14ac:dyDescent="0.25">
      <c r="A4" s="208">
        <v>27</v>
      </c>
      <c r="B4" s="211">
        <v>44013</v>
      </c>
      <c r="C4" s="208">
        <v>135</v>
      </c>
      <c r="D4" s="122">
        <v>0.13</v>
      </c>
      <c r="E4" s="12"/>
    </row>
    <row r="5" spans="1:16" ht="14.25" x14ac:dyDescent="0.25">
      <c r="A5" s="208">
        <v>28</v>
      </c>
      <c r="B5" s="211">
        <v>44020</v>
      </c>
      <c r="C5" s="208">
        <v>113</v>
      </c>
      <c r="D5" s="122">
        <v>0.1</v>
      </c>
      <c r="E5" s="12"/>
    </row>
    <row r="6" spans="1:16" ht="14.25" x14ac:dyDescent="0.25">
      <c r="A6" s="208">
        <v>29</v>
      </c>
      <c r="B6" s="211">
        <v>44027</v>
      </c>
      <c r="C6" s="208">
        <v>97</v>
      </c>
      <c r="D6" s="122">
        <v>0.09</v>
      </c>
      <c r="E6" s="12"/>
    </row>
    <row r="7" spans="1:16" ht="14.25" x14ac:dyDescent="0.25">
      <c r="A7" s="208">
        <v>30</v>
      </c>
      <c r="B7" s="211">
        <v>44034</v>
      </c>
      <c r="C7" s="208">
        <v>81</v>
      </c>
      <c r="D7" s="122">
        <v>0.08</v>
      </c>
      <c r="E7" s="12"/>
    </row>
    <row r="8" spans="1:16" ht="14.25" x14ac:dyDescent="0.25">
      <c r="A8" s="208">
        <v>31</v>
      </c>
      <c r="B8" s="211">
        <v>44041</v>
      </c>
      <c r="C8" s="208">
        <v>66</v>
      </c>
      <c r="D8" s="77">
        <v>0.06</v>
      </c>
      <c r="E8" s="95"/>
    </row>
    <row r="9" spans="1:16" ht="14.25" x14ac:dyDescent="0.25">
      <c r="A9" s="208">
        <v>32</v>
      </c>
      <c r="B9" s="226">
        <v>44048</v>
      </c>
      <c r="C9" s="227">
        <v>60</v>
      </c>
      <c r="D9" s="228">
        <v>0.06</v>
      </c>
      <c r="E9" s="95"/>
    </row>
    <row r="10" spans="1:16" ht="14.25"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10"/>
  <sheetViews>
    <sheetView workbookViewId="0">
      <pane xSplit="1" ySplit="3" topLeftCell="B297"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ht="14.25" x14ac:dyDescent="0.25">
      <c r="A1" s="55" t="s">
        <v>50</v>
      </c>
    </row>
    <row r="3" spans="1:2" ht="40.700000000000003" x14ac:dyDescent="0.25">
      <c r="A3" s="56" t="s">
        <v>0</v>
      </c>
      <c r="B3" s="62" t="s">
        <v>49</v>
      </c>
    </row>
    <row r="4" spans="1:2" ht="14.25" x14ac:dyDescent="0.25">
      <c r="A4" s="25">
        <v>43904</v>
      </c>
      <c r="B4" s="57">
        <v>1</v>
      </c>
    </row>
    <row r="5" spans="1:2" ht="14.25" x14ac:dyDescent="0.25">
      <c r="A5" s="25">
        <v>43905</v>
      </c>
      <c r="B5" s="57">
        <v>1</v>
      </c>
    </row>
    <row r="6" spans="1:2" ht="14.25" x14ac:dyDescent="0.25">
      <c r="A6" s="25">
        <v>43906</v>
      </c>
      <c r="B6" s="57">
        <v>1</v>
      </c>
    </row>
    <row r="7" spans="1:2" ht="14.25" x14ac:dyDescent="0.25">
      <c r="A7" s="25">
        <v>43907</v>
      </c>
      <c r="B7" s="57">
        <v>2</v>
      </c>
    </row>
    <row r="8" spans="1:2" ht="14.25" x14ac:dyDescent="0.25">
      <c r="A8" s="25">
        <v>43908</v>
      </c>
      <c r="B8" s="57">
        <v>3</v>
      </c>
    </row>
    <row r="9" spans="1:2" ht="14.25" x14ac:dyDescent="0.25">
      <c r="A9" s="25">
        <v>43909</v>
      </c>
      <c r="B9" s="57">
        <v>6</v>
      </c>
    </row>
    <row r="10" spans="1:2" ht="14.25" x14ac:dyDescent="0.25">
      <c r="A10" s="25">
        <v>43910</v>
      </c>
      <c r="B10" s="57">
        <v>6</v>
      </c>
    </row>
    <row r="11" spans="1:2" ht="14.25" x14ac:dyDescent="0.25">
      <c r="A11" s="25">
        <v>43911</v>
      </c>
      <c r="B11" s="57">
        <v>7</v>
      </c>
    </row>
    <row r="12" spans="1:2" ht="14.25" x14ac:dyDescent="0.25">
      <c r="A12" s="25">
        <v>43912</v>
      </c>
      <c r="B12" s="57">
        <v>10</v>
      </c>
    </row>
    <row r="13" spans="1:2" ht="14.25" x14ac:dyDescent="0.25">
      <c r="A13" s="25">
        <v>43913</v>
      </c>
      <c r="B13" s="57">
        <v>14</v>
      </c>
    </row>
    <row r="14" spans="1:2" ht="14.25" x14ac:dyDescent="0.25">
      <c r="A14" s="25">
        <v>43914</v>
      </c>
      <c r="B14" s="57">
        <v>16</v>
      </c>
    </row>
    <row r="15" spans="1:2" ht="14.25" x14ac:dyDescent="0.25">
      <c r="A15" s="25">
        <v>43915</v>
      </c>
      <c r="B15" s="57">
        <v>22</v>
      </c>
    </row>
    <row r="16" spans="1:2" ht="14.25" x14ac:dyDescent="0.25">
      <c r="A16" s="25">
        <v>43916</v>
      </c>
      <c r="B16" s="57">
        <v>25</v>
      </c>
    </row>
    <row r="17" spans="1:4" ht="14.25" x14ac:dyDescent="0.25">
      <c r="A17" s="25">
        <v>43917</v>
      </c>
      <c r="B17" s="57">
        <v>33</v>
      </c>
    </row>
    <row r="18" spans="1:4" ht="14.25" x14ac:dyDescent="0.25">
      <c r="A18" s="25">
        <v>43918</v>
      </c>
      <c r="B18" s="57">
        <v>40</v>
      </c>
    </row>
    <row r="19" spans="1:4" ht="14.25" x14ac:dyDescent="0.25">
      <c r="A19" s="25">
        <v>43919</v>
      </c>
      <c r="B19" s="57">
        <v>41</v>
      </c>
    </row>
    <row r="20" spans="1:4" ht="14.25" x14ac:dyDescent="0.25">
      <c r="A20" s="25">
        <v>43920</v>
      </c>
      <c r="B20" s="57">
        <v>47</v>
      </c>
    </row>
    <row r="21" spans="1:4" ht="14.25" x14ac:dyDescent="0.25">
      <c r="A21" s="25">
        <v>43921</v>
      </c>
      <c r="B21" s="57">
        <v>69</v>
      </c>
    </row>
    <row r="22" spans="1:4" ht="14.25" x14ac:dyDescent="0.25">
      <c r="A22" s="25">
        <v>43922</v>
      </c>
      <c r="B22" s="57">
        <v>97</v>
      </c>
    </row>
    <row r="23" spans="1:4" ht="14.25" x14ac:dyDescent="0.25">
      <c r="A23" s="25">
        <v>43923</v>
      </c>
      <c r="B23" s="57">
        <v>126</v>
      </c>
    </row>
    <row r="24" spans="1:4" ht="14.25" x14ac:dyDescent="0.25">
      <c r="A24" s="25">
        <v>43924</v>
      </c>
      <c r="B24" s="57">
        <v>172</v>
      </c>
    </row>
    <row r="25" spans="1:4" ht="14.25" x14ac:dyDescent="0.25">
      <c r="A25" s="25">
        <v>43925</v>
      </c>
      <c r="B25" s="57">
        <v>218</v>
      </c>
    </row>
    <row r="26" spans="1:4" ht="14.25" x14ac:dyDescent="0.25">
      <c r="A26" s="25">
        <v>43926</v>
      </c>
      <c r="B26" s="57">
        <v>220</v>
      </c>
    </row>
    <row r="27" spans="1:4" ht="14.25" x14ac:dyDescent="0.25">
      <c r="A27" s="25">
        <v>43927</v>
      </c>
      <c r="B27" s="57">
        <v>222</v>
      </c>
      <c r="D27" s="60"/>
    </row>
    <row r="28" spans="1:4" ht="14.25" x14ac:dyDescent="0.25">
      <c r="A28" s="25">
        <v>43928</v>
      </c>
      <c r="B28" s="57">
        <v>296</v>
      </c>
    </row>
    <row r="29" spans="1:4" ht="14.25" x14ac:dyDescent="0.25">
      <c r="A29" s="25">
        <v>43929</v>
      </c>
      <c r="B29" s="57">
        <v>366</v>
      </c>
    </row>
    <row r="30" spans="1:4" ht="14.25" x14ac:dyDescent="0.25">
      <c r="A30" s="25">
        <v>43930</v>
      </c>
      <c r="B30" s="57">
        <v>447</v>
      </c>
    </row>
    <row r="31" spans="1:4" ht="14.25" x14ac:dyDescent="0.25">
      <c r="A31" s="25">
        <v>43931</v>
      </c>
      <c r="B31" s="57">
        <v>495</v>
      </c>
    </row>
    <row r="32" spans="1:4" ht="14.25" x14ac:dyDescent="0.25">
      <c r="A32" s="25">
        <v>43932</v>
      </c>
      <c r="B32" s="57">
        <v>542</v>
      </c>
    </row>
    <row r="33" spans="1:5" ht="14.25" x14ac:dyDescent="0.25">
      <c r="A33" s="25">
        <v>43933</v>
      </c>
      <c r="B33" s="57">
        <v>566</v>
      </c>
    </row>
    <row r="34" spans="1:5" ht="14.25" x14ac:dyDescent="0.25">
      <c r="A34" s="25">
        <v>43934</v>
      </c>
      <c r="B34" s="57">
        <v>575</v>
      </c>
      <c r="E34" s="60" t="s">
        <v>53</v>
      </c>
    </row>
    <row r="35" spans="1:5" ht="14.25" x14ac:dyDescent="0.25">
      <c r="A35" s="25">
        <v>43935</v>
      </c>
      <c r="B35" s="57">
        <v>615</v>
      </c>
    </row>
    <row r="36" spans="1:5" ht="14.25" x14ac:dyDescent="0.25">
      <c r="A36" s="25">
        <v>43936</v>
      </c>
      <c r="B36" s="57">
        <v>699</v>
      </c>
    </row>
    <row r="37" spans="1:5" ht="14.25" x14ac:dyDescent="0.25">
      <c r="A37" s="25">
        <v>43937</v>
      </c>
      <c r="B37" s="57">
        <v>779</v>
      </c>
    </row>
    <row r="38" spans="1:5" ht="14.25" x14ac:dyDescent="0.25">
      <c r="A38" s="25">
        <v>43938</v>
      </c>
      <c r="B38" s="57">
        <v>837</v>
      </c>
    </row>
    <row r="39" spans="1:5" ht="14.25" x14ac:dyDescent="0.25">
      <c r="A39" s="25">
        <v>43939</v>
      </c>
      <c r="B39" s="57">
        <v>893</v>
      </c>
    </row>
    <row r="40" spans="1:5" ht="14.25" x14ac:dyDescent="0.25">
      <c r="A40" s="25">
        <v>43940</v>
      </c>
      <c r="B40" s="57">
        <v>903</v>
      </c>
    </row>
    <row r="41" spans="1:5" ht="14.25" x14ac:dyDescent="0.25">
      <c r="A41" s="25">
        <v>43941</v>
      </c>
      <c r="B41" s="57">
        <v>915</v>
      </c>
    </row>
    <row r="42" spans="1:5" ht="14.25" x14ac:dyDescent="0.25">
      <c r="A42" s="25">
        <v>43942</v>
      </c>
      <c r="B42" s="57">
        <v>985</v>
      </c>
    </row>
    <row r="43" spans="1:5" ht="14.25" x14ac:dyDescent="0.25">
      <c r="A43" s="25">
        <v>43943</v>
      </c>
      <c r="B43" s="57">
        <v>1062</v>
      </c>
    </row>
    <row r="44" spans="1:5" ht="14.25" x14ac:dyDescent="0.25">
      <c r="A44" s="25">
        <v>43944</v>
      </c>
      <c r="B44" s="57">
        <v>1120</v>
      </c>
    </row>
    <row r="45" spans="1:5" ht="14.25" x14ac:dyDescent="0.25">
      <c r="A45" s="25">
        <v>43945</v>
      </c>
      <c r="B45" s="61">
        <v>1184</v>
      </c>
    </row>
    <row r="46" spans="1:5" ht="14.25" x14ac:dyDescent="0.25">
      <c r="A46" s="25">
        <v>43946</v>
      </c>
      <c r="B46" s="61">
        <v>1231</v>
      </c>
    </row>
    <row r="47" spans="1:5" ht="14.25" x14ac:dyDescent="0.25">
      <c r="A47" s="25">
        <v>43947</v>
      </c>
      <c r="B47" s="61">
        <v>1249</v>
      </c>
    </row>
    <row r="48" spans="1:5" ht="14.25" x14ac:dyDescent="0.25">
      <c r="A48" s="25">
        <v>43948</v>
      </c>
      <c r="B48" s="61">
        <v>1262</v>
      </c>
    </row>
    <row r="49" spans="1:3" ht="14.25" x14ac:dyDescent="0.25">
      <c r="A49" s="25">
        <v>43949</v>
      </c>
      <c r="B49" s="61">
        <v>1332</v>
      </c>
    </row>
    <row r="50" spans="1:3" ht="14.25" x14ac:dyDescent="0.25">
      <c r="A50" s="25">
        <v>43950</v>
      </c>
      <c r="B50" s="61">
        <v>1415</v>
      </c>
    </row>
    <row r="51" spans="1:3" ht="14.25" x14ac:dyDescent="0.25">
      <c r="A51" s="25">
        <v>43951</v>
      </c>
      <c r="B51" s="71">
        <v>1475</v>
      </c>
      <c r="C51" s="70"/>
    </row>
    <row r="52" spans="1:3" ht="14.25" x14ac:dyDescent="0.25">
      <c r="A52" s="25">
        <v>43952</v>
      </c>
      <c r="B52" s="61">
        <v>1515</v>
      </c>
    </row>
    <row r="53" spans="1:3" ht="14.25" x14ac:dyDescent="0.25">
      <c r="A53" s="25">
        <v>43953</v>
      </c>
      <c r="B53" s="61">
        <v>1559</v>
      </c>
    </row>
    <row r="54" spans="1:3" ht="14.25" x14ac:dyDescent="0.25">
      <c r="A54" s="25">
        <v>43954</v>
      </c>
      <c r="B54" s="61">
        <v>1571</v>
      </c>
    </row>
    <row r="55" spans="1:3" ht="14.25" x14ac:dyDescent="0.25">
      <c r="A55" s="25">
        <v>43955</v>
      </c>
      <c r="B55" s="71">
        <v>1576</v>
      </c>
      <c r="C55" s="70"/>
    </row>
    <row r="56" spans="1:3" ht="14.25" x14ac:dyDescent="0.25">
      <c r="A56" s="25">
        <v>43956</v>
      </c>
      <c r="B56" s="71">
        <v>1620</v>
      </c>
      <c r="C56" s="70"/>
    </row>
    <row r="57" spans="1:3" ht="14.25" x14ac:dyDescent="0.25">
      <c r="A57" s="25">
        <v>43957</v>
      </c>
      <c r="B57" s="61">
        <v>1703</v>
      </c>
    </row>
    <row r="58" spans="1:3" ht="14.25" x14ac:dyDescent="0.25">
      <c r="A58" s="25">
        <v>43958</v>
      </c>
      <c r="B58" s="61">
        <v>1762</v>
      </c>
    </row>
    <row r="59" spans="1:3" ht="14.25" x14ac:dyDescent="0.25">
      <c r="A59" s="25">
        <v>43959</v>
      </c>
      <c r="B59" s="61">
        <v>1811</v>
      </c>
    </row>
    <row r="60" spans="1:3" ht="14.25" x14ac:dyDescent="0.25">
      <c r="A60" s="25">
        <v>43960</v>
      </c>
      <c r="B60" s="61">
        <v>1847</v>
      </c>
    </row>
    <row r="61" spans="1:3" ht="14.25" x14ac:dyDescent="0.25">
      <c r="A61" s="25">
        <v>43961</v>
      </c>
      <c r="B61" s="61">
        <v>1857</v>
      </c>
    </row>
    <row r="62" spans="1:3" ht="14.25" x14ac:dyDescent="0.25">
      <c r="A62" s="25">
        <v>43962</v>
      </c>
      <c r="B62" s="61">
        <v>1862</v>
      </c>
    </row>
    <row r="63" spans="1:3" ht="14.25" x14ac:dyDescent="0.25">
      <c r="A63" s="25">
        <v>43963</v>
      </c>
      <c r="B63" s="61">
        <v>1912</v>
      </c>
    </row>
    <row r="64" spans="1:3" ht="14.25" x14ac:dyDescent="0.25">
      <c r="A64" s="25">
        <v>43964</v>
      </c>
      <c r="B64" s="71">
        <v>1973</v>
      </c>
      <c r="C64" s="70"/>
    </row>
    <row r="65" spans="1:3" ht="14.25" x14ac:dyDescent="0.25">
      <c r="A65" s="25">
        <v>43965</v>
      </c>
      <c r="B65" s="71">
        <v>2007</v>
      </c>
      <c r="C65" s="70"/>
    </row>
    <row r="66" spans="1:3" ht="14.25" x14ac:dyDescent="0.25">
      <c r="A66" s="25">
        <v>43966</v>
      </c>
      <c r="B66" s="71">
        <v>2053</v>
      </c>
      <c r="C66" s="70"/>
    </row>
    <row r="67" spans="1:3" ht="14.25" x14ac:dyDescent="0.25">
      <c r="A67" s="25">
        <v>43967</v>
      </c>
      <c r="B67" s="71">
        <v>2094</v>
      </c>
      <c r="C67" s="70"/>
    </row>
    <row r="68" spans="1:3" ht="14.25" x14ac:dyDescent="0.25">
      <c r="A68" s="25">
        <v>43968</v>
      </c>
      <c r="B68" s="61">
        <v>2103</v>
      </c>
    </row>
    <row r="69" spans="1:3" ht="14.25" x14ac:dyDescent="0.25">
      <c r="A69" s="25">
        <v>43969</v>
      </c>
      <c r="B69" s="61">
        <v>2105</v>
      </c>
      <c r="C69" s="70"/>
    </row>
    <row r="70" spans="1:3" ht="14.25" x14ac:dyDescent="0.25">
      <c r="A70" s="25">
        <v>43970</v>
      </c>
      <c r="B70" s="61">
        <v>2134</v>
      </c>
    </row>
    <row r="71" spans="1:3" ht="14.25" x14ac:dyDescent="0.25">
      <c r="A71" s="25">
        <v>43971</v>
      </c>
      <c r="B71" s="61">
        <v>2184</v>
      </c>
    </row>
    <row r="72" spans="1:3" ht="14.25" x14ac:dyDescent="0.25">
      <c r="A72" s="25">
        <v>43972</v>
      </c>
      <c r="B72" s="61">
        <v>2221</v>
      </c>
    </row>
    <row r="73" spans="1:3" ht="14.25" x14ac:dyDescent="0.25">
      <c r="A73" s="25">
        <v>43973</v>
      </c>
      <c r="B73" s="61">
        <v>2245</v>
      </c>
    </row>
    <row r="74" spans="1:3" ht="14.25" x14ac:dyDescent="0.25">
      <c r="A74" s="25">
        <v>43974</v>
      </c>
      <c r="B74" s="61">
        <v>2261</v>
      </c>
    </row>
    <row r="75" spans="1:3" ht="14.25" x14ac:dyDescent="0.25">
      <c r="A75" s="25">
        <v>43975</v>
      </c>
      <c r="B75" s="61">
        <v>2270</v>
      </c>
    </row>
    <row r="76" spans="1:3" ht="14.25" x14ac:dyDescent="0.25">
      <c r="A76" s="25">
        <v>43976</v>
      </c>
      <c r="B76" s="61">
        <v>2273</v>
      </c>
    </row>
    <row r="77" spans="1:3" ht="14.25" x14ac:dyDescent="0.25">
      <c r="A77" s="25">
        <v>43977</v>
      </c>
      <c r="B77" s="61">
        <v>2291</v>
      </c>
    </row>
    <row r="78" spans="1:3" ht="14.25" x14ac:dyDescent="0.25">
      <c r="A78" s="25">
        <v>43978</v>
      </c>
      <c r="B78" s="61">
        <v>2304</v>
      </c>
    </row>
    <row r="79" spans="1:3" ht="14.25" x14ac:dyDescent="0.25">
      <c r="A79" s="25">
        <v>43979</v>
      </c>
      <c r="B79" s="61">
        <v>2316</v>
      </c>
    </row>
    <row r="80" spans="1:3" ht="14.25" x14ac:dyDescent="0.25">
      <c r="A80" s="108">
        <v>43980</v>
      </c>
      <c r="B80" s="61">
        <v>2331</v>
      </c>
    </row>
    <row r="81" spans="1:3" ht="14.25" x14ac:dyDescent="0.25">
      <c r="A81" s="108">
        <v>43981</v>
      </c>
      <c r="B81" s="61">
        <v>2353</v>
      </c>
    </row>
    <row r="82" spans="1:3" ht="14.25" x14ac:dyDescent="0.25">
      <c r="A82" s="108">
        <v>43982</v>
      </c>
      <c r="B82" s="61">
        <v>2362</v>
      </c>
    </row>
    <row r="83" spans="1:3" ht="14.25" x14ac:dyDescent="0.25">
      <c r="A83" s="108">
        <v>43983</v>
      </c>
      <c r="B83" s="61">
        <v>2363</v>
      </c>
    </row>
    <row r="84" spans="1:3" ht="14.25" x14ac:dyDescent="0.25">
      <c r="A84" s="108">
        <v>43984</v>
      </c>
      <c r="B84" s="61">
        <v>2375</v>
      </c>
    </row>
    <row r="85" spans="1:3" ht="14.25" x14ac:dyDescent="0.25">
      <c r="A85" s="108">
        <v>43985</v>
      </c>
      <c r="B85" s="61">
        <v>2386</v>
      </c>
    </row>
    <row r="86" spans="1:3" ht="14.25" x14ac:dyDescent="0.25">
      <c r="A86" s="108">
        <v>43986</v>
      </c>
      <c r="B86" s="71">
        <v>2395</v>
      </c>
      <c r="C86" s="70"/>
    </row>
    <row r="87" spans="1:3" ht="14.25" x14ac:dyDescent="0.25">
      <c r="A87" s="108">
        <v>43987</v>
      </c>
      <c r="B87" s="61">
        <v>2409</v>
      </c>
    </row>
    <row r="88" spans="1:3" ht="14.25" x14ac:dyDescent="0.25">
      <c r="A88" s="108">
        <v>43988</v>
      </c>
      <c r="B88" s="61">
        <v>2415</v>
      </c>
    </row>
    <row r="89" spans="1:3" ht="14.25" x14ac:dyDescent="0.25">
      <c r="A89" s="108">
        <v>43989</v>
      </c>
      <c r="B89" s="61">
        <v>2415</v>
      </c>
    </row>
    <row r="90" spans="1:3" ht="14.25" x14ac:dyDescent="0.25">
      <c r="A90" s="108">
        <v>43990</v>
      </c>
      <c r="B90" s="61">
        <v>2415</v>
      </c>
    </row>
    <row r="91" spans="1:3" ht="14.25" x14ac:dyDescent="0.25">
      <c r="A91" s="108">
        <v>43991</v>
      </c>
      <c r="B91" s="61">
        <v>2422</v>
      </c>
    </row>
    <row r="92" spans="1:3" ht="14.25" x14ac:dyDescent="0.25">
      <c r="A92" s="108">
        <v>43992</v>
      </c>
      <c r="B92" s="61">
        <v>2434</v>
      </c>
    </row>
    <row r="93" spans="1:3" ht="14.25" x14ac:dyDescent="0.25">
      <c r="A93" s="108">
        <v>43993</v>
      </c>
      <c r="B93" s="61">
        <v>2439</v>
      </c>
    </row>
    <row r="94" spans="1:3" ht="14.25" x14ac:dyDescent="0.25">
      <c r="A94" s="108">
        <v>43994</v>
      </c>
      <c r="B94" s="61">
        <v>2442</v>
      </c>
    </row>
    <row r="95" spans="1:3" ht="14.25" x14ac:dyDescent="0.25">
      <c r="A95" s="108">
        <v>43995</v>
      </c>
      <c r="B95" s="61">
        <v>2447</v>
      </c>
    </row>
    <row r="96" spans="1:3" ht="14.25" x14ac:dyDescent="0.25">
      <c r="A96" s="108">
        <v>43996</v>
      </c>
      <c r="B96" s="61">
        <v>2448</v>
      </c>
    </row>
    <row r="97" spans="1:2" ht="14.25" x14ac:dyDescent="0.25">
      <c r="A97" s="108">
        <v>43997</v>
      </c>
      <c r="B97" s="61">
        <v>2448</v>
      </c>
    </row>
    <row r="98" spans="1:2" ht="14.25" x14ac:dyDescent="0.25">
      <c r="A98" s="108">
        <v>43998</v>
      </c>
      <c r="B98" s="61">
        <v>2453</v>
      </c>
    </row>
    <row r="99" spans="1:2" ht="14.25" x14ac:dyDescent="0.25">
      <c r="A99" s="108">
        <v>43999</v>
      </c>
      <c r="B99" s="61">
        <v>2462</v>
      </c>
    </row>
    <row r="100" spans="1:2" ht="14.25" x14ac:dyDescent="0.25">
      <c r="A100" s="108">
        <v>44000</v>
      </c>
      <c r="B100" s="61">
        <v>2464</v>
      </c>
    </row>
    <row r="101" spans="1:2" ht="14.25" x14ac:dyDescent="0.25">
      <c r="A101" s="108">
        <v>44001</v>
      </c>
      <c r="B101" s="61">
        <v>2470</v>
      </c>
    </row>
    <row r="102" spans="1:2" ht="14.25" x14ac:dyDescent="0.25">
      <c r="A102" s="108">
        <v>44002</v>
      </c>
      <c r="B102" s="61">
        <v>2472</v>
      </c>
    </row>
    <row r="103" spans="1:2" ht="14.25" x14ac:dyDescent="0.25">
      <c r="A103" s="108">
        <v>44003</v>
      </c>
      <c r="B103" s="61">
        <v>2472</v>
      </c>
    </row>
    <row r="104" spans="1:2" ht="14.25" x14ac:dyDescent="0.25">
      <c r="A104" s="108">
        <v>44004</v>
      </c>
      <c r="B104" s="61">
        <v>2472</v>
      </c>
    </row>
    <row r="105" spans="1:2" ht="14.25" x14ac:dyDescent="0.25">
      <c r="A105" s="108">
        <v>44005</v>
      </c>
      <c r="B105" s="61">
        <v>2476</v>
      </c>
    </row>
    <row r="106" spans="1:2" ht="14.25" x14ac:dyDescent="0.25">
      <c r="A106" s="108">
        <v>44006</v>
      </c>
      <c r="B106" s="61">
        <v>2480</v>
      </c>
    </row>
    <row r="107" spans="1:2" ht="14.25" x14ac:dyDescent="0.25">
      <c r="A107" s="108">
        <v>44007</v>
      </c>
      <c r="B107" s="61">
        <v>2482</v>
      </c>
    </row>
    <row r="108" spans="1:2" ht="14.25" x14ac:dyDescent="0.25">
      <c r="A108" s="108">
        <v>44008</v>
      </c>
      <c r="B108" s="61">
        <v>2482</v>
      </c>
    </row>
    <row r="109" spans="1:2" ht="14.25" x14ac:dyDescent="0.25">
      <c r="A109" s="108">
        <v>44009</v>
      </c>
      <c r="B109" s="61">
        <v>2482</v>
      </c>
    </row>
    <row r="110" spans="1:2" ht="14.25" x14ac:dyDescent="0.25">
      <c r="A110" s="108">
        <v>44010</v>
      </c>
      <c r="B110" s="61">
        <v>2482</v>
      </c>
    </row>
    <row r="111" spans="1:2" ht="14.25" x14ac:dyDescent="0.25">
      <c r="A111" s="108">
        <v>44011</v>
      </c>
      <c r="B111" s="61">
        <v>2482</v>
      </c>
    </row>
    <row r="112" spans="1:2" ht="14.25" x14ac:dyDescent="0.25">
      <c r="A112" s="108">
        <v>44012</v>
      </c>
      <c r="B112" s="61">
        <v>2485</v>
      </c>
    </row>
    <row r="113" spans="1:3" ht="14.25" x14ac:dyDescent="0.25">
      <c r="A113" s="108">
        <v>44013</v>
      </c>
      <c r="B113" s="61">
        <v>2486</v>
      </c>
    </row>
    <row r="114" spans="1:3" ht="14.25" x14ac:dyDescent="0.25">
      <c r="A114" s="108">
        <v>44014</v>
      </c>
      <c r="B114" s="61">
        <v>2487</v>
      </c>
    </row>
    <row r="115" spans="1:3" ht="14.25" x14ac:dyDescent="0.25">
      <c r="A115" s="108">
        <v>44015</v>
      </c>
      <c r="B115" s="61">
        <v>2488</v>
      </c>
    </row>
    <row r="116" spans="1:3" ht="14.25" x14ac:dyDescent="0.25">
      <c r="A116" s="108">
        <v>44016</v>
      </c>
      <c r="B116" s="61">
        <v>2488</v>
      </c>
    </row>
    <row r="117" spans="1:3" ht="14.25" x14ac:dyDescent="0.25">
      <c r="A117" s="108">
        <v>44017</v>
      </c>
      <c r="B117" s="61">
        <v>2488</v>
      </c>
      <c r="C117" s="114"/>
    </row>
    <row r="118" spans="1:3" ht="14.25" x14ac:dyDescent="0.25">
      <c r="A118" s="108">
        <v>44018</v>
      </c>
      <c r="B118" s="61">
        <v>2488</v>
      </c>
    </row>
    <row r="119" spans="1:3" ht="14.25" x14ac:dyDescent="0.25">
      <c r="A119" s="108">
        <v>44019</v>
      </c>
      <c r="B119" s="61">
        <v>2489</v>
      </c>
    </row>
    <row r="120" spans="1:3" ht="14.25" x14ac:dyDescent="0.25">
      <c r="A120" s="127">
        <v>44020</v>
      </c>
      <c r="B120" s="128">
        <v>2490</v>
      </c>
    </row>
    <row r="121" spans="1:3" ht="14.25" x14ac:dyDescent="0.25">
      <c r="A121" s="108">
        <v>44021</v>
      </c>
      <c r="B121" s="128">
        <v>2490</v>
      </c>
    </row>
    <row r="122" spans="1:3" ht="14.25" x14ac:dyDescent="0.25">
      <c r="A122" s="127">
        <v>44022</v>
      </c>
      <c r="B122" s="128">
        <v>2490</v>
      </c>
    </row>
    <row r="123" spans="1:3" ht="14.25" x14ac:dyDescent="0.25">
      <c r="A123" s="127">
        <v>44023</v>
      </c>
      <c r="B123" s="128">
        <v>2490</v>
      </c>
    </row>
    <row r="124" spans="1:3" ht="14.25" x14ac:dyDescent="0.25">
      <c r="A124" s="127">
        <v>44024</v>
      </c>
      <c r="B124" s="128">
        <v>2490</v>
      </c>
    </row>
    <row r="125" spans="1:3" ht="14.25" x14ac:dyDescent="0.25">
      <c r="A125" s="127">
        <v>44025</v>
      </c>
      <c r="B125" s="128">
        <v>2490</v>
      </c>
    </row>
    <row r="126" spans="1:3" ht="14.25" x14ac:dyDescent="0.25">
      <c r="A126" s="127">
        <v>44026</v>
      </c>
      <c r="B126" s="128">
        <v>2490</v>
      </c>
    </row>
    <row r="127" spans="1:3" ht="14.25" x14ac:dyDescent="0.25">
      <c r="A127" s="127">
        <v>44027</v>
      </c>
      <c r="B127" s="128">
        <v>2490</v>
      </c>
    </row>
    <row r="128" spans="1:3" ht="14.25" x14ac:dyDescent="0.25">
      <c r="A128" s="127">
        <v>44028</v>
      </c>
      <c r="B128" s="128">
        <v>2491</v>
      </c>
    </row>
    <row r="129" spans="1:2" ht="14.25" x14ac:dyDescent="0.25">
      <c r="A129" s="127">
        <v>44029</v>
      </c>
      <c r="B129" s="128">
        <v>2491</v>
      </c>
    </row>
    <row r="130" spans="1:2" ht="14.25" x14ac:dyDescent="0.25">
      <c r="A130" s="127">
        <v>44030</v>
      </c>
      <c r="B130" s="128">
        <v>2491</v>
      </c>
    </row>
    <row r="131" spans="1:2" ht="14.25" x14ac:dyDescent="0.25">
      <c r="A131" s="127">
        <v>44031</v>
      </c>
      <c r="B131" s="128">
        <v>2491</v>
      </c>
    </row>
    <row r="132" spans="1:2" ht="14.25" x14ac:dyDescent="0.25">
      <c r="A132" s="127">
        <v>44032</v>
      </c>
      <c r="B132" s="128">
        <v>2491</v>
      </c>
    </row>
    <row r="133" spans="1:2" ht="14.25" x14ac:dyDescent="0.25">
      <c r="A133" s="127">
        <v>44033</v>
      </c>
      <c r="B133" s="128">
        <v>2491</v>
      </c>
    </row>
    <row r="134" spans="1:2" ht="14.25" x14ac:dyDescent="0.25">
      <c r="A134" s="127">
        <v>44034</v>
      </c>
      <c r="B134" s="128">
        <v>2491</v>
      </c>
    </row>
    <row r="135" spans="1:2" ht="14.25" x14ac:dyDescent="0.25">
      <c r="A135" s="127">
        <v>44035</v>
      </c>
      <c r="B135" s="128">
        <v>2491</v>
      </c>
    </row>
    <row r="136" spans="1:2" ht="14.25" x14ac:dyDescent="0.25">
      <c r="A136" s="127">
        <v>44036</v>
      </c>
      <c r="B136" s="128">
        <v>2491</v>
      </c>
    </row>
    <row r="137" spans="1:2" ht="14.25" x14ac:dyDescent="0.25">
      <c r="A137" s="127">
        <v>44037</v>
      </c>
      <c r="B137" s="128">
        <v>2491</v>
      </c>
    </row>
    <row r="138" spans="1:2" ht="14.25" x14ac:dyDescent="0.25">
      <c r="A138" s="127">
        <v>44038</v>
      </c>
      <c r="B138" s="128">
        <v>2491</v>
      </c>
    </row>
    <row r="139" spans="1:2" ht="14.25" x14ac:dyDescent="0.25">
      <c r="A139" s="127">
        <v>44039</v>
      </c>
      <c r="B139" s="128">
        <v>2491</v>
      </c>
    </row>
    <row r="140" spans="1:2" ht="14.25" x14ac:dyDescent="0.25">
      <c r="A140" s="127">
        <v>44040</v>
      </c>
      <c r="B140" s="128">
        <v>2491</v>
      </c>
    </row>
    <row r="141" spans="1:2" ht="14.25" x14ac:dyDescent="0.25">
      <c r="A141" s="127">
        <v>44041</v>
      </c>
      <c r="B141" s="128">
        <v>2491</v>
      </c>
    </row>
    <row r="142" spans="1:2" ht="14.25" x14ac:dyDescent="0.25">
      <c r="A142" s="127">
        <v>44042</v>
      </c>
      <c r="B142" s="128">
        <v>2491</v>
      </c>
    </row>
    <row r="143" spans="1:2" ht="14.25" x14ac:dyDescent="0.25">
      <c r="A143" s="127">
        <v>44043</v>
      </c>
      <c r="B143" s="128">
        <v>2491</v>
      </c>
    </row>
    <row r="144" spans="1:2" ht="14.25" x14ac:dyDescent="0.25">
      <c r="A144" s="127">
        <v>44044</v>
      </c>
      <c r="B144" s="128">
        <v>2491</v>
      </c>
    </row>
    <row r="145" spans="1:2" ht="14.25" x14ac:dyDescent="0.25">
      <c r="A145" s="127">
        <v>44045</v>
      </c>
      <c r="B145" s="128">
        <v>2491</v>
      </c>
    </row>
    <row r="146" spans="1:2" ht="14.25" x14ac:dyDescent="0.25">
      <c r="A146" s="127">
        <v>44046</v>
      </c>
      <c r="B146" s="128">
        <v>2491</v>
      </c>
    </row>
    <row r="147" spans="1:2" ht="14.25" x14ac:dyDescent="0.25">
      <c r="A147" s="127">
        <v>44047</v>
      </c>
      <c r="B147" s="128">
        <v>2491</v>
      </c>
    </row>
    <row r="148" spans="1:2" ht="14.25" x14ac:dyDescent="0.25">
      <c r="A148" s="127">
        <v>44048</v>
      </c>
      <c r="B148" s="128">
        <v>2491</v>
      </c>
    </row>
    <row r="149" spans="1:2" ht="14.25" x14ac:dyDescent="0.25">
      <c r="A149" s="127">
        <v>44049</v>
      </c>
      <c r="B149" s="128">
        <v>2491</v>
      </c>
    </row>
    <row r="150" spans="1:2" ht="14.25" x14ac:dyDescent="0.25">
      <c r="A150" s="127">
        <v>44050</v>
      </c>
      <c r="B150" s="128">
        <v>2491</v>
      </c>
    </row>
    <row r="151" spans="1:2" ht="14.25" x14ac:dyDescent="0.25">
      <c r="A151" s="127">
        <v>44051</v>
      </c>
      <c r="B151" s="128">
        <v>2491</v>
      </c>
    </row>
    <row r="152" spans="1:2" ht="14.25" x14ac:dyDescent="0.25">
      <c r="A152" s="127">
        <v>44052</v>
      </c>
      <c r="B152" s="128">
        <v>2491</v>
      </c>
    </row>
    <row r="153" spans="1:2" ht="14.25" x14ac:dyDescent="0.25">
      <c r="A153" s="127">
        <v>44053</v>
      </c>
      <c r="B153" s="128">
        <v>2491</v>
      </c>
    </row>
    <row r="154" spans="1:2" ht="14.25" x14ac:dyDescent="0.25">
      <c r="A154" s="127">
        <v>44054</v>
      </c>
      <c r="B154" s="128">
        <v>2491</v>
      </c>
    </row>
    <row r="155" spans="1:2" ht="14.25" x14ac:dyDescent="0.25">
      <c r="A155" s="127">
        <v>44055</v>
      </c>
      <c r="B155" s="128">
        <v>2491</v>
      </c>
    </row>
    <row r="156" spans="1:2" ht="14.25" x14ac:dyDescent="0.25">
      <c r="A156" s="127">
        <v>44056</v>
      </c>
      <c r="B156" s="128">
        <v>2491</v>
      </c>
    </row>
    <row r="157" spans="1:2" ht="14.25" x14ac:dyDescent="0.25">
      <c r="A157" s="127">
        <v>44057</v>
      </c>
      <c r="B157" s="128">
        <v>2491</v>
      </c>
    </row>
    <row r="158" spans="1:2" ht="14.25" x14ac:dyDescent="0.25">
      <c r="A158" s="127">
        <v>44058</v>
      </c>
      <c r="B158" s="128">
        <v>2491</v>
      </c>
    </row>
    <row r="159" spans="1:2" ht="14.25" x14ac:dyDescent="0.25">
      <c r="A159" s="127">
        <v>44059</v>
      </c>
      <c r="B159" s="128">
        <v>2491</v>
      </c>
    </row>
    <row r="160" spans="1:2" ht="14.25" x14ac:dyDescent="0.25">
      <c r="A160" s="127">
        <v>44060</v>
      </c>
      <c r="B160" s="128">
        <v>2491</v>
      </c>
    </row>
    <row r="161" spans="1:2" ht="14.25" x14ac:dyDescent="0.25">
      <c r="A161" s="127">
        <v>44061</v>
      </c>
      <c r="B161" s="128">
        <v>2491</v>
      </c>
    </row>
    <row r="162" spans="1:2" ht="14.25" x14ac:dyDescent="0.25">
      <c r="A162" s="127">
        <v>44062</v>
      </c>
      <c r="B162" s="128">
        <v>2492</v>
      </c>
    </row>
    <row r="163" spans="1:2" ht="14.25" x14ac:dyDescent="0.25">
      <c r="A163" s="127">
        <v>44063</v>
      </c>
      <c r="B163" s="128">
        <v>2492</v>
      </c>
    </row>
    <row r="164" spans="1:2" ht="14.25" x14ac:dyDescent="0.25">
      <c r="A164" s="127">
        <v>44064</v>
      </c>
      <c r="B164" s="128">
        <v>2492</v>
      </c>
    </row>
    <row r="165" spans="1:2" ht="14.25" x14ac:dyDescent="0.25">
      <c r="A165" s="127">
        <v>44065</v>
      </c>
      <c r="B165" s="128">
        <v>2492</v>
      </c>
    </row>
    <row r="166" spans="1:2" ht="14.25" x14ac:dyDescent="0.25">
      <c r="A166" s="127">
        <v>44066</v>
      </c>
      <c r="B166" s="128">
        <v>2492</v>
      </c>
    </row>
    <row r="167" spans="1:2" ht="14.25" x14ac:dyDescent="0.25">
      <c r="A167" s="127">
        <v>44067</v>
      </c>
      <c r="B167" s="128">
        <v>2492</v>
      </c>
    </row>
    <row r="168" spans="1:2" ht="14.25" x14ac:dyDescent="0.25">
      <c r="A168" s="127">
        <v>44068</v>
      </c>
      <c r="B168" s="128">
        <v>2492</v>
      </c>
    </row>
    <row r="169" spans="1:2" ht="14.25" x14ac:dyDescent="0.25">
      <c r="A169" s="127">
        <v>44069</v>
      </c>
      <c r="B169" s="128">
        <v>2494</v>
      </c>
    </row>
    <row r="170" spans="1:2" ht="14.25" x14ac:dyDescent="0.25">
      <c r="A170" s="127">
        <v>44070</v>
      </c>
      <c r="B170" s="128">
        <v>2494</v>
      </c>
    </row>
    <row r="171" spans="1:2" ht="14.25" x14ac:dyDescent="0.25">
      <c r="A171" s="127">
        <v>44071</v>
      </c>
      <c r="B171" s="128">
        <v>2494</v>
      </c>
    </row>
    <row r="172" spans="1:2" ht="14.25" x14ac:dyDescent="0.25">
      <c r="A172" s="127">
        <v>44072</v>
      </c>
      <c r="B172" s="128">
        <v>2494</v>
      </c>
    </row>
    <row r="173" spans="1:2" ht="14.25" x14ac:dyDescent="0.25">
      <c r="A173" s="127">
        <v>44073</v>
      </c>
      <c r="B173" s="128">
        <v>2494</v>
      </c>
    </row>
    <row r="174" spans="1:2" ht="14.25" x14ac:dyDescent="0.25">
      <c r="A174" s="127">
        <v>44074</v>
      </c>
      <c r="B174" s="128">
        <v>2494</v>
      </c>
    </row>
    <row r="175" spans="1:2" ht="14.25" x14ac:dyDescent="0.25">
      <c r="A175" s="302">
        <v>44075</v>
      </c>
      <c r="B175" s="128">
        <v>2494</v>
      </c>
    </row>
    <row r="176" spans="1:2" ht="14.25" x14ac:dyDescent="0.25">
      <c r="A176" s="302">
        <v>44076</v>
      </c>
      <c r="B176" s="128">
        <v>2495</v>
      </c>
    </row>
    <row r="177" spans="1:2" ht="14.25" x14ac:dyDescent="0.25">
      <c r="A177" s="302">
        <v>44077</v>
      </c>
      <c r="B177" s="128">
        <v>2496</v>
      </c>
    </row>
    <row r="178" spans="1:2" ht="14.25" x14ac:dyDescent="0.25">
      <c r="A178" s="302">
        <v>44078</v>
      </c>
      <c r="B178" s="128">
        <v>2496</v>
      </c>
    </row>
    <row r="179" spans="1:2" ht="14.25" x14ac:dyDescent="0.25">
      <c r="A179" s="302">
        <v>44079</v>
      </c>
      <c r="B179" s="128">
        <v>2496</v>
      </c>
    </row>
    <row r="180" spans="1:2" ht="14.25" x14ac:dyDescent="0.25">
      <c r="A180" s="302">
        <v>44080</v>
      </c>
      <c r="B180" s="128">
        <v>2496</v>
      </c>
    </row>
    <row r="181" spans="1:2" ht="14.25" x14ac:dyDescent="0.25">
      <c r="A181" s="302">
        <v>44081</v>
      </c>
      <c r="B181" s="128">
        <v>2496</v>
      </c>
    </row>
    <row r="182" spans="1:2" ht="14.25" x14ac:dyDescent="0.25">
      <c r="A182" s="302">
        <v>44082</v>
      </c>
      <c r="B182" s="128">
        <v>2499</v>
      </c>
    </row>
    <row r="183" spans="1:2" ht="14.25" x14ac:dyDescent="0.25">
      <c r="A183" s="302">
        <v>44083</v>
      </c>
      <c r="B183" s="128">
        <v>2499</v>
      </c>
    </row>
    <row r="184" spans="1:2" ht="14.25" x14ac:dyDescent="0.25">
      <c r="A184" s="302">
        <v>44084</v>
      </c>
      <c r="B184" s="128">
        <v>2499</v>
      </c>
    </row>
    <row r="185" spans="1:2" ht="14.25" x14ac:dyDescent="0.25">
      <c r="A185" s="302">
        <v>44085</v>
      </c>
      <c r="B185" s="128">
        <v>2499</v>
      </c>
    </row>
    <row r="186" spans="1:2" ht="14.25" x14ac:dyDescent="0.25">
      <c r="A186" s="302">
        <v>44086</v>
      </c>
      <c r="B186" s="128">
        <v>2499</v>
      </c>
    </row>
    <row r="187" spans="1:2" ht="14.25" x14ac:dyDescent="0.25">
      <c r="A187" s="302">
        <v>44087</v>
      </c>
      <c r="B187" s="128">
        <v>2499</v>
      </c>
    </row>
    <row r="188" spans="1:2" ht="14.25" x14ac:dyDescent="0.25">
      <c r="A188" s="302">
        <v>44088</v>
      </c>
      <c r="B188" s="128">
        <v>2499</v>
      </c>
    </row>
    <row r="189" spans="1:2" ht="14.25" x14ac:dyDescent="0.25">
      <c r="A189" s="302">
        <v>44089</v>
      </c>
      <c r="B189" s="128">
        <v>2500</v>
      </c>
    </row>
    <row r="190" spans="1:2" ht="14.25" x14ac:dyDescent="0.25">
      <c r="A190" s="302">
        <v>44090</v>
      </c>
      <c r="B190" s="128">
        <v>2501</v>
      </c>
    </row>
    <row r="191" spans="1:2" ht="14.25" x14ac:dyDescent="0.25">
      <c r="A191" s="302">
        <v>44091</v>
      </c>
      <c r="B191" s="128">
        <v>2501</v>
      </c>
    </row>
    <row r="192" spans="1:2" ht="14.25" x14ac:dyDescent="0.25">
      <c r="A192" s="302">
        <v>44092</v>
      </c>
      <c r="B192" s="128">
        <v>2502</v>
      </c>
    </row>
    <row r="193" spans="1:3" ht="14.25" x14ac:dyDescent="0.25">
      <c r="A193" s="302">
        <v>44093</v>
      </c>
      <c r="B193" s="128">
        <v>2505</v>
      </c>
    </row>
    <row r="194" spans="1:3" ht="14.25" x14ac:dyDescent="0.25">
      <c r="A194" s="302">
        <v>44094</v>
      </c>
      <c r="B194" s="128">
        <v>2505</v>
      </c>
    </row>
    <row r="195" spans="1:3" ht="14.25" x14ac:dyDescent="0.25">
      <c r="A195" s="302">
        <v>44095</v>
      </c>
      <c r="B195" s="128">
        <v>2505</v>
      </c>
    </row>
    <row r="196" spans="1:3" ht="14.25" x14ac:dyDescent="0.25">
      <c r="A196" s="302">
        <v>44096</v>
      </c>
      <c r="B196" s="128">
        <v>2506</v>
      </c>
    </row>
    <row r="197" spans="1:3" ht="14.25" x14ac:dyDescent="0.25">
      <c r="A197" s="302">
        <v>44097</v>
      </c>
      <c r="B197" s="128">
        <v>2508</v>
      </c>
    </row>
    <row r="198" spans="1:3" ht="14.25" x14ac:dyDescent="0.25">
      <c r="A198" s="302">
        <v>44098</v>
      </c>
      <c r="B198" s="128">
        <v>2510</v>
      </c>
    </row>
    <row r="199" spans="1:3" ht="14.25" x14ac:dyDescent="0.25">
      <c r="A199" s="302">
        <v>44099</v>
      </c>
      <c r="B199" s="128">
        <v>2511</v>
      </c>
      <c r="C199" s="372"/>
    </row>
    <row r="200" spans="1:3" ht="14.25" x14ac:dyDescent="0.25">
      <c r="A200" s="302">
        <v>44100</v>
      </c>
      <c r="B200" s="128">
        <v>2511</v>
      </c>
    </row>
    <row r="201" spans="1:3" ht="14.25" x14ac:dyDescent="0.25">
      <c r="A201" s="302">
        <v>44101</v>
      </c>
      <c r="B201" s="128">
        <v>2512</v>
      </c>
    </row>
    <row r="202" spans="1:3" ht="14.25" x14ac:dyDescent="0.25">
      <c r="A202" s="302">
        <v>44102</v>
      </c>
      <c r="B202" s="128">
        <v>2512</v>
      </c>
    </row>
    <row r="203" spans="1:3" ht="14.25" x14ac:dyDescent="0.25">
      <c r="A203" s="302">
        <v>44103</v>
      </c>
      <c r="B203" s="128">
        <v>2512</v>
      </c>
    </row>
    <row r="204" spans="1:3" ht="14.25" x14ac:dyDescent="0.25">
      <c r="A204" s="302">
        <v>44104</v>
      </c>
      <c r="B204" s="128">
        <v>2519</v>
      </c>
    </row>
    <row r="205" spans="1:3" ht="14.25" x14ac:dyDescent="0.25">
      <c r="A205" s="302">
        <v>44105</v>
      </c>
      <c r="B205" s="128">
        <v>2522</v>
      </c>
    </row>
    <row r="206" spans="1:3" ht="14.25" x14ac:dyDescent="0.25">
      <c r="A206" s="302">
        <v>44106</v>
      </c>
      <c r="B206" s="128">
        <v>2526</v>
      </c>
    </row>
    <row r="207" spans="1:3" ht="14.25" x14ac:dyDescent="0.25">
      <c r="A207" s="302">
        <v>44107</v>
      </c>
      <c r="B207" s="128">
        <v>2530</v>
      </c>
    </row>
    <row r="208" spans="1:3" ht="14.25" x14ac:dyDescent="0.25">
      <c r="A208" s="302">
        <v>44108</v>
      </c>
      <c r="B208" s="128">
        <v>2530</v>
      </c>
    </row>
    <row r="209" spans="1:2" ht="14.25" x14ac:dyDescent="0.25">
      <c r="A209" s="302">
        <v>44109</v>
      </c>
      <c r="B209" s="128">
        <v>2530</v>
      </c>
    </row>
    <row r="210" spans="1:2" ht="14.25" x14ac:dyDescent="0.25">
      <c r="A210" s="302">
        <v>44110</v>
      </c>
      <c r="B210" s="128">
        <v>2532</v>
      </c>
    </row>
    <row r="211" spans="1:2" ht="14.25" x14ac:dyDescent="0.25">
      <c r="A211" s="302">
        <v>44111</v>
      </c>
      <c r="B211" s="128">
        <v>2533</v>
      </c>
    </row>
    <row r="212" spans="1:2" ht="14.25" x14ac:dyDescent="0.25">
      <c r="A212" s="302">
        <v>44112</v>
      </c>
      <c r="B212" s="128">
        <v>2538</v>
      </c>
    </row>
    <row r="213" spans="1:2" ht="14.25" x14ac:dyDescent="0.25">
      <c r="A213" s="302">
        <v>44113</v>
      </c>
      <c r="B213" s="128">
        <v>2544</v>
      </c>
    </row>
    <row r="214" spans="1:2" ht="14.25" x14ac:dyDescent="0.25">
      <c r="A214" s="302">
        <v>44114</v>
      </c>
      <c r="B214" s="128">
        <v>2550</v>
      </c>
    </row>
    <row r="215" spans="1:2" ht="14.25" x14ac:dyDescent="0.25">
      <c r="A215" s="302">
        <v>44115</v>
      </c>
      <c r="B215" s="128">
        <v>2550</v>
      </c>
    </row>
    <row r="216" spans="1:2" ht="14.25" x14ac:dyDescent="0.25">
      <c r="A216" s="302">
        <v>44116</v>
      </c>
      <c r="B216" s="128">
        <v>2550</v>
      </c>
    </row>
    <row r="217" spans="1:2" ht="14.25" x14ac:dyDescent="0.25">
      <c r="A217" s="302">
        <v>44117</v>
      </c>
      <c r="B217" s="128">
        <v>2557</v>
      </c>
    </row>
    <row r="218" spans="1:2" ht="14.25" x14ac:dyDescent="0.25">
      <c r="A218" s="302">
        <v>44118</v>
      </c>
      <c r="B218" s="128">
        <v>2572</v>
      </c>
    </row>
    <row r="219" spans="1:2" ht="14.25" x14ac:dyDescent="0.25">
      <c r="A219" s="302">
        <v>44119</v>
      </c>
      <c r="B219" s="128">
        <v>2585</v>
      </c>
    </row>
    <row r="220" spans="1:2" ht="14.25" x14ac:dyDescent="0.25">
      <c r="A220" s="302">
        <v>44120</v>
      </c>
      <c r="B220" s="128">
        <v>2594</v>
      </c>
    </row>
    <row r="221" spans="1:2" ht="14.25" x14ac:dyDescent="0.25">
      <c r="A221" s="302">
        <v>44121</v>
      </c>
      <c r="B221" s="128">
        <v>2609</v>
      </c>
    </row>
    <row r="222" spans="1:2" ht="14.25" x14ac:dyDescent="0.25">
      <c r="A222" s="302">
        <v>44122</v>
      </c>
      <c r="B222" s="128">
        <v>2609</v>
      </c>
    </row>
    <row r="223" spans="1:2" ht="14.25" x14ac:dyDescent="0.25">
      <c r="A223" s="302">
        <v>44123</v>
      </c>
      <c r="B223" s="128">
        <v>2610</v>
      </c>
    </row>
    <row r="224" spans="1:2" ht="14.25" x14ac:dyDescent="0.25">
      <c r="A224" s="302">
        <v>44124</v>
      </c>
      <c r="B224" s="128">
        <v>2625</v>
      </c>
    </row>
    <row r="225" spans="1:2" ht="14.25" x14ac:dyDescent="0.25">
      <c r="A225" s="302">
        <v>44125</v>
      </c>
      <c r="B225" s="128">
        <v>2653</v>
      </c>
    </row>
    <row r="226" spans="1:2" ht="14.25" x14ac:dyDescent="0.25">
      <c r="A226" s="302">
        <v>44126</v>
      </c>
      <c r="B226" s="128">
        <v>2670</v>
      </c>
    </row>
    <row r="227" spans="1:2" ht="14.25" x14ac:dyDescent="0.25">
      <c r="A227" s="302">
        <v>44127</v>
      </c>
      <c r="B227" s="128">
        <v>2688</v>
      </c>
    </row>
    <row r="228" spans="1:2" ht="14.25" x14ac:dyDescent="0.25">
      <c r="A228" s="302">
        <v>44128</v>
      </c>
      <c r="B228" s="128">
        <v>2699</v>
      </c>
    </row>
    <row r="229" spans="1:2" ht="14.25" x14ac:dyDescent="0.25">
      <c r="A229" s="302">
        <v>44129</v>
      </c>
      <c r="B229" s="128">
        <v>2700</v>
      </c>
    </row>
    <row r="230" spans="1:2" ht="14.25" x14ac:dyDescent="0.25">
      <c r="A230" s="302">
        <v>44130</v>
      </c>
      <c r="B230" s="128">
        <v>2701</v>
      </c>
    </row>
    <row r="231" spans="1:2" ht="14.25" x14ac:dyDescent="0.25">
      <c r="A231" s="302">
        <v>44131</v>
      </c>
      <c r="B231" s="128">
        <v>2726</v>
      </c>
    </row>
    <row r="232" spans="1:2" ht="14.25" x14ac:dyDescent="0.25">
      <c r="A232" s="302">
        <v>44132</v>
      </c>
      <c r="B232" s="128">
        <v>2754</v>
      </c>
    </row>
    <row r="233" spans="1:2" ht="14.25" x14ac:dyDescent="0.25">
      <c r="A233" s="302">
        <v>44133</v>
      </c>
      <c r="B233" s="128">
        <v>2791</v>
      </c>
    </row>
    <row r="234" spans="1:2" ht="14.25" x14ac:dyDescent="0.25">
      <c r="A234" s="302">
        <v>44134</v>
      </c>
      <c r="B234" s="128">
        <v>2819</v>
      </c>
    </row>
    <row r="235" spans="1:2" ht="14.25" x14ac:dyDescent="0.25">
      <c r="A235" s="302">
        <v>44135</v>
      </c>
      <c r="B235" s="128">
        <v>2843</v>
      </c>
    </row>
    <row r="236" spans="1:2" ht="14.25" x14ac:dyDescent="0.25">
      <c r="A236" s="302">
        <v>44136</v>
      </c>
      <c r="B236" s="128">
        <v>2849</v>
      </c>
    </row>
    <row r="237" spans="1:2" ht="14.25" x14ac:dyDescent="0.25">
      <c r="A237" s="302">
        <v>44137</v>
      </c>
      <c r="B237" s="128">
        <v>2849</v>
      </c>
    </row>
    <row r="238" spans="1:2" ht="14.25" x14ac:dyDescent="0.25">
      <c r="A238" s="302">
        <v>44138</v>
      </c>
      <c r="B238" s="128">
        <v>2877</v>
      </c>
    </row>
    <row r="239" spans="1:2" ht="14.25" x14ac:dyDescent="0.25">
      <c r="A239" s="302">
        <v>44139</v>
      </c>
      <c r="B239" s="128">
        <v>2927</v>
      </c>
    </row>
    <row r="240" spans="1:2" ht="14.25" x14ac:dyDescent="0.25">
      <c r="A240" s="302">
        <v>44140</v>
      </c>
      <c r="B240" s="128">
        <v>2966</v>
      </c>
    </row>
    <row r="241" spans="1:3" ht="14.25" x14ac:dyDescent="0.25">
      <c r="A241" s="302">
        <v>44141</v>
      </c>
      <c r="B241" s="128">
        <v>2997</v>
      </c>
    </row>
    <row r="242" spans="1:3" ht="14.25" x14ac:dyDescent="0.25">
      <c r="A242" s="302">
        <v>44142</v>
      </c>
      <c r="B242" s="128">
        <v>3036</v>
      </c>
    </row>
    <row r="243" spans="1:3" ht="14.25" x14ac:dyDescent="0.25">
      <c r="A243" s="302">
        <v>44143</v>
      </c>
      <c r="B243" s="128">
        <v>3039</v>
      </c>
    </row>
    <row r="244" spans="1:3" ht="14.25" x14ac:dyDescent="0.25">
      <c r="A244" s="302">
        <v>44144</v>
      </c>
      <c r="B244" s="128">
        <v>3040</v>
      </c>
    </row>
    <row r="245" spans="1:3" ht="14.25" x14ac:dyDescent="0.25">
      <c r="A245" s="302">
        <v>44145</v>
      </c>
      <c r="B245" s="128">
        <v>3079</v>
      </c>
    </row>
    <row r="246" spans="1:3" ht="14.25" x14ac:dyDescent="0.25">
      <c r="A246" s="302">
        <v>44146</v>
      </c>
      <c r="B246" s="128">
        <v>3143</v>
      </c>
    </row>
    <row r="247" spans="1:3" ht="14.25" x14ac:dyDescent="0.25">
      <c r="A247" s="302">
        <v>44147</v>
      </c>
      <c r="B247" s="128">
        <v>3188</v>
      </c>
    </row>
    <row r="248" spans="1:3" ht="14.25" x14ac:dyDescent="0.25">
      <c r="A248" s="302">
        <v>44148</v>
      </c>
      <c r="B248" s="128">
        <v>3244</v>
      </c>
      <c r="C248" s="364"/>
    </row>
    <row r="249" spans="1:3" ht="14.25" x14ac:dyDescent="0.25">
      <c r="A249" s="302">
        <v>44149</v>
      </c>
      <c r="B249" s="128">
        <v>3280</v>
      </c>
    </row>
    <row r="250" spans="1:3" ht="14.25" x14ac:dyDescent="0.25">
      <c r="A250" s="302">
        <v>44150</v>
      </c>
      <c r="B250" s="128">
        <v>3280</v>
      </c>
    </row>
    <row r="251" spans="1:3" ht="14.25" x14ac:dyDescent="0.25">
      <c r="A251" s="302">
        <v>44151</v>
      </c>
      <c r="B251" s="128">
        <v>3286</v>
      </c>
    </row>
    <row r="252" spans="1:3" ht="14.25" x14ac:dyDescent="0.25">
      <c r="A252" s="302">
        <v>44152</v>
      </c>
      <c r="B252" s="128">
        <v>3323</v>
      </c>
    </row>
    <row r="253" spans="1:3" ht="14.25" x14ac:dyDescent="0.25">
      <c r="A253" s="302">
        <v>44153</v>
      </c>
      <c r="B253" s="128">
        <v>3377</v>
      </c>
    </row>
    <row r="254" spans="1:3" ht="14.25" x14ac:dyDescent="0.25">
      <c r="A254" s="302">
        <v>44154</v>
      </c>
      <c r="B254" s="128">
        <v>3427</v>
      </c>
    </row>
    <row r="255" spans="1:3" ht="14.25" x14ac:dyDescent="0.25">
      <c r="A255" s="302">
        <v>44155</v>
      </c>
      <c r="B255" s="128">
        <v>3459</v>
      </c>
    </row>
    <row r="256" spans="1:3" ht="14.25" x14ac:dyDescent="0.25">
      <c r="A256" s="302">
        <v>44156</v>
      </c>
      <c r="B256" s="128">
        <v>3496</v>
      </c>
    </row>
    <row r="257" spans="1:3" ht="14.25" x14ac:dyDescent="0.25">
      <c r="A257" s="302">
        <v>44157</v>
      </c>
      <c r="B257" s="128">
        <v>3503</v>
      </c>
    </row>
    <row r="258" spans="1:3" ht="14.25" x14ac:dyDescent="0.25">
      <c r="A258" s="302">
        <v>44158</v>
      </c>
      <c r="B258" s="128">
        <v>3503</v>
      </c>
    </row>
    <row r="259" spans="1:3" ht="14.25" x14ac:dyDescent="0.25">
      <c r="A259" s="302">
        <v>44159</v>
      </c>
      <c r="B259" s="128">
        <v>3544</v>
      </c>
    </row>
    <row r="260" spans="1:3" ht="14.25" x14ac:dyDescent="0.25">
      <c r="A260" s="302">
        <v>44160</v>
      </c>
      <c r="B260" s="128">
        <v>3588</v>
      </c>
    </row>
    <row r="261" spans="1:3" ht="14.25" x14ac:dyDescent="0.25">
      <c r="A261" s="302">
        <v>44161</v>
      </c>
      <c r="B261" s="128">
        <v>3639</v>
      </c>
    </row>
    <row r="262" spans="1:3" ht="14.25" x14ac:dyDescent="0.25">
      <c r="A262" s="302">
        <v>44162</v>
      </c>
      <c r="B262" s="128">
        <v>3676</v>
      </c>
    </row>
    <row r="263" spans="1:3" ht="14.25" x14ac:dyDescent="0.25">
      <c r="A263" s="302">
        <v>44163</v>
      </c>
      <c r="B263" s="71">
        <v>3720</v>
      </c>
      <c r="C263" s="70"/>
    </row>
    <row r="264" spans="1:3" ht="14.25" x14ac:dyDescent="0.25">
      <c r="A264" s="302">
        <v>44164</v>
      </c>
      <c r="B264" s="71">
        <v>3722</v>
      </c>
      <c r="C264" s="70"/>
    </row>
    <row r="265" spans="1:3" ht="14.25" x14ac:dyDescent="0.25">
      <c r="A265" s="302">
        <v>44165</v>
      </c>
      <c r="B265" s="128">
        <v>3725</v>
      </c>
    </row>
    <row r="266" spans="1:3" ht="14.25" x14ac:dyDescent="0.25">
      <c r="A266" s="302">
        <v>44166</v>
      </c>
      <c r="B266" s="128">
        <v>3759</v>
      </c>
    </row>
    <row r="267" spans="1:3" ht="14.25" x14ac:dyDescent="0.25">
      <c r="A267" s="302">
        <v>44167</v>
      </c>
      <c r="B267" s="128">
        <v>3797</v>
      </c>
    </row>
    <row r="268" spans="1:3" ht="14.25" x14ac:dyDescent="0.25">
      <c r="A268" s="302">
        <v>44168</v>
      </c>
      <c r="B268" s="128">
        <v>3848</v>
      </c>
    </row>
    <row r="269" spans="1:3" ht="14.25" x14ac:dyDescent="0.25">
      <c r="A269" s="302">
        <v>44169</v>
      </c>
      <c r="B269" s="128">
        <v>3889</v>
      </c>
    </row>
    <row r="270" spans="1:3" ht="14.25" x14ac:dyDescent="0.25">
      <c r="A270" s="302">
        <v>44170</v>
      </c>
      <c r="B270" s="128">
        <v>3911</v>
      </c>
    </row>
    <row r="271" spans="1:3" ht="14.25" x14ac:dyDescent="0.25">
      <c r="A271" s="302">
        <v>44171</v>
      </c>
      <c r="B271" s="128">
        <v>3916</v>
      </c>
    </row>
    <row r="272" spans="1:3" ht="14.25" x14ac:dyDescent="0.25">
      <c r="A272" s="302">
        <v>44172</v>
      </c>
      <c r="B272" s="128">
        <v>3917</v>
      </c>
    </row>
    <row r="273" spans="1:2" ht="14.25" x14ac:dyDescent="0.25">
      <c r="A273" s="302">
        <v>44173</v>
      </c>
      <c r="B273" s="128">
        <v>3950</v>
      </c>
    </row>
    <row r="274" spans="1:2" ht="14.25" x14ac:dyDescent="0.25">
      <c r="A274" s="302">
        <v>44174</v>
      </c>
      <c r="B274" s="128">
        <v>3989</v>
      </c>
    </row>
    <row r="275" spans="1:2" ht="14.25" x14ac:dyDescent="0.25">
      <c r="A275" s="302">
        <v>44175</v>
      </c>
      <c r="B275" s="128">
        <v>4039</v>
      </c>
    </row>
    <row r="276" spans="1:2" ht="14.25" x14ac:dyDescent="0.25">
      <c r="A276" s="302">
        <v>44176</v>
      </c>
      <c r="B276" s="128">
        <v>4070</v>
      </c>
    </row>
    <row r="277" spans="1:2" ht="14.25" x14ac:dyDescent="0.25">
      <c r="A277" s="302">
        <v>44177</v>
      </c>
      <c r="B277" s="128">
        <f>B276+39</f>
        <v>4109</v>
      </c>
    </row>
    <row r="278" spans="1:2" ht="14.25" x14ac:dyDescent="0.25">
      <c r="A278" s="302">
        <v>44178</v>
      </c>
      <c r="B278" s="128">
        <v>4111</v>
      </c>
    </row>
    <row r="279" spans="1:2" ht="14.25" x14ac:dyDescent="0.25">
      <c r="A279" s="302">
        <v>44179</v>
      </c>
      <c r="B279" s="128">
        <v>4111</v>
      </c>
    </row>
    <row r="280" spans="1:2" ht="14.25" x14ac:dyDescent="0.25">
      <c r="A280" s="302">
        <v>44180</v>
      </c>
      <c r="B280" s="128">
        <v>4135</v>
      </c>
    </row>
    <row r="281" spans="1:2" ht="14.25" x14ac:dyDescent="0.25">
      <c r="A281" s="302">
        <v>44181</v>
      </c>
      <c r="B281" s="128">
        <v>4173</v>
      </c>
    </row>
    <row r="282" spans="1:2" ht="14.25" x14ac:dyDescent="0.25">
      <c r="A282" s="302">
        <v>44182</v>
      </c>
      <c r="B282" s="128">
        <v>4203</v>
      </c>
    </row>
    <row r="283" spans="1:2" ht="14.25" x14ac:dyDescent="0.25">
      <c r="A283" s="302">
        <v>44183</v>
      </c>
      <c r="B283" s="128">
        <v>4239</v>
      </c>
    </row>
    <row r="284" spans="1:2" ht="14.25" x14ac:dyDescent="0.25">
      <c r="A284" s="302">
        <v>44184</v>
      </c>
      <c r="B284" s="128">
        <v>4280</v>
      </c>
    </row>
    <row r="285" spans="1:2" ht="14.25" x14ac:dyDescent="0.25">
      <c r="A285" s="302">
        <v>44185</v>
      </c>
      <c r="B285" s="128">
        <v>4283</v>
      </c>
    </row>
    <row r="286" spans="1:2" ht="14.25" x14ac:dyDescent="0.25">
      <c r="A286" s="302">
        <v>44186</v>
      </c>
      <c r="B286" s="128">
        <v>4283</v>
      </c>
    </row>
    <row r="287" spans="1:2" ht="14.25" x14ac:dyDescent="0.25">
      <c r="A287" s="302">
        <v>44187</v>
      </c>
      <c r="B287" s="128">
        <v>4326</v>
      </c>
    </row>
    <row r="288" spans="1:2" ht="14.25" x14ac:dyDescent="0.25">
      <c r="A288" s="302">
        <v>44188</v>
      </c>
      <c r="B288" s="128">
        <v>4373</v>
      </c>
    </row>
    <row r="289" spans="1:2" ht="14.25" x14ac:dyDescent="0.25">
      <c r="A289" s="302">
        <v>44189</v>
      </c>
      <c r="B289" s="128">
        <v>4416</v>
      </c>
    </row>
    <row r="290" spans="1:2" ht="14.25" x14ac:dyDescent="0.25">
      <c r="A290" s="302">
        <v>44190</v>
      </c>
      <c r="B290" s="128">
        <v>4459</v>
      </c>
    </row>
    <row r="291" spans="1:2" ht="14.25" x14ac:dyDescent="0.25">
      <c r="A291" s="302">
        <v>44191</v>
      </c>
      <c r="B291" s="128">
        <v>4459</v>
      </c>
    </row>
    <row r="292" spans="1:2" ht="14.25" x14ac:dyDescent="0.25">
      <c r="A292" s="302">
        <v>44192</v>
      </c>
      <c r="B292" s="128">
        <v>4460</v>
      </c>
    </row>
    <row r="293" spans="1:2" ht="14.25" x14ac:dyDescent="0.25">
      <c r="A293" s="302">
        <v>44193</v>
      </c>
      <c r="B293" s="128">
        <v>4460</v>
      </c>
    </row>
    <row r="294" spans="1:2" ht="14.25" x14ac:dyDescent="0.25">
      <c r="A294" s="302">
        <v>44194</v>
      </c>
      <c r="B294" s="128">
        <v>4467</v>
      </c>
    </row>
    <row r="295" spans="1:2" ht="14.25" x14ac:dyDescent="0.25">
      <c r="A295" s="302">
        <v>44195</v>
      </c>
      <c r="B295" s="128">
        <v>4510</v>
      </c>
    </row>
    <row r="296" spans="1:2" ht="14.25" x14ac:dyDescent="0.25">
      <c r="A296" s="302">
        <v>44196</v>
      </c>
      <c r="B296" s="128">
        <v>4578</v>
      </c>
    </row>
    <row r="297" spans="1:2" ht="14.25" x14ac:dyDescent="0.25">
      <c r="A297" s="302">
        <v>44197</v>
      </c>
      <c r="B297" s="128">
        <v>4621</v>
      </c>
    </row>
    <row r="298" spans="1:2" ht="14.25" x14ac:dyDescent="0.25">
      <c r="A298" s="302">
        <v>44198</v>
      </c>
      <c r="B298" s="128">
        <v>4621</v>
      </c>
    </row>
    <row r="299" spans="1:2" ht="14.25" x14ac:dyDescent="0.25">
      <c r="A299" s="302">
        <v>44199</v>
      </c>
      <c r="B299" s="128">
        <v>4622</v>
      </c>
    </row>
    <row r="300" spans="1:2" ht="14.25" x14ac:dyDescent="0.25">
      <c r="A300" s="302">
        <v>44200</v>
      </c>
      <c r="B300" s="128">
        <v>4622</v>
      </c>
    </row>
    <row r="301" spans="1:2" ht="14.25" x14ac:dyDescent="0.25">
      <c r="A301" s="302">
        <v>44201</v>
      </c>
      <c r="B301" s="128">
        <v>4633</v>
      </c>
    </row>
    <row r="302" spans="1:2" ht="14.25" x14ac:dyDescent="0.25">
      <c r="A302" s="302">
        <v>44202</v>
      </c>
      <c r="B302" s="128">
        <v>4701</v>
      </c>
    </row>
    <row r="303" spans="1:2" ht="14.25" x14ac:dyDescent="0.25">
      <c r="A303" s="302">
        <v>44203</v>
      </c>
      <c r="B303" s="128">
        <v>4779</v>
      </c>
    </row>
    <row r="304" spans="1:2" ht="14.25"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6"/>
  <sheetViews>
    <sheetView workbookViewId="0">
      <pane xSplit="1" ySplit="3" topLeftCell="B91"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172</v>
      </c>
      <c r="B1" s="264"/>
      <c r="O1" s="264" t="s">
        <v>181</v>
      </c>
    </row>
    <row r="3" spans="1:19" s="261" customFormat="1" ht="141" thickBot="1" x14ac:dyDescent="0.25">
      <c r="A3" s="260" t="s">
        <v>0</v>
      </c>
      <c r="B3" s="301" t="s">
        <v>183</v>
      </c>
      <c r="C3" s="301" t="s">
        <v>178</v>
      </c>
      <c r="D3" s="305" t="s">
        <v>186</v>
      </c>
      <c r="E3" s="305" t="s">
        <v>184</v>
      </c>
      <c r="O3" s="260" t="s">
        <v>0</v>
      </c>
      <c r="P3" s="301" t="s">
        <v>183</v>
      </c>
      <c r="Q3" s="301" t="s">
        <v>178</v>
      </c>
      <c r="R3" s="305" t="s">
        <v>186</v>
      </c>
      <c r="S3" s="305" t="s">
        <v>184</v>
      </c>
    </row>
    <row r="4" spans="1:19" x14ac:dyDescent="0.2">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N29" sqref="N29"/>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7"/>
  <sheetViews>
    <sheetView workbookViewId="0"/>
  </sheetViews>
  <sheetFormatPr defaultColWidth="8.5703125" defaultRowHeight="15" x14ac:dyDescent="0.25"/>
  <cols>
    <col min="1" max="1" width="12.85546875" style="409" customWidth="1"/>
    <col min="2" max="3" width="20.85546875" style="409" customWidth="1"/>
    <col min="4" max="16384" width="8.5703125" style="409"/>
  </cols>
  <sheetData>
    <row r="1" spans="1:3" x14ac:dyDescent="0.25">
      <c r="A1" s="427" t="s">
        <v>251</v>
      </c>
    </row>
    <row r="3" spans="1:3" ht="59.1" customHeight="1" x14ac:dyDescent="0.25">
      <c r="A3" s="56" t="s">
        <v>0</v>
      </c>
      <c r="B3" s="62" t="s">
        <v>252</v>
      </c>
      <c r="C3" s="62" t="s">
        <v>254</v>
      </c>
    </row>
    <row r="4" spans="1:3" x14ac:dyDescent="0.25">
      <c r="A4" s="25">
        <v>44207</v>
      </c>
      <c r="B4" s="57">
        <v>163377</v>
      </c>
      <c r="C4" s="57">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47" t="s">
        <v>0</v>
      </c>
      <c r="B3" s="443" t="s">
        <v>4</v>
      </c>
      <c r="C3" s="444"/>
      <c r="D3" s="445"/>
      <c r="E3" s="446" t="s">
        <v>7</v>
      </c>
      <c r="F3" s="446"/>
      <c r="G3" s="446"/>
    </row>
    <row r="4" spans="1:19" x14ac:dyDescent="0.25">
      <c r="A4" s="448"/>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192</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49" t="s">
        <v>187</v>
      </c>
      <c r="F33" s="449"/>
      <c r="G33" s="449"/>
      <c r="H33" s="449"/>
      <c r="I33" s="449"/>
      <c r="J33" s="449"/>
      <c r="K33" s="449"/>
      <c r="L33" s="449"/>
      <c r="M33" s="449"/>
      <c r="N33" s="449"/>
      <c r="O33" s="449"/>
      <c r="P33" s="449"/>
      <c r="Q33" s="449"/>
      <c r="R33" s="449"/>
      <c r="S33" s="449"/>
      <c r="T33" s="449"/>
      <c r="U33" s="449"/>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193</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50" t="s">
        <v>5</v>
      </c>
      <c r="E31" s="450"/>
      <c r="F31" s="450"/>
      <c r="G31" s="450"/>
      <c r="H31" s="450"/>
      <c r="I31" s="450"/>
      <c r="J31" s="450"/>
      <c r="K31" s="450"/>
      <c r="L31" s="450"/>
      <c r="M31" s="450"/>
      <c r="N31" s="450"/>
    </row>
    <row r="32" spans="1:14" x14ac:dyDescent="0.25">
      <c r="A32" s="380">
        <v>43938</v>
      </c>
      <c r="B32" s="311">
        <v>184</v>
      </c>
      <c r="D32" s="450"/>
      <c r="E32" s="450"/>
      <c r="F32" s="450"/>
      <c r="G32" s="450"/>
      <c r="H32" s="450"/>
      <c r="I32" s="450"/>
      <c r="J32" s="450"/>
      <c r="K32" s="450"/>
      <c r="L32" s="450"/>
      <c r="M32" s="450"/>
      <c r="N32" s="450"/>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50" t="s">
        <v>83</v>
      </c>
      <c r="E34" s="450"/>
      <c r="F34" s="450"/>
      <c r="G34" s="450"/>
      <c r="H34" s="450"/>
      <c r="I34" s="450"/>
      <c r="J34" s="450"/>
      <c r="K34" s="450"/>
      <c r="L34" s="450"/>
      <c r="M34" s="450"/>
      <c r="N34" s="450"/>
    </row>
    <row r="35" spans="1:14" x14ac:dyDescent="0.25">
      <c r="A35" s="380">
        <v>43941</v>
      </c>
      <c r="B35" s="311">
        <v>167</v>
      </c>
      <c r="D35" s="450"/>
      <c r="E35" s="450"/>
      <c r="F35" s="450"/>
      <c r="G35" s="450"/>
      <c r="H35" s="450"/>
      <c r="I35" s="450"/>
      <c r="J35" s="450"/>
      <c r="K35" s="450"/>
      <c r="L35" s="450"/>
      <c r="M35" s="450"/>
      <c r="N35" s="450"/>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51" t="s">
        <v>121</v>
      </c>
      <c r="E37" s="451"/>
      <c r="F37" s="451"/>
      <c r="G37" s="451"/>
      <c r="H37" s="451"/>
      <c r="I37" s="451"/>
      <c r="J37" s="451"/>
      <c r="K37" s="451"/>
      <c r="L37" s="451"/>
      <c r="M37" s="451"/>
      <c r="N37" s="451"/>
    </row>
    <row r="38" spans="1:14" x14ac:dyDescent="0.25">
      <c r="A38" s="380">
        <v>43944</v>
      </c>
      <c r="B38" s="311">
        <v>136</v>
      </c>
      <c r="D38" s="451"/>
      <c r="E38" s="451"/>
      <c r="F38" s="451"/>
      <c r="G38" s="451"/>
      <c r="H38" s="451"/>
      <c r="I38" s="451"/>
      <c r="J38" s="451"/>
      <c r="K38" s="451"/>
      <c r="L38" s="451"/>
      <c r="M38" s="451"/>
      <c r="N38" s="451"/>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9"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ht="14.25" x14ac:dyDescent="0.25">
      <c r="A1" s="55" t="s">
        <v>190</v>
      </c>
      <c r="B1" s="55"/>
      <c r="C1" s="359"/>
      <c r="I1" s="60" t="s">
        <v>29</v>
      </c>
    </row>
    <row r="2" spans="1:15" ht="14.25" x14ac:dyDescent="0.25">
      <c r="A2" s="359"/>
      <c r="B2" s="359"/>
      <c r="C2" s="359"/>
    </row>
    <row r="3" spans="1:15" ht="30.6" customHeight="1" x14ac:dyDescent="0.25">
      <c r="A3" s="387" t="s">
        <v>191</v>
      </c>
      <c r="B3" s="388" t="s">
        <v>4</v>
      </c>
      <c r="C3" s="389" t="s">
        <v>7</v>
      </c>
    </row>
    <row r="4" spans="1:15" ht="14.25" x14ac:dyDescent="0.25">
      <c r="A4" s="360">
        <v>44085</v>
      </c>
      <c r="B4" s="361">
        <v>6</v>
      </c>
      <c r="C4" s="362">
        <v>45</v>
      </c>
      <c r="D4" s="363"/>
      <c r="E4" s="363"/>
      <c r="F4" s="363"/>
      <c r="G4" s="363"/>
      <c r="H4" s="363"/>
      <c r="I4" s="363"/>
      <c r="J4" s="364"/>
      <c r="K4" s="364"/>
      <c r="L4" s="364"/>
      <c r="M4" s="364"/>
      <c r="N4" s="364"/>
      <c r="O4" s="364"/>
    </row>
    <row r="5" spans="1:15" ht="14.25" x14ac:dyDescent="0.25">
      <c r="A5" s="360">
        <v>44086</v>
      </c>
      <c r="B5" s="361">
        <v>7</v>
      </c>
      <c r="C5" s="362">
        <v>42</v>
      </c>
      <c r="D5" s="363"/>
      <c r="E5" s="363"/>
      <c r="F5" s="363"/>
      <c r="G5" s="363"/>
      <c r="H5" s="363"/>
      <c r="I5" s="363"/>
      <c r="J5" s="364"/>
      <c r="K5" s="364"/>
      <c r="L5" s="364"/>
      <c r="M5" s="364"/>
      <c r="N5" s="364"/>
      <c r="O5" s="364"/>
    </row>
    <row r="6" spans="1:15" ht="14.25" x14ac:dyDescent="0.25">
      <c r="A6" s="360">
        <v>44087</v>
      </c>
      <c r="B6" s="361">
        <v>6</v>
      </c>
      <c r="C6" s="362">
        <v>45</v>
      </c>
      <c r="D6" s="363"/>
      <c r="E6" s="363"/>
      <c r="F6" s="363"/>
      <c r="G6" s="363"/>
      <c r="H6" s="363"/>
      <c r="I6" s="363"/>
      <c r="J6" s="364"/>
      <c r="K6" s="364"/>
      <c r="L6" s="364"/>
      <c r="M6" s="364"/>
      <c r="N6" s="364"/>
      <c r="O6" s="364"/>
    </row>
    <row r="7" spans="1:15" ht="14.25" x14ac:dyDescent="0.25">
      <c r="A7" s="360">
        <v>44088</v>
      </c>
      <c r="B7" s="361">
        <v>6</v>
      </c>
      <c r="C7" s="362">
        <v>51</v>
      </c>
      <c r="D7" s="363"/>
      <c r="E7" s="363"/>
      <c r="F7" s="363"/>
      <c r="G7" s="363"/>
      <c r="H7" s="363"/>
      <c r="I7" s="363"/>
      <c r="J7" s="364"/>
      <c r="K7" s="364"/>
      <c r="L7" s="364"/>
      <c r="M7" s="364"/>
      <c r="N7" s="364"/>
      <c r="O7" s="364"/>
    </row>
    <row r="8" spans="1:15" ht="14.25" x14ac:dyDescent="0.25">
      <c r="A8" s="360">
        <v>44089</v>
      </c>
      <c r="B8" s="361">
        <v>6</v>
      </c>
      <c r="C8" s="362">
        <v>48</v>
      </c>
      <c r="D8" s="363"/>
      <c r="E8" s="363"/>
      <c r="F8" s="363"/>
      <c r="G8" s="363"/>
      <c r="H8" s="363"/>
      <c r="I8" s="363"/>
      <c r="J8" s="364"/>
      <c r="K8" s="364"/>
      <c r="L8" s="364"/>
      <c r="M8" s="364"/>
      <c r="N8" s="364"/>
      <c r="O8" s="364"/>
    </row>
    <row r="9" spans="1:15" ht="14.25" x14ac:dyDescent="0.25">
      <c r="A9" s="360">
        <v>44090</v>
      </c>
      <c r="B9" s="361">
        <v>6</v>
      </c>
      <c r="C9" s="362">
        <v>51</v>
      </c>
      <c r="D9" s="363"/>
      <c r="E9" s="363"/>
      <c r="F9" s="363"/>
      <c r="G9" s="363"/>
      <c r="H9" s="363"/>
      <c r="I9" s="363"/>
      <c r="J9" s="364"/>
      <c r="K9" s="364"/>
      <c r="L9" s="364"/>
      <c r="M9" s="364"/>
      <c r="N9" s="364"/>
      <c r="O9" s="364"/>
    </row>
    <row r="10" spans="1:15" ht="14.25" x14ac:dyDescent="0.25">
      <c r="A10" s="360">
        <v>44091</v>
      </c>
      <c r="B10" s="361">
        <v>5</v>
      </c>
      <c r="C10" s="362">
        <v>52</v>
      </c>
      <c r="D10" s="363"/>
      <c r="E10" s="363"/>
      <c r="F10" s="363"/>
      <c r="G10" s="363"/>
      <c r="H10" s="363"/>
      <c r="I10" s="363"/>
      <c r="J10" s="364"/>
      <c r="K10" s="364"/>
      <c r="L10" s="364"/>
      <c r="M10" s="364"/>
      <c r="N10" s="364"/>
      <c r="O10" s="364"/>
    </row>
    <row r="11" spans="1:15" ht="14.25" x14ac:dyDescent="0.25">
      <c r="A11" s="360">
        <v>44092</v>
      </c>
      <c r="B11" s="361">
        <v>5</v>
      </c>
      <c r="C11" s="362">
        <v>61</v>
      </c>
      <c r="D11" s="363"/>
      <c r="E11" s="363"/>
      <c r="F11" s="363"/>
      <c r="G11" s="363"/>
      <c r="H11" s="363"/>
      <c r="I11" s="363"/>
      <c r="J11" s="364"/>
      <c r="K11" s="364"/>
      <c r="L11" s="364"/>
      <c r="M11" s="364"/>
      <c r="N11" s="364"/>
      <c r="O11" s="364"/>
    </row>
    <row r="12" spans="1:15" ht="14.25" x14ac:dyDescent="0.25">
      <c r="A12" s="360">
        <v>44093</v>
      </c>
      <c r="B12" s="361">
        <v>9</v>
      </c>
      <c r="C12" s="362">
        <v>64</v>
      </c>
      <c r="D12" s="363"/>
      <c r="E12" s="363"/>
      <c r="F12" s="363"/>
      <c r="G12" s="363"/>
      <c r="H12" s="363"/>
      <c r="I12" s="363"/>
      <c r="J12" s="364"/>
      <c r="K12" s="364"/>
      <c r="L12" s="364"/>
      <c r="M12" s="364"/>
      <c r="N12" s="364"/>
      <c r="O12" s="364"/>
    </row>
    <row r="13" spans="1:15" ht="14.25" x14ac:dyDescent="0.25">
      <c r="A13" s="360">
        <v>44094</v>
      </c>
      <c r="B13" s="361">
        <v>9</v>
      </c>
      <c r="C13" s="362">
        <v>63</v>
      </c>
      <c r="D13" s="363"/>
      <c r="E13" s="363"/>
      <c r="F13" s="363"/>
      <c r="G13" s="363"/>
      <c r="H13" s="363"/>
      <c r="I13" s="363"/>
      <c r="J13" s="364"/>
      <c r="K13" s="364"/>
      <c r="L13" s="364"/>
      <c r="M13" s="364"/>
      <c r="N13" s="364"/>
      <c r="O13" s="364"/>
    </row>
    <row r="14" spans="1:15" ht="14.25" x14ac:dyDescent="0.25">
      <c r="A14" s="360">
        <v>44095</v>
      </c>
      <c r="B14" s="361">
        <v>8</v>
      </c>
      <c r="C14" s="362">
        <v>73</v>
      </c>
      <c r="D14" s="363"/>
      <c r="E14" s="363"/>
      <c r="F14" s="363"/>
      <c r="G14" s="363"/>
      <c r="H14" s="363"/>
      <c r="I14" s="363"/>
      <c r="J14" s="364"/>
      <c r="K14" s="364"/>
      <c r="L14" s="364"/>
      <c r="M14" s="364"/>
      <c r="N14" s="364"/>
      <c r="O14" s="364"/>
    </row>
    <row r="15" spans="1:15" ht="14.25" x14ac:dyDescent="0.25">
      <c r="A15" s="360">
        <v>44096</v>
      </c>
      <c r="B15" s="361">
        <v>10</v>
      </c>
      <c r="C15" s="362">
        <v>73</v>
      </c>
      <c r="D15" s="363"/>
      <c r="E15" s="363"/>
      <c r="F15" s="363"/>
      <c r="G15" s="363"/>
      <c r="H15" s="363"/>
      <c r="I15" s="363"/>
      <c r="J15" s="364"/>
      <c r="K15" s="364"/>
      <c r="L15" s="364"/>
      <c r="M15" s="364"/>
      <c r="N15" s="364"/>
      <c r="O15" s="364"/>
    </row>
    <row r="16" spans="1:15" ht="14.25" x14ac:dyDescent="0.25">
      <c r="A16" s="360">
        <v>44097</v>
      </c>
      <c r="B16" s="361">
        <v>10</v>
      </c>
      <c r="C16" s="362">
        <v>83</v>
      </c>
      <c r="D16" s="363"/>
      <c r="E16" s="363"/>
      <c r="F16" s="363"/>
      <c r="G16" s="363"/>
      <c r="H16" s="363"/>
      <c r="I16" s="363"/>
      <c r="J16" s="364"/>
      <c r="K16" s="364"/>
      <c r="L16" s="364"/>
      <c r="M16" s="364"/>
      <c r="N16" s="364"/>
      <c r="O16" s="364"/>
    </row>
    <row r="17" spans="1:15" ht="14.25" x14ac:dyDescent="0.25">
      <c r="A17" s="360">
        <v>44098</v>
      </c>
      <c r="B17" s="361">
        <v>10</v>
      </c>
      <c r="C17" s="362">
        <v>85</v>
      </c>
      <c r="D17" s="363"/>
      <c r="E17" s="363"/>
      <c r="F17" s="363"/>
      <c r="G17" s="363"/>
      <c r="H17" s="363"/>
      <c r="I17" s="363"/>
      <c r="J17" s="364"/>
      <c r="K17" s="364"/>
      <c r="L17" s="364"/>
      <c r="M17" s="364"/>
      <c r="N17" s="364"/>
      <c r="O17" s="364"/>
    </row>
    <row r="18" spans="1:15" ht="14.25" x14ac:dyDescent="0.25">
      <c r="A18" s="360">
        <v>44099</v>
      </c>
      <c r="B18" s="361">
        <v>11</v>
      </c>
      <c r="C18" s="366">
        <v>89</v>
      </c>
      <c r="D18" s="363"/>
      <c r="E18" s="363"/>
      <c r="F18" s="363"/>
      <c r="G18" s="363"/>
      <c r="H18" s="363"/>
      <c r="I18" s="363"/>
      <c r="J18" s="364"/>
      <c r="K18" s="364"/>
      <c r="L18" s="364"/>
      <c r="M18" s="364"/>
      <c r="N18" s="364"/>
      <c r="O18" s="364"/>
    </row>
    <row r="19" spans="1:15" ht="14.25" x14ac:dyDescent="0.25">
      <c r="A19" s="360">
        <v>44100</v>
      </c>
      <c r="B19" s="361">
        <v>11</v>
      </c>
      <c r="C19" s="366">
        <v>99</v>
      </c>
      <c r="D19" s="363"/>
      <c r="E19" s="363"/>
      <c r="F19" s="363"/>
      <c r="G19" s="363"/>
      <c r="H19" s="363"/>
      <c r="I19" s="363"/>
      <c r="J19" s="364"/>
      <c r="K19" s="364"/>
      <c r="L19" s="364"/>
      <c r="M19" s="364"/>
      <c r="N19" s="364"/>
      <c r="O19" s="364"/>
    </row>
    <row r="20" spans="1:15" ht="14.25" x14ac:dyDescent="0.25">
      <c r="A20" s="360">
        <v>44101</v>
      </c>
      <c r="B20" s="361">
        <v>12</v>
      </c>
      <c r="C20" s="366">
        <v>105</v>
      </c>
      <c r="D20" s="363"/>
      <c r="E20" s="363"/>
      <c r="F20" s="363"/>
      <c r="G20" s="363"/>
      <c r="H20" s="363"/>
      <c r="I20" s="363"/>
      <c r="J20" s="364"/>
      <c r="K20" s="364"/>
      <c r="L20" s="364"/>
      <c r="M20" s="364"/>
      <c r="N20" s="364"/>
      <c r="O20" s="364"/>
    </row>
    <row r="21" spans="1:15" ht="14.25" x14ac:dyDescent="0.25">
      <c r="A21" s="360">
        <v>44102</v>
      </c>
      <c r="B21" s="361">
        <v>16</v>
      </c>
      <c r="C21" s="366">
        <v>122</v>
      </c>
      <c r="D21" s="363"/>
      <c r="E21" s="363"/>
      <c r="F21" s="363"/>
      <c r="G21" s="363"/>
      <c r="H21" s="363"/>
      <c r="I21" s="363"/>
      <c r="J21" s="364"/>
      <c r="K21" s="364"/>
      <c r="L21" s="364"/>
      <c r="M21" s="364"/>
      <c r="N21" s="364"/>
      <c r="O21" s="364"/>
    </row>
    <row r="22" spans="1:15" ht="14.25" x14ac:dyDescent="0.25">
      <c r="A22" s="360">
        <v>44103</v>
      </c>
      <c r="B22" s="361">
        <v>16</v>
      </c>
      <c r="C22" s="366">
        <v>123</v>
      </c>
      <c r="D22" s="363"/>
      <c r="E22" s="363"/>
      <c r="F22" s="363"/>
      <c r="G22" s="363"/>
      <c r="H22" s="363"/>
      <c r="I22" s="363"/>
      <c r="J22" s="364"/>
      <c r="K22" s="364"/>
      <c r="L22" s="364"/>
      <c r="M22" s="364"/>
      <c r="N22" s="364"/>
      <c r="O22" s="364"/>
    </row>
    <row r="23" spans="1:15" ht="14.25" x14ac:dyDescent="0.25">
      <c r="A23" s="360">
        <v>44104</v>
      </c>
      <c r="B23" s="361">
        <v>15</v>
      </c>
      <c r="C23" s="366">
        <v>137</v>
      </c>
      <c r="D23" s="363"/>
      <c r="E23" s="363"/>
      <c r="F23" s="363"/>
      <c r="G23" s="363"/>
      <c r="H23" s="363"/>
      <c r="I23" s="363"/>
      <c r="J23" s="364"/>
      <c r="K23" s="364"/>
      <c r="L23" s="364"/>
      <c r="M23" s="364"/>
      <c r="N23" s="364"/>
      <c r="O23" s="364"/>
    </row>
    <row r="24" spans="1:15" ht="14.25" x14ac:dyDescent="0.25">
      <c r="A24" s="360">
        <v>44105</v>
      </c>
      <c r="B24" s="361">
        <v>17</v>
      </c>
      <c r="C24" s="366">
        <v>154</v>
      </c>
      <c r="D24" s="363"/>
      <c r="E24" s="363"/>
      <c r="F24" s="363"/>
      <c r="G24" s="363"/>
      <c r="H24" s="363"/>
      <c r="I24" s="363"/>
      <c r="J24" s="364"/>
      <c r="K24" s="364"/>
      <c r="L24" s="364"/>
      <c r="M24" s="364"/>
      <c r="N24" s="364"/>
      <c r="O24" s="364"/>
    </row>
    <row r="25" spans="1:15" ht="14.25" x14ac:dyDescent="0.25">
      <c r="A25" s="360">
        <v>44106</v>
      </c>
      <c r="B25" s="361">
        <v>19</v>
      </c>
      <c r="C25" s="366">
        <v>175</v>
      </c>
      <c r="D25" s="363"/>
      <c r="E25" s="363"/>
      <c r="F25" s="363"/>
      <c r="G25" s="363"/>
      <c r="H25" s="363"/>
      <c r="I25" s="363"/>
      <c r="J25" s="364"/>
      <c r="K25" s="364"/>
      <c r="L25" s="364"/>
      <c r="M25" s="364"/>
      <c r="N25" s="364"/>
      <c r="O25" s="364"/>
    </row>
    <row r="26" spans="1:15" ht="14.25" x14ac:dyDescent="0.25">
      <c r="A26" s="360">
        <v>44107</v>
      </c>
      <c r="B26" s="361">
        <v>23</v>
      </c>
      <c r="C26" s="365">
        <v>191</v>
      </c>
    </row>
    <row r="27" spans="1:15" ht="14.25" x14ac:dyDescent="0.25">
      <c r="A27" s="360">
        <v>44108</v>
      </c>
      <c r="B27" s="361">
        <v>22</v>
      </c>
      <c r="C27" s="365">
        <v>210</v>
      </c>
    </row>
    <row r="28" spans="1:15" ht="14.25" x14ac:dyDescent="0.25">
      <c r="A28" s="360">
        <v>44109</v>
      </c>
      <c r="B28" s="361">
        <v>22</v>
      </c>
      <c r="C28" s="365">
        <v>218</v>
      </c>
    </row>
    <row r="29" spans="1:15" ht="14.25" x14ac:dyDescent="0.25">
      <c r="A29" s="360">
        <v>44110</v>
      </c>
      <c r="B29" s="361">
        <v>25</v>
      </c>
      <c r="C29" s="365">
        <v>262</v>
      </c>
    </row>
    <row r="30" spans="1:15" ht="14.25" x14ac:dyDescent="0.25">
      <c r="A30" s="360">
        <v>44111</v>
      </c>
      <c r="B30" s="361">
        <v>28</v>
      </c>
      <c r="C30" s="365">
        <v>319</v>
      </c>
    </row>
    <row r="31" spans="1:15" ht="14.25" x14ac:dyDescent="0.25">
      <c r="A31" s="360">
        <v>44112</v>
      </c>
      <c r="B31" s="361">
        <v>31</v>
      </c>
      <c r="C31" s="365">
        <v>377</v>
      </c>
    </row>
    <row r="32" spans="1:15" ht="14.25" x14ac:dyDescent="0.25">
      <c r="A32" s="360">
        <v>44113</v>
      </c>
      <c r="B32" s="361">
        <v>31</v>
      </c>
      <c r="C32" s="365">
        <v>397</v>
      </c>
    </row>
    <row r="33" spans="1:4" ht="14.25" x14ac:dyDescent="0.25">
      <c r="A33" s="360">
        <v>44114</v>
      </c>
      <c r="B33" s="361">
        <v>34</v>
      </c>
      <c r="C33" s="365">
        <v>432</v>
      </c>
    </row>
    <row r="34" spans="1:4" ht="14.25" x14ac:dyDescent="0.25">
      <c r="A34" s="360">
        <v>44115</v>
      </c>
      <c r="B34" s="361">
        <v>35</v>
      </c>
      <c r="C34" s="368">
        <v>449</v>
      </c>
    </row>
    <row r="35" spans="1:4" ht="14.25" x14ac:dyDescent="0.25">
      <c r="A35" s="360">
        <v>44116</v>
      </c>
      <c r="B35" s="361">
        <v>36</v>
      </c>
      <c r="C35" s="368">
        <v>487</v>
      </c>
    </row>
    <row r="36" spans="1:4" ht="14.25" x14ac:dyDescent="0.25">
      <c r="A36" s="360">
        <v>44117</v>
      </c>
      <c r="B36" s="361">
        <v>35</v>
      </c>
      <c r="C36" s="368">
        <v>527</v>
      </c>
    </row>
    <row r="37" spans="1:4" ht="14.25" x14ac:dyDescent="0.25">
      <c r="A37" s="360">
        <v>44118</v>
      </c>
      <c r="B37" s="361">
        <v>49</v>
      </c>
      <c r="C37" s="368">
        <v>570</v>
      </c>
    </row>
    <row r="38" spans="1:4" ht="14.25" x14ac:dyDescent="0.25">
      <c r="A38" s="360">
        <v>44119</v>
      </c>
      <c r="B38" s="361">
        <v>52</v>
      </c>
      <c r="C38" s="368">
        <v>601</v>
      </c>
    </row>
    <row r="39" spans="1:4" ht="14.25" x14ac:dyDescent="0.25">
      <c r="A39" s="360">
        <v>44120</v>
      </c>
      <c r="B39" s="361">
        <v>58</v>
      </c>
      <c r="C39" s="368">
        <v>627</v>
      </c>
    </row>
    <row r="40" spans="1:4" ht="14.25" x14ac:dyDescent="0.25">
      <c r="A40" s="360">
        <v>44121</v>
      </c>
      <c r="B40" s="361">
        <v>62</v>
      </c>
      <c r="C40" s="368">
        <v>672</v>
      </c>
    </row>
    <row r="41" spans="1:4" ht="14.25" x14ac:dyDescent="0.25">
      <c r="A41" s="360">
        <v>44122</v>
      </c>
      <c r="B41" s="361">
        <v>63</v>
      </c>
      <c r="C41" s="365">
        <v>712</v>
      </c>
    </row>
    <row r="42" spans="1:4" ht="14.25" x14ac:dyDescent="0.25">
      <c r="A42" s="360">
        <v>44123</v>
      </c>
      <c r="B42" s="361">
        <v>61</v>
      </c>
      <c r="C42" s="365">
        <v>755</v>
      </c>
    </row>
    <row r="43" spans="1:4" ht="14.25" x14ac:dyDescent="0.25">
      <c r="A43" s="360">
        <v>44124</v>
      </c>
      <c r="B43" s="361">
        <v>70</v>
      </c>
      <c r="C43" s="365">
        <v>824</v>
      </c>
    </row>
    <row r="44" spans="1:4" ht="14.25" x14ac:dyDescent="0.25">
      <c r="A44" s="360">
        <v>44125</v>
      </c>
      <c r="B44" s="361">
        <v>73</v>
      </c>
      <c r="C44" s="365">
        <v>873</v>
      </c>
    </row>
    <row r="45" spans="1:4" ht="14.25" x14ac:dyDescent="0.25">
      <c r="A45" s="360">
        <v>44126</v>
      </c>
      <c r="B45" s="361">
        <v>74</v>
      </c>
      <c r="C45" s="365">
        <v>934</v>
      </c>
      <c r="D45" s="369"/>
    </row>
    <row r="46" spans="1:4" ht="14.25" x14ac:dyDescent="0.25">
      <c r="A46" s="360">
        <v>44127</v>
      </c>
      <c r="B46" s="361">
        <v>76</v>
      </c>
      <c r="C46" s="365">
        <v>975</v>
      </c>
    </row>
    <row r="47" spans="1:4" ht="14.25" x14ac:dyDescent="0.25">
      <c r="A47" s="360">
        <v>44128</v>
      </c>
      <c r="B47" s="361">
        <v>84</v>
      </c>
      <c r="C47" s="365">
        <v>985</v>
      </c>
    </row>
    <row r="48" spans="1:4" ht="14.25" x14ac:dyDescent="0.25">
      <c r="A48" s="360">
        <v>44129</v>
      </c>
      <c r="B48" s="361">
        <v>86</v>
      </c>
      <c r="C48" s="365">
        <v>1016</v>
      </c>
    </row>
    <row r="49" spans="1:3" ht="14.25" x14ac:dyDescent="0.25">
      <c r="A49" s="360">
        <v>44130</v>
      </c>
      <c r="B49" s="361">
        <v>90</v>
      </c>
      <c r="C49" s="365">
        <v>1052</v>
      </c>
    </row>
    <row r="50" spans="1:3" ht="14.25" x14ac:dyDescent="0.25">
      <c r="A50" s="360">
        <v>44131</v>
      </c>
      <c r="B50" s="361">
        <v>82</v>
      </c>
      <c r="C50" s="365">
        <v>1100</v>
      </c>
    </row>
    <row r="51" spans="1:3" ht="14.25" x14ac:dyDescent="0.25">
      <c r="A51" s="360">
        <v>44132</v>
      </c>
      <c r="B51" s="361">
        <v>85</v>
      </c>
      <c r="C51" s="365">
        <v>1117</v>
      </c>
    </row>
    <row r="52" spans="1:3" ht="14.25" x14ac:dyDescent="0.25">
      <c r="A52" s="360">
        <v>44133</v>
      </c>
      <c r="B52" s="361">
        <v>86</v>
      </c>
      <c r="C52" s="365">
        <v>1152</v>
      </c>
    </row>
    <row r="53" spans="1:3" ht="14.25" x14ac:dyDescent="0.25">
      <c r="A53" s="360">
        <v>44134</v>
      </c>
      <c r="B53" s="361">
        <v>83</v>
      </c>
      <c r="C53" s="367">
        <v>1171</v>
      </c>
    </row>
    <row r="54" spans="1:3" ht="14.25" x14ac:dyDescent="0.25">
      <c r="A54" s="360">
        <v>44135</v>
      </c>
      <c r="B54" s="361">
        <v>80</v>
      </c>
      <c r="C54" s="370">
        <v>1154</v>
      </c>
    </row>
    <row r="55" spans="1:3" ht="14.25" x14ac:dyDescent="0.25">
      <c r="A55" s="360">
        <v>44136</v>
      </c>
      <c r="B55" s="361">
        <v>81</v>
      </c>
      <c r="C55" s="370">
        <v>1203</v>
      </c>
    </row>
    <row r="56" spans="1:3" ht="14.25" x14ac:dyDescent="0.25">
      <c r="A56" s="360">
        <v>44137</v>
      </c>
      <c r="B56" s="361">
        <v>93</v>
      </c>
      <c r="C56" s="370">
        <v>1235</v>
      </c>
    </row>
    <row r="57" spans="1:3" ht="14.25" x14ac:dyDescent="0.25">
      <c r="A57" s="360">
        <v>44138</v>
      </c>
      <c r="B57" s="361">
        <v>92</v>
      </c>
      <c r="C57" s="370">
        <v>1264</v>
      </c>
    </row>
    <row r="58" spans="1:3" ht="14.25" x14ac:dyDescent="0.25">
      <c r="A58" s="360">
        <v>44139</v>
      </c>
      <c r="B58" s="361">
        <v>94</v>
      </c>
      <c r="C58" s="367">
        <v>1257</v>
      </c>
    </row>
    <row r="59" spans="1:3" ht="14.25" x14ac:dyDescent="0.25">
      <c r="A59" s="360">
        <v>44140</v>
      </c>
      <c r="B59" s="361">
        <v>95</v>
      </c>
      <c r="C59" s="367">
        <v>1252</v>
      </c>
    </row>
    <row r="60" spans="1:3" ht="14.25" x14ac:dyDescent="0.25">
      <c r="A60" s="360">
        <v>44141</v>
      </c>
      <c r="B60" s="361">
        <v>98</v>
      </c>
      <c r="C60" s="367">
        <v>1237</v>
      </c>
    </row>
    <row r="61" spans="1:3" ht="14.25" x14ac:dyDescent="0.25">
      <c r="A61" s="360">
        <v>44142</v>
      </c>
      <c r="B61" s="361">
        <v>105</v>
      </c>
      <c r="C61" s="367">
        <v>1245</v>
      </c>
    </row>
    <row r="62" spans="1:3" ht="14.25" x14ac:dyDescent="0.25">
      <c r="A62" s="360">
        <v>44143</v>
      </c>
      <c r="B62" s="361">
        <v>111</v>
      </c>
      <c r="C62" s="367">
        <v>1245</v>
      </c>
    </row>
    <row r="63" spans="1:3" ht="14.25" x14ac:dyDescent="0.25">
      <c r="A63" s="360">
        <v>44144</v>
      </c>
      <c r="B63" s="367">
        <v>105</v>
      </c>
      <c r="C63" s="415">
        <v>1227</v>
      </c>
    </row>
    <row r="64" spans="1:3" ht="14.25" x14ac:dyDescent="0.25">
      <c r="A64" s="360">
        <v>44145</v>
      </c>
      <c r="B64" s="416">
        <v>102</v>
      </c>
      <c r="C64" s="367">
        <v>1239</v>
      </c>
    </row>
    <row r="65" spans="1:4" ht="14.25" x14ac:dyDescent="0.25">
      <c r="A65" s="360">
        <v>44146</v>
      </c>
      <c r="B65" s="416">
        <v>93</v>
      </c>
      <c r="C65" s="367">
        <v>1235</v>
      </c>
    </row>
    <row r="66" spans="1:4" ht="14.25" x14ac:dyDescent="0.25">
      <c r="A66" s="360">
        <v>44147</v>
      </c>
      <c r="B66" s="416">
        <v>98</v>
      </c>
      <c r="C66" s="367">
        <v>1207</v>
      </c>
    </row>
    <row r="67" spans="1:4" ht="14.25" x14ac:dyDescent="0.25">
      <c r="A67" s="360">
        <v>44148</v>
      </c>
      <c r="B67" s="416">
        <v>96</v>
      </c>
      <c r="C67" s="367">
        <v>1228</v>
      </c>
    </row>
    <row r="68" spans="1:4" ht="14.25" x14ac:dyDescent="0.25">
      <c r="A68" s="360">
        <v>44149</v>
      </c>
      <c r="B68" s="416">
        <v>92</v>
      </c>
      <c r="C68" s="367">
        <v>1198</v>
      </c>
      <c r="D68" s="370"/>
    </row>
    <row r="69" spans="1:4" ht="14.25" x14ac:dyDescent="0.25">
      <c r="A69" s="360">
        <v>44150</v>
      </c>
      <c r="B69" s="416">
        <v>100</v>
      </c>
      <c r="C69" s="367">
        <v>1241</v>
      </c>
    </row>
    <row r="70" spans="1:4" ht="14.25" x14ac:dyDescent="0.25">
      <c r="A70" s="360">
        <v>44151</v>
      </c>
      <c r="B70" s="416">
        <v>98</v>
      </c>
      <c r="C70" s="370">
        <v>1227</v>
      </c>
    </row>
    <row r="71" spans="1:4" ht="14.25" x14ac:dyDescent="0.25">
      <c r="A71" s="360">
        <v>44152</v>
      </c>
      <c r="B71" s="416">
        <v>95</v>
      </c>
      <c r="C71" s="367">
        <v>1250</v>
      </c>
    </row>
    <row r="72" spans="1:4" ht="14.25" x14ac:dyDescent="0.25">
      <c r="A72" s="302">
        <v>44153</v>
      </c>
      <c r="B72" s="416">
        <v>88</v>
      </c>
      <c r="C72" s="370">
        <v>1241</v>
      </c>
    </row>
    <row r="73" spans="1:4" ht="14.25" x14ac:dyDescent="0.25">
      <c r="A73" s="302">
        <v>44154</v>
      </c>
      <c r="B73" s="416">
        <v>85</v>
      </c>
      <c r="C73" s="370">
        <v>1212</v>
      </c>
      <c r="D73" s="369"/>
    </row>
    <row r="74" spans="1:4" ht="14.25" x14ac:dyDescent="0.25">
      <c r="A74" s="302">
        <v>44155</v>
      </c>
      <c r="B74" s="416">
        <v>89</v>
      </c>
      <c r="C74" s="370">
        <v>1234</v>
      </c>
      <c r="D74" s="369"/>
    </row>
    <row r="75" spans="1:4" ht="14.25" x14ac:dyDescent="0.25">
      <c r="A75" s="302">
        <v>44156</v>
      </c>
      <c r="B75" s="416">
        <v>100</v>
      </c>
      <c r="C75" s="370">
        <v>1194</v>
      </c>
      <c r="D75" s="369"/>
    </row>
    <row r="76" spans="1:4" ht="14.25" x14ac:dyDescent="0.25">
      <c r="A76" s="302">
        <v>44157</v>
      </c>
      <c r="B76" s="417">
        <v>95</v>
      </c>
      <c r="C76" s="370">
        <v>1170</v>
      </c>
      <c r="D76" s="369"/>
    </row>
    <row r="77" spans="1:4" ht="14.25" x14ac:dyDescent="0.25">
      <c r="A77" s="302">
        <v>44158</v>
      </c>
      <c r="B77" s="417">
        <v>84</v>
      </c>
      <c r="C77" s="370">
        <v>1208</v>
      </c>
      <c r="D77" s="369"/>
    </row>
    <row r="78" spans="1:4" ht="14.25" x14ac:dyDescent="0.25">
      <c r="A78" s="302">
        <v>44159</v>
      </c>
      <c r="B78" s="417">
        <v>84</v>
      </c>
      <c r="C78" s="370">
        <v>1197</v>
      </c>
      <c r="D78" s="369"/>
    </row>
    <row r="79" spans="1:4" ht="14.25" x14ac:dyDescent="0.25">
      <c r="A79" s="302">
        <v>44160</v>
      </c>
      <c r="B79" s="417">
        <v>84</v>
      </c>
      <c r="C79" s="370">
        <v>1156</v>
      </c>
      <c r="D79" s="369"/>
    </row>
    <row r="80" spans="1:4" ht="14.25" x14ac:dyDescent="0.25">
      <c r="A80" s="302">
        <v>44161</v>
      </c>
      <c r="B80" s="417">
        <v>90</v>
      </c>
      <c r="C80" s="370">
        <v>1125</v>
      </c>
      <c r="D80" s="369"/>
    </row>
    <row r="81" spans="1:4" ht="14.25" x14ac:dyDescent="0.25">
      <c r="A81" s="302">
        <v>44162</v>
      </c>
      <c r="B81" s="417">
        <v>80</v>
      </c>
      <c r="C81" s="370">
        <v>1099</v>
      </c>
      <c r="D81" s="369"/>
    </row>
    <row r="82" spans="1:4" ht="14.25" x14ac:dyDescent="0.25">
      <c r="A82" s="302">
        <v>44163</v>
      </c>
      <c r="B82" s="417">
        <v>77</v>
      </c>
      <c r="C82" s="370">
        <v>1074</v>
      </c>
      <c r="D82" s="369"/>
    </row>
    <row r="83" spans="1:4" ht="14.25" x14ac:dyDescent="0.25">
      <c r="A83" s="302">
        <v>44164</v>
      </c>
      <c r="B83" s="367">
        <v>76</v>
      </c>
      <c r="C83" s="415">
        <v>1049</v>
      </c>
      <c r="D83" s="369"/>
    </row>
    <row r="84" spans="1:4" ht="14.25" x14ac:dyDescent="0.25">
      <c r="A84" s="302">
        <v>44165</v>
      </c>
      <c r="B84" s="367">
        <v>75</v>
      </c>
      <c r="C84" s="415">
        <v>1041</v>
      </c>
      <c r="D84" s="369"/>
    </row>
    <row r="85" spans="1:4" ht="14.25" x14ac:dyDescent="0.25">
      <c r="A85" s="302">
        <v>44166</v>
      </c>
      <c r="B85" s="367">
        <v>70</v>
      </c>
      <c r="C85" s="415">
        <v>1021</v>
      </c>
    </row>
    <row r="86" spans="1:4" ht="14.25" x14ac:dyDescent="0.25">
      <c r="A86" s="302">
        <v>44167</v>
      </c>
      <c r="B86" s="367">
        <v>68</v>
      </c>
      <c r="C86" s="415">
        <v>991</v>
      </c>
    </row>
    <row r="87" spans="1:4" ht="14.25" x14ac:dyDescent="0.25">
      <c r="A87" s="302">
        <v>44168</v>
      </c>
      <c r="B87" s="367">
        <v>69</v>
      </c>
      <c r="C87" s="415">
        <v>982</v>
      </c>
    </row>
    <row r="88" spans="1:4" ht="14.25" x14ac:dyDescent="0.25">
      <c r="A88" s="302">
        <v>44169</v>
      </c>
      <c r="B88" s="417">
        <v>65</v>
      </c>
      <c r="C88" s="367">
        <v>965</v>
      </c>
    </row>
    <row r="89" spans="1:4" ht="14.25" x14ac:dyDescent="0.25">
      <c r="A89" s="302">
        <v>44170</v>
      </c>
      <c r="B89" s="417">
        <v>64</v>
      </c>
      <c r="C89" s="370">
        <v>945</v>
      </c>
    </row>
    <row r="90" spans="1:4" ht="14.25" x14ac:dyDescent="0.25">
      <c r="A90" s="302">
        <v>44171</v>
      </c>
      <c r="B90" s="417">
        <v>62</v>
      </c>
      <c r="C90" s="370">
        <v>951</v>
      </c>
    </row>
    <row r="91" spans="1:4" ht="14.25" x14ac:dyDescent="0.25">
      <c r="A91" s="302">
        <v>44172</v>
      </c>
      <c r="B91" s="417">
        <v>59</v>
      </c>
      <c r="C91" s="370">
        <v>974</v>
      </c>
    </row>
    <row r="92" spans="1:4" ht="14.25" x14ac:dyDescent="0.25">
      <c r="A92" s="302">
        <v>44173</v>
      </c>
      <c r="B92" s="417">
        <v>57</v>
      </c>
      <c r="C92" s="370">
        <v>983</v>
      </c>
      <c r="D92" s="409"/>
    </row>
    <row r="93" spans="1:4" ht="14.25" x14ac:dyDescent="0.25">
      <c r="A93" s="302">
        <v>44174</v>
      </c>
      <c r="B93" s="417">
        <v>50</v>
      </c>
      <c r="C93" s="370">
        <v>972</v>
      </c>
    </row>
    <row r="94" spans="1:4" ht="14.25" x14ac:dyDescent="0.25">
      <c r="A94" s="302">
        <v>44175</v>
      </c>
      <c r="B94" s="417">
        <v>52</v>
      </c>
      <c r="C94" s="370">
        <v>984</v>
      </c>
    </row>
    <row r="95" spans="1:4" ht="14.25" x14ac:dyDescent="0.25">
      <c r="A95" s="302">
        <v>44176</v>
      </c>
      <c r="B95" s="417">
        <v>53</v>
      </c>
      <c r="C95" s="370">
        <v>999</v>
      </c>
    </row>
    <row r="96" spans="1:4" ht="14.25" x14ac:dyDescent="0.25">
      <c r="A96" s="302">
        <v>44177</v>
      </c>
      <c r="B96" s="417">
        <v>52</v>
      </c>
      <c r="C96" s="370">
        <v>994</v>
      </c>
    </row>
    <row r="97" spans="1:3" ht="14.25" x14ac:dyDescent="0.25">
      <c r="A97" s="302">
        <v>44178</v>
      </c>
      <c r="B97" s="417">
        <v>47</v>
      </c>
      <c r="C97" s="370">
        <v>1015</v>
      </c>
    </row>
    <row r="98" spans="1:3" ht="14.25" x14ac:dyDescent="0.25">
      <c r="A98" s="302">
        <v>44179</v>
      </c>
      <c r="B98" s="417">
        <v>46</v>
      </c>
      <c r="C98" s="370">
        <v>1012</v>
      </c>
    </row>
    <row r="99" spans="1:3" ht="14.25" x14ac:dyDescent="0.25">
      <c r="A99" s="302">
        <v>44180</v>
      </c>
      <c r="B99" s="417">
        <v>45</v>
      </c>
      <c r="C99" s="370">
        <v>996</v>
      </c>
    </row>
    <row r="100" spans="1:3" ht="14.25" x14ac:dyDescent="0.25">
      <c r="A100" s="302">
        <v>44181</v>
      </c>
      <c r="B100" s="417">
        <v>49</v>
      </c>
      <c r="C100" s="370">
        <v>1031</v>
      </c>
    </row>
    <row r="101" spans="1:3" ht="14.25" x14ac:dyDescent="0.25">
      <c r="A101" s="302">
        <v>44182</v>
      </c>
      <c r="B101" s="417">
        <v>50</v>
      </c>
      <c r="C101" s="370">
        <v>1012</v>
      </c>
    </row>
    <row r="102" spans="1:3" ht="14.25" x14ac:dyDescent="0.25">
      <c r="A102" s="302">
        <v>44183</v>
      </c>
      <c r="B102" s="417">
        <v>50</v>
      </c>
      <c r="C102" s="370">
        <v>1032</v>
      </c>
    </row>
    <row r="103" spans="1:3" ht="14.25" x14ac:dyDescent="0.25">
      <c r="A103" s="302">
        <v>44184</v>
      </c>
      <c r="B103" s="418">
        <v>53</v>
      </c>
      <c r="C103" s="370">
        <v>1033</v>
      </c>
    </row>
    <row r="104" spans="1:3" ht="14.25" x14ac:dyDescent="0.25">
      <c r="A104" s="302">
        <v>44185</v>
      </c>
      <c r="B104" s="418">
        <v>58</v>
      </c>
      <c r="C104" s="370">
        <v>1061</v>
      </c>
    </row>
    <row r="105" spans="1:3" ht="14.25" x14ac:dyDescent="0.25">
      <c r="A105" s="302">
        <v>44186</v>
      </c>
      <c r="B105" s="418">
        <v>59</v>
      </c>
      <c r="C105" s="370">
        <v>1078</v>
      </c>
    </row>
    <row r="106" spans="1:3" ht="14.25" x14ac:dyDescent="0.25">
      <c r="A106" s="302">
        <v>44187</v>
      </c>
      <c r="B106" s="418">
        <v>60</v>
      </c>
      <c r="C106" s="370">
        <v>1045</v>
      </c>
    </row>
    <row r="107" spans="1:3" ht="14.25" x14ac:dyDescent="0.25">
      <c r="A107" s="302">
        <v>44188</v>
      </c>
      <c r="B107" s="417">
        <v>56</v>
      </c>
      <c r="C107" s="370">
        <v>1025</v>
      </c>
    </row>
    <row r="108" spans="1:3" ht="14.25" x14ac:dyDescent="0.25">
      <c r="A108" s="302">
        <v>44189</v>
      </c>
      <c r="B108" s="417">
        <v>56</v>
      </c>
      <c r="C108" s="370">
        <v>1008</v>
      </c>
    </row>
    <row r="109" spans="1:3" ht="14.25" x14ac:dyDescent="0.25">
      <c r="A109" s="302">
        <v>44190</v>
      </c>
      <c r="B109" s="417">
        <v>47</v>
      </c>
      <c r="C109" s="370">
        <v>973</v>
      </c>
    </row>
    <row r="110" spans="1:3" ht="14.25" x14ac:dyDescent="0.25">
      <c r="A110" s="302">
        <v>44191</v>
      </c>
      <c r="B110" s="417">
        <v>52</v>
      </c>
      <c r="C110" s="370">
        <v>985</v>
      </c>
    </row>
    <row r="111" spans="1:3" ht="14.25" x14ac:dyDescent="0.25">
      <c r="A111" s="302">
        <v>44192</v>
      </c>
      <c r="B111" s="417">
        <v>54</v>
      </c>
      <c r="C111" s="370">
        <v>993</v>
      </c>
    </row>
    <row r="112" spans="1:3" ht="14.25" x14ac:dyDescent="0.25">
      <c r="A112" s="302">
        <v>44193</v>
      </c>
      <c r="B112" s="417">
        <v>56</v>
      </c>
      <c r="C112" s="370">
        <v>1040</v>
      </c>
    </row>
    <row r="113" spans="1:4" ht="14.25" x14ac:dyDescent="0.25">
      <c r="A113" s="302">
        <v>44194</v>
      </c>
      <c r="B113" s="418">
        <v>65</v>
      </c>
      <c r="C113" s="370">
        <v>1092</v>
      </c>
    </row>
    <row r="114" spans="1:4" ht="14.25" x14ac:dyDescent="0.25">
      <c r="A114" s="302">
        <v>44195</v>
      </c>
      <c r="B114" s="418">
        <v>69</v>
      </c>
      <c r="C114" s="370">
        <v>1133</v>
      </c>
    </row>
    <row r="115" spans="1:4" ht="14.25" x14ac:dyDescent="0.25">
      <c r="A115" s="302">
        <v>44196</v>
      </c>
      <c r="B115" s="418">
        <v>70</v>
      </c>
      <c r="C115" s="370">
        <v>1174</v>
      </c>
    </row>
    <row r="116" spans="1:4" ht="14.25" x14ac:dyDescent="0.25">
      <c r="A116" s="302">
        <v>44197</v>
      </c>
      <c r="B116" s="418">
        <v>73</v>
      </c>
      <c r="C116" s="370">
        <v>1189</v>
      </c>
    </row>
    <row r="117" spans="1:4" ht="14.25" x14ac:dyDescent="0.25">
      <c r="A117" s="302">
        <v>44198</v>
      </c>
      <c r="B117" s="418">
        <v>78</v>
      </c>
      <c r="C117" s="370">
        <v>1212</v>
      </c>
    </row>
    <row r="118" spans="1:4" ht="14.25" x14ac:dyDescent="0.25">
      <c r="A118" s="302">
        <v>44199</v>
      </c>
      <c r="B118" s="418">
        <v>81</v>
      </c>
      <c r="C118" s="370">
        <v>1246</v>
      </c>
    </row>
    <row r="119" spans="1:4" ht="14.25"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1829</v>
      </c>
      <c r="D129" s="372"/>
    </row>
    <row r="130" spans="1:4" x14ac:dyDescent="0.25">
      <c r="A130" s="127"/>
      <c r="B130" s="367"/>
      <c r="C130" s="367"/>
    </row>
    <row r="131" spans="1:4" x14ac:dyDescent="0.25">
      <c r="A131" s="127"/>
      <c r="B131" s="367"/>
      <c r="C131" s="370"/>
    </row>
    <row r="132" spans="1:4" x14ac:dyDescent="0.25">
      <c r="A132" s="127"/>
      <c r="B132" s="367"/>
      <c r="C132" s="370"/>
    </row>
    <row r="133" spans="1:4" x14ac:dyDescent="0.25">
      <c r="A133" s="127"/>
      <c r="B133" s="367"/>
      <c r="C133" s="370"/>
    </row>
    <row r="134" spans="1:4" x14ac:dyDescent="0.25">
      <c r="A134" s="127"/>
      <c r="B134" s="367"/>
      <c r="C134" s="370"/>
    </row>
    <row r="135" spans="1:4" x14ac:dyDescent="0.25">
      <c r="A135" s="127"/>
      <c r="B135" s="367"/>
      <c r="C135" s="370"/>
    </row>
    <row r="136" spans="1:4" x14ac:dyDescent="0.25">
      <c r="A136" s="127"/>
      <c r="B136" s="367"/>
      <c r="C136" s="370"/>
    </row>
    <row r="137" spans="1:4" x14ac:dyDescent="0.25">
      <c r="A137" s="127"/>
      <c r="B137" s="367"/>
      <c r="C137" s="370"/>
    </row>
    <row r="138" spans="1:4" x14ac:dyDescent="0.25">
      <c r="A138" s="127"/>
      <c r="B138" s="367"/>
      <c r="C138" s="370"/>
      <c r="D138" s="372"/>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52" t="s">
        <v>122</v>
      </c>
      <c r="C2" s="453"/>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56" t="s">
        <v>130</v>
      </c>
      <c r="F33" s="457">
        <v>2</v>
      </c>
      <c r="G33" s="231"/>
    </row>
    <row r="34" spans="1:7" x14ac:dyDescent="0.25">
      <c r="A34" s="248">
        <v>44040</v>
      </c>
      <c r="B34" s="250" t="s">
        <v>48</v>
      </c>
      <c r="C34" s="251" t="s">
        <v>48</v>
      </c>
      <c r="D34" s="234"/>
      <c r="E34" s="454"/>
      <c r="F34" s="458"/>
      <c r="G34" s="231"/>
    </row>
    <row r="35" spans="1:7" x14ac:dyDescent="0.25">
      <c r="A35" s="248">
        <v>44041</v>
      </c>
      <c r="B35" s="235">
        <v>66</v>
      </c>
      <c r="C35" s="254">
        <v>0.06</v>
      </c>
      <c r="D35" s="255"/>
      <c r="E35" s="454"/>
      <c r="F35" s="458"/>
      <c r="G35" s="231"/>
    </row>
    <row r="36" spans="1:7" x14ac:dyDescent="0.25">
      <c r="A36" s="248">
        <v>44042</v>
      </c>
      <c r="B36" s="250" t="s">
        <v>48</v>
      </c>
      <c r="C36" s="251" t="s">
        <v>48</v>
      </c>
      <c r="D36" s="255"/>
      <c r="E36" s="454"/>
      <c r="F36" s="458"/>
      <c r="G36" s="231"/>
    </row>
    <row r="37" spans="1:7" x14ac:dyDescent="0.25">
      <c r="A37" s="248">
        <v>44043</v>
      </c>
      <c r="B37" s="250" t="s">
        <v>48</v>
      </c>
      <c r="C37" s="251" t="s">
        <v>48</v>
      </c>
      <c r="D37" s="255"/>
      <c r="E37" s="454"/>
      <c r="F37" s="458"/>
      <c r="G37" s="231"/>
    </row>
    <row r="38" spans="1:7" x14ac:dyDescent="0.25">
      <c r="A38" s="248">
        <v>44044</v>
      </c>
      <c r="B38" s="250" t="s">
        <v>48</v>
      </c>
      <c r="C38" s="251" t="s">
        <v>48</v>
      </c>
      <c r="D38" s="255"/>
      <c r="E38" s="454"/>
      <c r="F38" s="458"/>
      <c r="G38" s="231"/>
    </row>
    <row r="39" spans="1:7" x14ac:dyDescent="0.25">
      <c r="A39" s="248">
        <v>44045</v>
      </c>
      <c r="B39" s="250" t="s">
        <v>48</v>
      </c>
      <c r="C39" s="251" t="s">
        <v>48</v>
      </c>
      <c r="D39" s="255"/>
      <c r="E39" s="455"/>
      <c r="F39" s="459"/>
      <c r="G39" s="231"/>
    </row>
    <row r="40" spans="1:7" x14ac:dyDescent="0.25">
      <c r="A40" s="248">
        <v>44046</v>
      </c>
      <c r="B40" s="250" t="s">
        <v>48</v>
      </c>
      <c r="C40" s="251" t="s">
        <v>48</v>
      </c>
      <c r="D40" s="255"/>
      <c r="E40" s="454" t="s">
        <v>129</v>
      </c>
      <c r="F40" s="460">
        <v>0</v>
      </c>
      <c r="G40" s="231"/>
    </row>
    <row r="41" spans="1:7" x14ac:dyDescent="0.25">
      <c r="A41" s="248">
        <v>44047</v>
      </c>
      <c r="B41" s="250" t="s">
        <v>48</v>
      </c>
      <c r="C41" s="251" t="s">
        <v>48</v>
      </c>
      <c r="D41" s="255"/>
      <c r="E41" s="454"/>
      <c r="F41" s="461"/>
      <c r="G41" s="231"/>
    </row>
    <row r="42" spans="1:7" x14ac:dyDescent="0.25">
      <c r="A42" s="248">
        <v>44048</v>
      </c>
      <c r="B42" s="235">
        <v>60</v>
      </c>
      <c r="C42" s="254">
        <v>0.06</v>
      </c>
      <c r="D42" s="255"/>
      <c r="E42" s="454"/>
      <c r="F42" s="461"/>
      <c r="G42" s="231"/>
    </row>
    <row r="43" spans="1:7" x14ac:dyDescent="0.25">
      <c r="A43" s="248">
        <v>44049</v>
      </c>
      <c r="B43" s="250" t="s">
        <v>48</v>
      </c>
      <c r="C43" s="251" t="s">
        <v>48</v>
      </c>
      <c r="E43" s="454"/>
      <c r="F43" s="461"/>
    </row>
    <row r="44" spans="1:7" x14ac:dyDescent="0.25">
      <c r="A44" s="248">
        <v>44050</v>
      </c>
      <c r="B44" s="250" t="s">
        <v>48</v>
      </c>
      <c r="C44" s="251" t="s">
        <v>48</v>
      </c>
      <c r="E44" s="454"/>
      <c r="F44" s="461"/>
    </row>
    <row r="45" spans="1:7" x14ac:dyDescent="0.25">
      <c r="A45" s="248">
        <v>44051</v>
      </c>
      <c r="B45" s="250" t="s">
        <v>48</v>
      </c>
      <c r="C45" s="251" t="s">
        <v>48</v>
      </c>
      <c r="E45" s="454"/>
      <c r="F45" s="461"/>
    </row>
    <row r="46" spans="1:7" x14ac:dyDescent="0.25">
      <c r="A46" s="248">
        <v>44052</v>
      </c>
      <c r="B46" s="250" t="s">
        <v>48</v>
      </c>
      <c r="C46" s="251" t="s">
        <v>48</v>
      </c>
      <c r="E46" s="455"/>
      <c r="F46" s="462"/>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63" t="s">
        <v>82</v>
      </c>
      <c r="G4" s="464"/>
      <c r="H4" s="464"/>
      <c r="I4" s="465"/>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66" t="s">
        <v>123</v>
      </c>
      <c r="G84" s="467"/>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68" t="s">
        <v>123</v>
      </c>
      <c r="C109" s="469"/>
      <c r="D109" s="470"/>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75"/>
  <sheetViews>
    <sheetView showGridLines="0" zoomScaleNormal="100" workbookViewId="0">
      <pane xSplit="2" ySplit="3" topLeftCell="C261"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140625" customWidth="1"/>
    <col min="2" max="2" width="13.42578125" customWidth="1"/>
    <col min="3" max="3" width="19.42578125" style="2" customWidth="1"/>
    <col min="4" max="4" width="3.42578125" customWidth="1"/>
  </cols>
  <sheetData>
    <row r="1" spans="1:15" ht="14.25" x14ac:dyDescent="0.25">
      <c r="B1" s="1" t="s">
        <v>59</v>
      </c>
      <c r="C1" s="1"/>
      <c r="M1" s="22" t="s">
        <v>29</v>
      </c>
    </row>
    <row r="2" spans="1:15" ht="14.25" x14ac:dyDescent="0.25">
      <c r="B2" s="2"/>
    </row>
    <row r="3" spans="1:15" ht="27.2" x14ac:dyDescent="0.25">
      <c r="A3" s="111">
        <f>LOOKUP(2,1/($B:$B),$B:$B)</f>
        <v>44209</v>
      </c>
      <c r="B3" s="14" t="s">
        <v>0</v>
      </c>
      <c r="C3" s="43" t="s">
        <v>15</v>
      </c>
      <c r="D3" s="42"/>
    </row>
    <row r="4" spans="1:15" ht="14.25" x14ac:dyDescent="0.25">
      <c r="A4" s="10">
        <f>IF(B4=$A$3,B4,IF(MOD(B4-$B$4,7)=0,B4,""))</f>
        <v>43894</v>
      </c>
      <c r="B4" s="10">
        <v>43894</v>
      </c>
      <c r="C4" s="49">
        <v>1612</v>
      </c>
      <c r="D4" s="46"/>
    </row>
    <row r="5" spans="1:15" ht="14.25" x14ac:dyDescent="0.25">
      <c r="A5" s="11" t="str">
        <f t="shared" ref="A5:A68" si="0">IF(B5=$A$3,B5,IF(MOD(B5-$B$4,7)=0,B5,""))</f>
        <v/>
      </c>
      <c r="B5" s="11">
        <v>43899</v>
      </c>
      <c r="C5" s="49">
        <v>1533</v>
      </c>
      <c r="D5" s="46"/>
    </row>
    <row r="6" spans="1:15" ht="14.25" x14ac:dyDescent="0.25">
      <c r="A6" s="11" t="str">
        <f t="shared" si="0"/>
        <v/>
      </c>
      <c r="B6" s="11">
        <v>43900</v>
      </c>
      <c r="C6" s="49">
        <v>1553</v>
      </c>
      <c r="D6" s="46"/>
    </row>
    <row r="7" spans="1:15" ht="14.25" x14ac:dyDescent="0.25">
      <c r="A7" s="11">
        <f t="shared" si="0"/>
        <v>43901</v>
      </c>
      <c r="B7" s="11">
        <v>43901</v>
      </c>
      <c r="C7" s="49">
        <v>1502</v>
      </c>
      <c r="D7" s="46"/>
    </row>
    <row r="8" spans="1:15" ht="14.25" x14ac:dyDescent="0.25">
      <c r="A8" s="11" t="str">
        <f t="shared" si="0"/>
        <v/>
      </c>
      <c r="B8" s="11">
        <v>43902</v>
      </c>
      <c r="C8" s="49">
        <v>1549</v>
      </c>
      <c r="D8" s="46"/>
    </row>
    <row r="9" spans="1:15" ht="14.25" x14ac:dyDescent="0.25">
      <c r="A9" s="11" t="str">
        <f t="shared" si="0"/>
        <v/>
      </c>
      <c r="B9" s="11">
        <v>43903</v>
      </c>
      <c r="C9" s="49">
        <v>1528</v>
      </c>
      <c r="D9" s="46"/>
      <c r="F9" s="30"/>
    </row>
    <row r="10" spans="1:15" ht="14.25" x14ac:dyDescent="0.25">
      <c r="A10" s="11" t="str">
        <f t="shared" si="0"/>
        <v/>
      </c>
      <c r="B10" s="11">
        <v>43906</v>
      </c>
      <c r="C10" s="49">
        <v>1492</v>
      </c>
      <c r="D10" s="46"/>
      <c r="E10" s="7"/>
    </row>
    <row r="11" spans="1:15" ht="14.25" x14ac:dyDescent="0.25">
      <c r="A11" s="11" t="str">
        <f t="shared" si="0"/>
        <v/>
      </c>
      <c r="B11" s="11">
        <v>43907</v>
      </c>
      <c r="C11" s="49">
        <v>1487</v>
      </c>
      <c r="D11" s="46"/>
      <c r="E11" s="7"/>
    </row>
    <row r="12" spans="1:15" ht="14.25" x14ac:dyDescent="0.25">
      <c r="A12" s="11">
        <f t="shared" si="0"/>
        <v>43908</v>
      </c>
      <c r="B12" s="11">
        <v>43908</v>
      </c>
      <c r="C12" s="49">
        <v>1483</v>
      </c>
      <c r="D12" s="46"/>
      <c r="E12" s="7"/>
      <c r="F12" s="7"/>
      <c r="G12" s="7"/>
      <c r="H12" s="7"/>
      <c r="I12" s="7"/>
      <c r="J12" s="8"/>
      <c r="K12" s="8"/>
      <c r="L12" s="8"/>
      <c r="M12" s="8"/>
      <c r="N12" s="8"/>
      <c r="O12" s="8"/>
    </row>
    <row r="13" spans="1:15" ht="14.25" x14ac:dyDescent="0.25">
      <c r="A13" s="11" t="str">
        <f t="shared" si="0"/>
        <v/>
      </c>
      <c r="B13" s="11">
        <v>43909</v>
      </c>
      <c r="C13" s="49">
        <v>1411</v>
      </c>
      <c r="D13" s="46"/>
      <c r="E13" s="7"/>
      <c r="F13" s="7"/>
      <c r="G13" s="7"/>
      <c r="H13" s="7"/>
      <c r="I13" s="7"/>
      <c r="J13" s="8"/>
      <c r="K13" s="8"/>
      <c r="L13" s="8"/>
      <c r="M13" s="8"/>
      <c r="N13" s="8"/>
      <c r="O13" s="8"/>
    </row>
    <row r="14" spans="1:15" ht="14.25" x14ac:dyDescent="0.25">
      <c r="A14" s="11" t="str">
        <f t="shared" si="0"/>
        <v/>
      </c>
      <c r="B14" s="11">
        <v>43910</v>
      </c>
      <c r="C14" s="49">
        <v>1358</v>
      </c>
      <c r="D14" s="46"/>
      <c r="E14" s="7"/>
      <c r="F14" s="7"/>
      <c r="G14" s="7"/>
      <c r="H14" s="7"/>
      <c r="I14" s="7"/>
      <c r="J14" s="8"/>
      <c r="K14" s="8"/>
      <c r="L14" s="8"/>
      <c r="M14" s="8"/>
      <c r="N14" s="8"/>
      <c r="O14" s="8"/>
    </row>
    <row r="15" spans="1:15" ht="14.25" x14ac:dyDescent="0.25">
      <c r="A15" s="11" t="str">
        <f t="shared" si="0"/>
        <v/>
      </c>
      <c r="B15" s="11">
        <v>43913</v>
      </c>
      <c r="C15" s="49">
        <v>1209</v>
      </c>
      <c r="D15" s="46"/>
      <c r="E15" s="7"/>
      <c r="F15" s="7"/>
      <c r="G15" s="7"/>
      <c r="H15" s="7"/>
      <c r="I15" s="7"/>
      <c r="J15" s="8"/>
      <c r="K15" s="8"/>
      <c r="L15" s="8"/>
      <c r="M15" s="8"/>
      <c r="N15" s="8"/>
      <c r="O15" s="8"/>
    </row>
    <row r="16" spans="1:15" ht="14.25" x14ac:dyDescent="0.25">
      <c r="A16" s="11" t="str">
        <f t="shared" si="0"/>
        <v/>
      </c>
      <c r="B16" s="11">
        <v>43914</v>
      </c>
      <c r="C16" s="49">
        <v>1200</v>
      </c>
      <c r="D16" s="46"/>
      <c r="E16" s="7"/>
      <c r="F16" s="7"/>
      <c r="G16" s="7"/>
      <c r="H16" s="7"/>
      <c r="I16" s="7"/>
      <c r="J16" s="8"/>
      <c r="K16" s="8"/>
      <c r="L16" s="8"/>
      <c r="M16" s="8"/>
      <c r="N16" s="8"/>
      <c r="O16" s="8"/>
    </row>
    <row r="17" spans="1:15" ht="14.25" x14ac:dyDescent="0.25">
      <c r="A17" s="11">
        <f t="shared" si="0"/>
        <v>43915</v>
      </c>
      <c r="B17" s="11">
        <v>43915</v>
      </c>
      <c r="C17" s="49">
        <v>1120</v>
      </c>
      <c r="D17" s="46"/>
      <c r="E17" s="7"/>
      <c r="F17" s="7"/>
      <c r="G17" s="7"/>
      <c r="H17" s="7"/>
      <c r="I17" s="7"/>
      <c r="J17" s="8"/>
      <c r="K17" s="8"/>
      <c r="L17" s="8"/>
      <c r="M17" s="8"/>
      <c r="N17" s="8"/>
      <c r="O17" s="8"/>
    </row>
    <row r="18" spans="1:15" ht="14.25" x14ac:dyDescent="0.25">
      <c r="A18" s="11" t="str">
        <f t="shared" si="0"/>
        <v/>
      </c>
      <c r="B18" s="11">
        <v>43916</v>
      </c>
      <c r="C18" s="49">
        <v>1090</v>
      </c>
      <c r="D18" s="46"/>
      <c r="E18" s="7"/>
      <c r="F18" s="7"/>
      <c r="G18" s="7"/>
      <c r="H18" s="7"/>
      <c r="I18" s="7"/>
      <c r="J18" s="8"/>
      <c r="K18" s="8"/>
      <c r="L18" s="8"/>
      <c r="M18" s="8"/>
      <c r="N18" s="8"/>
      <c r="O18" s="8"/>
    </row>
    <row r="19" spans="1:15" ht="14.25" x14ac:dyDescent="0.25">
      <c r="A19" s="11" t="str">
        <f t="shared" si="0"/>
        <v/>
      </c>
      <c r="B19" s="11">
        <v>43917</v>
      </c>
      <c r="C19" s="49">
        <v>1075</v>
      </c>
      <c r="D19" s="46"/>
      <c r="E19" s="7"/>
      <c r="F19" s="7"/>
      <c r="G19" s="7"/>
      <c r="H19" s="7"/>
      <c r="I19" s="7"/>
      <c r="J19" s="8"/>
      <c r="K19" s="8"/>
      <c r="L19" s="8"/>
      <c r="M19" s="8"/>
      <c r="N19" s="8"/>
      <c r="O19" s="8"/>
    </row>
    <row r="20" spans="1:15" ht="14.25" x14ac:dyDescent="0.25">
      <c r="A20" s="11" t="str">
        <f t="shared" si="0"/>
        <v/>
      </c>
      <c r="B20" s="11">
        <v>43920</v>
      </c>
      <c r="C20" s="49">
        <v>1041</v>
      </c>
      <c r="D20" s="46"/>
      <c r="E20" s="7"/>
      <c r="F20" s="7"/>
      <c r="G20" s="7"/>
      <c r="H20" s="7"/>
      <c r="I20" s="7"/>
      <c r="J20" s="8"/>
      <c r="K20" s="8"/>
      <c r="L20" s="8"/>
      <c r="M20" s="8"/>
      <c r="N20" s="8"/>
      <c r="O20" s="8"/>
    </row>
    <row r="21" spans="1:15" ht="14.25" x14ac:dyDescent="0.25">
      <c r="A21" s="11" t="str">
        <f t="shared" si="0"/>
        <v/>
      </c>
      <c r="B21" s="11">
        <v>43921</v>
      </c>
      <c r="C21" s="49">
        <v>987</v>
      </c>
      <c r="D21" s="46"/>
      <c r="E21" s="7"/>
      <c r="F21" s="7"/>
      <c r="G21" s="7"/>
      <c r="H21" s="7"/>
      <c r="I21" s="7"/>
      <c r="J21" s="8"/>
      <c r="K21" s="8"/>
      <c r="L21" s="8"/>
      <c r="M21" s="8"/>
      <c r="N21" s="8"/>
      <c r="O21" s="8"/>
    </row>
    <row r="22" spans="1:15" ht="14.25" x14ac:dyDescent="0.25">
      <c r="A22" s="11">
        <f t="shared" si="0"/>
        <v>43922</v>
      </c>
      <c r="B22" s="11">
        <v>43922</v>
      </c>
      <c r="C22" s="49">
        <v>921</v>
      </c>
      <c r="D22" s="46"/>
      <c r="E22" s="7"/>
      <c r="F22" s="7"/>
      <c r="G22" s="7"/>
      <c r="H22" s="7"/>
      <c r="I22" s="7"/>
      <c r="J22" s="8"/>
      <c r="K22" s="8"/>
      <c r="L22" s="8"/>
      <c r="M22" s="8"/>
      <c r="N22" s="8"/>
      <c r="O22" s="8"/>
    </row>
    <row r="23" spans="1:15" ht="14.25" x14ac:dyDescent="0.25">
      <c r="A23" s="11" t="str">
        <f t="shared" si="0"/>
        <v/>
      </c>
      <c r="B23" s="11">
        <v>43923</v>
      </c>
      <c r="C23" s="49">
        <v>890</v>
      </c>
      <c r="D23" s="46"/>
      <c r="E23" s="7"/>
      <c r="F23" s="7"/>
      <c r="G23" s="7"/>
      <c r="H23" s="7"/>
      <c r="I23" s="7"/>
      <c r="J23" s="8"/>
      <c r="K23" s="8"/>
      <c r="L23" s="8"/>
      <c r="M23" s="8"/>
      <c r="N23" s="8"/>
      <c r="O23" s="8"/>
    </row>
    <row r="24" spans="1:15" ht="14.25" x14ac:dyDescent="0.25">
      <c r="A24" s="11" t="str">
        <f t="shared" si="0"/>
        <v/>
      </c>
      <c r="B24" s="11">
        <v>43924</v>
      </c>
      <c r="C24" s="49">
        <v>805</v>
      </c>
      <c r="D24" s="46"/>
      <c r="F24" s="7"/>
      <c r="G24" s="7"/>
      <c r="H24" s="7"/>
      <c r="I24" s="7"/>
      <c r="J24" s="8"/>
      <c r="K24" s="8"/>
      <c r="L24" s="8"/>
      <c r="M24" s="8"/>
      <c r="N24" s="8"/>
      <c r="O24" s="8"/>
    </row>
    <row r="25" spans="1:15" ht="14.25" x14ac:dyDescent="0.25">
      <c r="A25" s="11" t="str">
        <f t="shared" si="0"/>
        <v/>
      </c>
      <c r="B25" s="11">
        <v>43927</v>
      </c>
      <c r="C25" s="49">
        <v>740</v>
      </c>
      <c r="D25" s="46"/>
      <c r="F25" s="7"/>
      <c r="G25" s="7"/>
      <c r="H25" s="7"/>
      <c r="I25" s="7"/>
      <c r="J25" s="8"/>
      <c r="K25" s="8"/>
      <c r="L25" s="8"/>
      <c r="M25" s="8"/>
      <c r="N25" s="8"/>
      <c r="O25" s="8"/>
    </row>
    <row r="26" spans="1:15" ht="14.25" x14ac:dyDescent="0.25">
      <c r="A26" s="11" t="str">
        <f t="shared" si="0"/>
        <v/>
      </c>
      <c r="B26" s="11">
        <v>43928</v>
      </c>
      <c r="C26" s="49">
        <v>725</v>
      </c>
      <c r="D26" s="46"/>
      <c r="F26" s="7"/>
      <c r="G26" s="7"/>
      <c r="H26" s="7"/>
      <c r="I26" s="7"/>
      <c r="J26" s="8"/>
      <c r="K26" s="8"/>
      <c r="L26" s="8"/>
      <c r="M26" s="8"/>
      <c r="N26" s="8"/>
      <c r="O26" s="8"/>
    </row>
    <row r="27" spans="1:15" ht="14.25" x14ac:dyDescent="0.25">
      <c r="A27" s="11">
        <f t="shared" si="0"/>
        <v>43929</v>
      </c>
      <c r="B27" s="11">
        <v>43929</v>
      </c>
      <c r="C27" s="49">
        <v>692</v>
      </c>
      <c r="D27" s="46"/>
      <c r="F27" s="7"/>
      <c r="G27" s="7"/>
      <c r="H27" s="7"/>
      <c r="I27" s="7"/>
      <c r="J27" s="8"/>
      <c r="K27" s="8"/>
      <c r="L27" s="8"/>
      <c r="M27" s="8"/>
      <c r="N27" s="8"/>
      <c r="O27" s="8"/>
    </row>
    <row r="28" spans="1:15" ht="14.25" x14ac:dyDescent="0.25">
      <c r="A28" s="11" t="str">
        <f t="shared" si="0"/>
        <v/>
      </c>
      <c r="B28" s="11">
        <v>43930</v>
      </c>
      <c r="C28" s="49">
        <v>687</v>
      </c>
      <c r="D28" s="46"/>
      <c r="F28" s="7"/>
      <c r="G28" s="7"/>
      <c r="H28" s="7"/>
      <c r="I28" s="7"/>
      <c r="J28" s="8"/>
      <c r="K28" s="8"/>
      <c r="L28" s="8"/>
      <c r="M28" s="8"/>
      <c r="N28" s="8"/>
      <c r="O28" s="8"/>
    </row>
    <row r="29" spans="1:15" ht="14.25" x14ac:dyDescent="0.25">
      <c r="A29" s="11" t="str">
        <f t="shared" si="0"/>
        <v/>
      </c>
      <c r="B29" s="11">
        <v>43931</v>
      </c>
      <c r="C29" s="49">
        <v>652</v>
      </c>
      <c r="D29" s="46"/>
      <c r="F29" s="7"/>
      <c r="G29" s="7"/>
      <c r="H29" s="7"/>
      <c r="I29" s="7"/>
      <c r="J29" s="8"/>
      <c r="K29" s="8"/>
      <c r="L29" s="8"/>
      <c r="M29" s="8"/>
      <c r="N29" s="8"/>
      <c r="O29" s="8"/>
    </row>
    <row r="30" spans="1:15" ht="14.25" x14ac:dyDescent="0.25">
      <c r="A30" s="13" t="str">
        <f t="shared" si="0"/>
        <v/>
      </c>
      <c r="B30" s="13">
        <v>43934</v>
      </c>
      <c r="C30" s="49">
        <v>611</v>
      </c>
      <c r="D30" s="46"/>
    </row>
    <row r="31" spans="1:15" ht="14.25" x14ac:dyDescent="0.25">
      <c r="A31" s="13" t="str">
        <f t="shared" si="0"/>
        <v/>
      </c>
      <c r="B31" s="13">
        <v>43935</v>
      </c>
      <c r="C31" s="49">
        <v>589</v>
      </c>
      <c r="D31" s="31"/>
    </row>
    <row r="32" spans="1:15" ht="14.25" x14ac:dyDescent="0.25">
      <c r="A32" s="13">
        <f t="shared" si="0"/>
        <v>43936</v>
      </c>
      <c r="B32" s="13">
        <v>43936</v>
      </c>
      <c r="C32" s="49">
        <v>591</v>
      </c>
      <c r="D32" s="31"/>
    </row>
    <row r="33" spans="1:4" ht="14.25" x14ac:dyDescent="0.25">
      <c r="A33" s="13" t="str">
        <f t="shared" si="0"/>
        <v/>
      </c>
      <c r="B33" s="13">
        <v>43937</v>
      </c>
      <c r="C33" s="75">
        <v>616</v>
      </c>
      <c r="D33" s="31"/>
    </row>
    <row r="34" spans="1:4" ht="14.25" x14ac:dyDescent="0.25">
      <c r="A34" s="13" t="str">
        <f t="shared" si="0"/>
        <v/>
      </c>
      <c r="B34" s="13">
        <v>43938</v>
      </c>
      <c r="C34" s="75">
        <v>628</v>
      </c>
      <c r="D34" s="31"/>
    </row>
    <row r="35" spans="1:4" ht="14.25" x14ac:dyDescent="0.25">
      <c r="A35" s="13" t="str">
        <f t="shared" si="0"/>
        <v/>
      </c>
      <c r="B35" s="13">
        <v>43941</v>
      </c>
      <c r="C35" s="75">
        <v>619</v>
      </c>
      <c r="D35" s="31"/>
    </row>
    <row r="36" spans="1:4" ht="14.25" x14ac:dyDescent="0.25">
      <c r="A36" s="13" t="str">
        <f t="shared" si="0"/>
        <v/>
      </c>
      <c r="B36" s="13">
        <v>43942</v>
      </c>
      <c r="C36" s="75">
        <v>587</v>
      </c>
      <c r="D36" s="31"/>
    </row>
    <row r="37" spans="1:4" ht="14.25" x14ac:dyDescent="0.25">
      <c r="A37" s="13">
        <f t="shared" si="0"/>
        <v>43943</v>
      </c>
      <c r="B37" s="13">
        <v>43943</v>
      </c>
      <c r="C37" s="75">
        <v>610</v>
      </c>
      <c r="D37" s="31"/>
    </row>
    <row r="38" spans="1:4" ht="14.25" x14ac:dyDescent="0.25">
      <c r="A38" s="13" t="str">
        <f t="shared" si="0"/>
        <v/>
      </c>
      <c r="B38" s="13">
        <v>43944</v>
      </c>
      <c r="C38" s="75">
        <v>600</v>
      </c>
      <c r="D38" s="31"/>
    </row>
    <row r="39" spans="1:4" ht="14.25" x14ac:dyDescent="0.25">
      <c r="A39" s="13" t="str">
        <f t="shared" si="0"/>
        <v/>
      </c>
      <c r="B39" s="13">
        <v>43945</v>
      </c>
      <c r="C39" s="75">
        <v>582</v>
      </c>
      <c r="D39" s="31"/>
    </row>
    <row r="40" spans="1:4" ht="14.25" x14ac:dyDescent="0.25">
      <c r="A40" s="13" t="str">
        <f t="shared" si="0"/>
        <v/>
      </c>
      <c r="B40" s="13">
        <v>43948</v>
      </c>
      <c r="C40" s="75">
        <v>580</v>
      </c>
      <c r="D40" s="31"/>
    </row>
    <row r="41" spans="1:4" ht="14.25" x14ac:dyDescent="0.25">
      <c r="A41" s="13" t="str">
        <f t="shared" si="0"/>
        <v/>
      </c>
      <c r="B41" s="13">
        <v>43949</v>
      </c>
      <c r="C41" s="75">
        <v>591</v>
      </c>
      <c r="D41" s="31"/>
    </row>
    <row r="42" spans="1:4" ht="14.25" x14ac:dyDescent="0.25">
      <c r="A42" s="13">
        <f t="shared" si="0"/>
        <v>43950</v>
      </c>
      <c r="B42" s="13">
        <v>43950</v>
      </c>
      <c r="C42" s="75">
        <v>597</v>
      </c>
      <c r="D42" s="31"/>
    </row>
    <row r="43" spans="1:4" ht="14.25" x14ac:dyDescent="0.25">
      <c r="A43" s="13" t="str">
        <f t="shared" si="0"/>
        <v/>
      </c>
      <c r="B43" s="13">
        <v>43951</v>
      </c>
      <c r="C43" s="75">
        <v>593</v>
      </c>
      <c r="D43" s="31"/>
    </row>
    <row r="44" spans="1:4" ht="14.25" x14ac:dyDescent="0.25">
      <c r="A44" s="13" t="str">
        <f t="shared" si="0"/>
        <v/>
      </c>
      <c r="B44" s="13">
        <v>43952</v>
      </c>
      <c r="C44" s="75">
        <v>607</v>
      </c>
      <c r="D44" s="31"/>
    </row>
    <row r="45" spans="1:4" ht="14.25" x14ac:dyDescent="0.25">
      <c r="A45" s="13" t="str">
        <f t="shared" si="0"/>
        <v/>
      </c>
      <c r="B45" s="13">
        <v>43955</v>
      </c>
      <c r="C45" s="75">
        <v>600</v>
      </c>
      <c r="D45" s="31"/>
    </row>
    <row r="46" spans="1:4" ht="14.25" x14ac:dyDescent="0.25">
      <c r="A46" s="13" t="str">
        <f t="shared" si="0"/>
        <v/>
      </c>
      <c r="B46" s="13">
        <v>43956</v>
      </c>
      <c r="C46" s="75">
        <v>607</v>
      </c>
      <c r="D46" s="31"/>
    </row>
    <row r="47" spans="1:4" ht="14.25" x14ac:dyDescent="0.25">
      <c r="A47" s="13">
        <f t="shared" si="0"/>
        <v>43957</v>
      </c>
      <c r="B47" s="13">
        <v>43957</v>
      </c>
      <c r="C47" s="75">
        <v>613</v>
      </c>
      <c r="D47" s="31"/>
    </row>
    <row r="48" spans="1:4" ht="14.25" x14ac:dyDescent="0.25">
      <c r="A48" s="13" t="str">
        <f t="shared" si="0"/>
        <v/>
      </c>
      <c r="B48" s="13">
        <v>43958</v>
      </c>
      <c r="C48" s="75">
        <v>608</v>
      </c>
      <c r="D48" s="31"/>
    </row>
    <row r="49" spans="1:4" ht="14.25" x14ac:dyDescent="0.25">
      <c r="A49" s="13" t="str">
        <f t="shared" si="0"/>
        <v/>
      </c>
      <c r="B49" s="13">
        <v>43959</v>
      </c>
      <c r="C49" s="75">
        <v>632</v>
      </c>
      <c r="D49" s="31"/>
    </row>
    <row r="50" spans="1:4" ht="14.25" x14ac:dyDescent="0.25">
      <c r="A50" s="13" t="str">
        <f t="shared" si="0"/>
        <v/>
      </c>
      <c r="B50" s="13">
        <v>43962</v>
      </c>
      <c r="C50" s="75">
        <v>610</v>
      </c>
      <c r="D50" s="31"/>
    </row>
    <row r="51" spans="1:4" ht="14.25" x14ac:dyDescent="0.25">
      <c r="A51" s="13" t="str">
        <f t="shared" si="0"/>
        <v/>
      </c>
      <c r="B51" s="13">
        <v>43963</v>
      </c>
      <c r="C51" s="75">
        <v>632</v>
      </c>
      <c r="D51" s="31"/>
    </row>
    <row r="52" spans="1:4" ht="14.25" x14ac:dyDescent="0.25">
      <c r="A52" s="13">
        <f t="shared" si="0"/>
        <v>43964</v>
      </c>
      <c r="B52" s="13">
        <v>43964</v>
      </c>
      <c r="C52" s="75">
        <v>630</v>
      </c>
      <c r="D52" s="31"/>
    </row>
    <row r="53" spans="1:4" ht="14.25" x14ac:dyDescent="0.25">
      <c r="A53" s="13" t="str">
        <f t="shared" si="0"/>
        <v/>
      </c>
      <c r="B53" s="13">
        <v>43965</v>
      </c>
      <c r="C53" s="75">
        <v>638</v>
      </c>
      <c r="D53" s="31"/>
    </row>
    <row r="54" spans="1:4" ht="14.25" x14ac:dyDescent="0.25">
      <c r="A54" s="13" t="str">
        <f t="shared" si="0"/>
        <v/>
      </c>
      <c r="B54" s="13">
        <v>43966</v>
      </c>
      <c r="C54" s="75">
        <v>662</v>
      </c>
      <c r="D54" s="31"/>
    </row>
    <row r="55" spans="1:4" ht="14.25" x14ac:dyDescent="0.25">
      <c r="A55" s="13" t="str">
        <f t="shared" si="0"/>
        <v/>
      </c>
      <c r="B55" s="13">
        <v>43969</v>
      </c>
      <c r="C55" s="75">
        <v>647</v>
      </c>
      <c r="D55" s="31"/>
    </row>
    <row r="56" spans="1:4" ht="14.25" x14ac:dyDescent="0.25">
      <c r="A56" s="13" t="str">
        <f t="shared" si="0"/>
        <v/>
      </c>
      <c r="B56" s="13">
        <v>43970</v>
      </c>
      <c r="C56" s="75">
        <v>653</v>
      </c>
      <c r="D56" s="31"/>
    </row>
    <row r="57" spans="1:4" ht="14.25" x14ac:dyDescent="0.25">
      <c r="A57" s="13">
        <f t="shared" si="0"/>
        <v>43971</v>
      </c>
      <c r="B57" s="13">
        <v>43971</v>
      </c>
      <c r="C57" s="75">
        <v>659</v>
      </c>
      <c r="D57" s="31"/>
    </row>
    <row r="58" spans="1:4" ht="14.25" x14ac:dyDescent="0.25">
      <c r="A58" s="13" t="str">
        <f t="shared" si="0"/>
        <v/>
      </c>
      <c r="B58" s="13">
        <v>43972</v>
      </c>
      <c r="C58" s="75">
        <v>680</v>
      </c>
      <c r="D58" s="31"/>
    </row>
    <row r="59" spans="1:4" ht="14.25" x14ac:dyDescent="0.25">
      <c r="A59" s="13" t="str">
        <f t="shared" si="0"/>
        <v/>
      </c>
      <c r="B59" s="13">
        <v>43973</v>
      </c>
      <c r="C59" s="75">
        <v>697</v>
      </c>
      <c r="D59" s="31"/>
    </row>
    <row r="60" spans="1:4" ht="14.25" x14ac:dyDescent="0.25">
      <c r="A60" s="13" t="str">
        <f t="shared" si="0"/>
        <v/>
      </c>
      <c r="B60" s="13">
        <v>43976</v>
      </c>
      <c r="C60" s="75">
        <v>704</v>
      </c>
      <c r="D60" s="31"/>
    </row>
    <row r="61" spans="1:4" ht="14.25" x14ac:dyDescent="0.25">
      <c r="A61" s="13" t="str">
        <f t="shared" si="0"/>
        <v/>
      </c>
      <c r="B61" s="13">
        <v>43977</v>
      </c>
      <c r="C61" s="75">
        <v>700</v>
      </c>
      <c r="D61" s="31"/>
    </row>
    <row r="62" spans="1:4" ht="14.25" x14ac:dyDescent="0.25">
      <c r="A62" s="13">
        <f t="shared" si="0"/>
        <v>43978</v>
      </c>
      <c r="B62" s="13">
        <v>43978</v>
      </c>
      <c r="C62" s="75">
        <v>703</v>
      </c>
      <c r="D62" s="31"/>
    </row>
    <row r="63" spans="1:4" ht="14.25" x14ac:dyDescent="0.25">
      <c r="A63" s="13" t="str">
        <f t="shared" si="0"/>
        <v/>
      </c>
      <c r="B63" s="13">
        <v>43979</v>
      </c>
      <c r="C63" s="75">
        <v>723</v>
      </c>
      <c r="D63" s="31"/>
    </row>
    <row r="64" spans="1:4" ht="14.25" x14ac:dyDescent="0.25">
      <c r="A64" s="13" t="str">
        <f t="shared" si="0"/>
        <v/>
      </c>
      <c r="B64" s="13">
        <v>43980</v>
      </c>
      <c r="C64" s="75">
        <v>738</v>
      </c>
      <c r="D64" s="31"/>
    </row>
    <row r="65" spans="1:4" ht="14.25" x14ac:dyDescent="0.25">
      <c r="A65" s="13" t="str">
        <f t="shared" si="0"/>
        <v/>
      </c>
      <c r="B65" s="13">
        <v>43983</v>
      </c>
      <c r="C65" s="75">
        <v>738</v>
      </c>
      <c r="D65" s="31"/>
    </row>
    <row r="66" spans="1:4" ht="14.25" x14ac:dyDescent="0.25">
      <c r="A66" s="13" t="str">
        <f t="shared" si="0"/>
        <v/>
      </c>
      <c r="B66" s="13">
        <v>43984</v>
      </c>
      <c r="C66" s="75">
        <v>730</v>
      </c>
      <c r="D66" s="31"/>
    </row>
    <row r="67" spans="1:4" ht="14.25" x14ac:dyDescent="0.25">
      <c r="A67" s="13">
        <f t="shared" si="0"/>
        <v>43985</v>
      </c>
      <c r="B67" s="13">
        <v>43985</v>
      </c>
      <c r="C67" s="75">
        <v>759</v>
      </c>
      <c r="D67" s="31"/>
    </row>
    <row r="68" spans="1:4" ht="14.25" x14ac:dyDescent="0.25">
      <c r="A68" s="13" t="str">
        <f t="shared" si="0"/>
        <v/>
      </c>
      <c r="B68" s="13">
        <v>43986</v>
      </c>
      <c r="C68" s="75">
        <v>769</v>
      </c>
      <c r="D68" s="31"/>
    </row>
    <row r="69" spans="1:4" ht="14.25" x14ac:dyDescent="0.25">
      <c r="A69" s="13" t="str">
        <f t="shared" ref="A69:A130" si="1">IF(B69=$A$3,B69,IF(MOD(B69-$B$4,7)=0,B69,""))</f>
        <v/>
      </c>
      <c r="B69" s="13">
        <v>43987</v>
      </c>
      <c r="C69" s="75">
        <v>774</v>
      </c>
      <c r="D69" s="31"/>
    </row>
    <row r="70" spans="1:4" ht="14.25" x14ac:dyDescent="0.25">
      <c r="A70" s="13" t="str">
        <f t="shared" si="1"/>
        <v/>
      </c>
      <c r="B70" s="13">
        <v>43990</v>
      </c>
      <c r="C70" s="75">
        <v>768</v>
      </c>
      <c r="D70" s="31"/>
    </row>
    <row r="71" spans="1:4" ht="14.25" x14ac:dyDescent="0.25">
      <c r="A71" s="13" t="str">
        <f t="shared" si="1"/>
        <v/>
      </c>
      <c r="B71" s="13">
        <v>43991</v>
      </c>
      <c r="C71" s="75">
        <v>737</v>
      </c>
      <c r="D71" s="31"/>
    </row>
    <row r="72" spans="1:4" ht="14.25" x14ac:dyDescent="0.25">
      <c r="A72" s="13">
        <f t="shared" si="1"/>
        <v>43992</v>
      </c>
      <c r="B72" s="13">
        <v>43992</v>
      </c>
      <c r="C72" s="75">
        <v>747</v>
      </c>
      <c r="D72" s="31"/>
    </row>
    <row r="73" spans="1:4" ht="14.25" x14ac:dyDescent="0.25">
      <c r="A73" s="13" t="str">
        <f t="shared" si="1"/>
        <v/>
      </c>
      <c r="B73" s="13">
        <v>43993</v>
      </c>
      <c r="C73" s="75">
        <v>748</v>
      </c>
      <c r="D73" s="31"/>
    </row>
    <row r="74" spans="1:4" ht="14.25" x14ac:dyDescent="0.25">
      <c r="A74" s="13" t="str">
        <f t="shared" si="1"/>
        <v/>
      </c>
      <c r="B74" s="13">
        <v>43994</v>
      </c>
      <c r="C74" s="75">
        <v>766</v>
      </c>
      <c r="D74" s="31"/>
    </row>
    <row r="75" spans="1:4" ht="14.25" x14ac:dyDescent="0.25">
      <c r="A75" s="13" t="str">
        <f t="shared" si="1"/>
        <v/>
      </c>
      <c r="B75" s="63">
        <v>43997</v>
      </c>
      <c r="C75" s="75">
        <v>739</v>
      </c>
      <c r="D75" s="31"/>
    </row>
    <row r="76" spans="1:4" ht="14.25" x14ac:dyDescent="0.25">
      <c r="A76" s="13" t="str">
        <f t="shared" si="1"/>
        <v/>
      </c>
      <c r="B76" s="63">
        <v>43998</v>
      </c>
      <c r="C76" s="52">
        <v>745</v>
      </c>
      <c r="D76" s="31"/>
    </row>
    <row r="77" spans="1:4" ht="14.25" x14ac:dyDescent="0.25">
      <c r="A77" s="13">
        <f t="shared" si="1"/>
        <v>43999</v>
      </c>
      <c r="B77" s="63">
        <v>43999</v>
      </c>
      <c r="C77" s="52">
        <v>754</v>
      </c>
    </row>
    <row r="78" spans="1:4" ht="14.25" x14ac:dyDescent="0.25">
      <c r="A78" s="13" t="str">
        <f t="shared" si="1"/>
        <v/>
      </c>
      <c r="B78" s="63">
        <v>44000</v>
      </c>
      <c r="C78" s="52">
        <v>770</v>
      </c>
    </row>
    <row r="79" spans="1:4" ht="14.25" x14ac:dyDescent="0.25">
      <c r="A79" s="13" t="str">
        <f t="shared" si="1"/>
        <v/>
      </c>
      <c r="B79" s="63">
        <v>44001</v>
      </c>
      <c r="C79" s="52">
        <v>777</v>
      </c>
    </row>
    <row r="80" spans="1:4" ht="14.25" x14ac:dyDescent="0.25">
      <c r="A80" s="13" t="str">
        <f t="shared" si="1"/>
        <v/>
      </c>
      <c r="B80" s="63">
        <v>44004</v>
      </c>
      <c r="C80" s="52">
        <v>784</v>
      </c>
    </row>
    <row r="81" spans="1:3" ht="14.25" x14ac:dyDescent="0.25">
      <c r="A81" s="13" t="str">
        <f t="shared" si="1"/>
        <v/>
      </c>
      <c r="B81" s="63">
        <v>44005</v>
      </c>
      <c r="C81" s="52">
        <v>765</v>
      </c>
    </row>
    <row r="82" spans="1:3" ht="14.25" x14ac:dyDescent="0.25">
      <c r="A82" s="13">
        <f t="shared" si="1"/>
        <v>44006</v>
      </c>
      <c r="B82" s="63">
        <v>44006</v>
      </c>
      <c r="C82" s="52">
        <v>772</v>
      </c>
    </row>
    <row r="83" spans="1:3" ht="14.25" x14ac:dyDescent="0.25">
      <c r="A83" s="13" t="str">
        <f t="shared" si="1"/>
        <v/>
      </c>
      <c r="B83" s="63">
        <v>44007</v>
      </c>
      <c r="C83" s="52">
        <v>776</v>
      </c>
    </row>
    <row r="84" spans="1:3" ht="14.25" x14ac:dyDescent="0.25">
      <c r="A84" s="13" t="str">
        <f t="shared" si="1"/>
        <v/>
      </c>
      <c r="B84" s="63">
        <v>44008</v>
      </c>
      <c r="C84" s="52">
        <v>792</v>
      </c>
    </row>
    <row r="85" spans="1:3" ht="14.25" x14ac:dyDescent="0.25">
      <c r="A85" s="13" t="str">
        <f t="shared" si="1"/>
        <v/>
      </c>
      <c r="B85" s="63">
        <v>44011</v>
      </c>
      <c r="C85" s="52">
        <v>793</v>
      </c>
    </row>
    <row r="86" spans="1:3" ht="14.25" x14ac:dyDescent="0.25">
      <c r="A86" s="13" t="str">
        <f t="shared" si="1"/>
        <v/>
      </c>
      <c r="B86" s="63">
        <v>44012</v>
      </c>
      <c r="C86" s="52">
        <v>773</v>
      </c>
    </row>
    <row r="87" spans="1:3" ht="14.25" x14ac:dyDescent="0.25">
      <c r="A87" s="13">
        <f t="shared" si="1"/>
        <v>44013</v>
      </c>
      <c r="B87" s="63">
        <v>44013</v>
      </c>
      <c r="C87" s="52">
        <v>795</v>
      </c>
    </row>
    <row r="88" spans="1:3" ht="14.25" x14ac:dyDescent="0.25">
      <c r="A88" s="13" t="str">
        <f t="shared" si="1"/>
        <v/>
      </c>
      <c r="B88" s="63">
        <v>44014</v>
      </c>
      <c r="C88" s="52">
        <v>825</v>
      </c>
    </row>
    <row r="89" spans="1:3" ht="14.25" x14ac:dyDescent="0.25">
      <c r="A89" s="13" t="str">
        <f t="shared" si="1"/>
        <v/>
      </c>
      <c r="B89" s="63">
        <v>44015</v>
      </c>
      <c r="C89" s="52">
        <v>833</v>
      </c>
    </row>
    <row r="90" spans="1:3" ht="14.25" x14ac:dyDescent="0.25">
      <c r="A90" s="13" t="str">
        <f t="shared" si="1"/>
        <v/>
      </c>
      <c r="B90" s="63">
        <v>44018</v>
      </c>
      <c r="C90" s="52">
        <v>831</v>
      </c>
    </row>
    <row r="91" spans="1:3" ht="14.25" x14ac:dyDescent="0.25">
      <c r="A91" s="13" t="str">
        <f t="shared" si="1"/>
        <v/>
      </c>
      <c r="B91" s="63">
        <v>44019</v>
      </c>
      <c r="C91" s="52">
        <v>834</v>
      </c>
    </row>
    <row r="92" spans="1:3" ht="14.25" x14ac:dyDescent="0.25">
      <c r="A92" s="13">
        <f t="shared" si="1"/>
        <v>44020</v>
      </c>
      <c r="B92" s="63">
        <v>44020</v>
      </c>
      <c r="C92" s="52">
        <v>841</v>
      </c>
    </row>
    <row r="93" spans="1:3" ht="14.25" x14ac:dyDescent="0.25">
      <c r="A93" s="13" t="str">
        <f t="shared" si="1"/>
        <v/>
      </c>
      <c r="B93" s="63">
        <v>44021</v>
      </c>
      <c r="C93" s="52">
        <v>855</v>
      </c>
    </row>
    <row r="94" spans="1:3" ht="14.25" x14ac:dyDescent="0.25">
      <c r="A94" s="13" t="str">
        <f t="shared" si="1"/>
        <v/>
      </c>
      <c r="B94" s="63">
        <v>44022</v>
      </c>
      <c r="C94" s="52">
        <v>855</v>
      </c>
    </row>
    <row r="95" spans="1:3" ht="14.25" x14ac:dyDescent="0.25">
      <c r="A95" s="13" t="str">
        <f t="shared" si="1"/>
        <v/>
      </c>
      <c r="B95" s="63">
        <v>44025</v>
      </c>
      <c r="C95" s="52">
        <v>833</v>
      </c>
    </row>
    <row r="96" spans="1:3" ht="14.25" x14ac:dyDescent="0.25">
      <c r="A96" s="13" t="str">
        <f t="shared" si="1"/>
        <v/>
      </c>
      <c r="B96" s="63">
        <v>44026</v>
      </c>
      <c r="C96" s="52">
        <v>853</v>
      </c>
    </row>
    <row r="97" spans="1:3" ht="14.25" x14ac:dyDescent="0.25">
      <c r="A97" s="13">
        <f t="shared" si="1"/>
        <v>44027</v>
      </c>
      <c r="B97" s="63">
        <v>44027</v>
      </c>
      <c r="C97" s="52">
        <v>856</v>
      </c>
    </row>
    <row r="98" spans="1:3" ht="14.25" x14ac:dyDescent="0.25">
      <c r="A98" s="13" t="str">
        <f t="shared" si="1"/>
        <v/>
      </c>
      <c r="B98" s="63">
        <v>44028</v>
      </c>
      <c r="C98" s="52">
        <v>860</v>
      </c>
    </row>
    <row r="99" spans="1:3" ht="14.25" x14ac:dyDescent="0.25">
      <c r="A99" s="13" t="str">
        <f t="shared" si="1"/>
        <v/>
      </c>
      <c r="B99" s="63">
        <v>44029</v>
      </c>
      <c r="C99" s="52">
        <v>871</v>
      </c>
    </row>
    <row r="100" spans="1:3" ht="14.25" x14ac:dyDescent="0.25">
      <c r="A100" s="13" t="str">
        <f t="shared" si="1"/>
        <v/>
      </c>
      <c r="B100" s="63">
        <v>44032</v>
      </c>
      <c r="C100" s="52">
        <v>867</v>
      </c>
    </row>
    <row r="101" spans="1:3" ht="14.25" x14ac:dyDescent="0.25">
      <c r="A101" s="13" t="str">
        <f t="shared" si="1"/>
        <v/>
      </c>
      <c r="B101" s="63">
        <v>44033</v>
      </c>
      <c r="C101" s="52">
        <v>872</v>
      </c>
    </row>
    <row r="102" spans="1:3" ht="14.25" x14ac:dyDescent="0.25">
      <c r="A102" s="13">
        <f t="shared" si="1"/>
        <v>44034</v>
      </c>
      <c r="B102" s="63">
        <v>44034</v>
      </c>
      <c r="C102" s="52">
        <v>892</v>
      </c>
    </row>
    <row r="103" spans="1:3" ht="14.25" x14ac:dyDescent="0.25">
      <c r="A103" s="13" t="str">
        <f t="shared" si="1"/>
        <v/>
      </c>
      <c r="B103" s="63">
        <v>44035</v>
      </c>
      <c r="C103" s="52">
        <v>902</v>
      </c>
    </row>
    <row r="104" spans="1:3" ht="14.25" x14ac:dyDescent="0.25">
      <c r="A104" s="13" t="str">
        <f t="shared" si="1"/>
        <v/>
      </c>
      <c r="B104" s="63">
        <v>44036</v>
      </c>
      <c r="C104" s="52">
        <v>905</v>
      </c>
    </row>
    <row r="105" spans="1:3" ht="14.25" x14ac:dyDescent="0.25">
      <c r="A105" s="13" t="str">
        <f t="shared" si="1"/>
        <v/>
      </c>
      <c r="B105" s="63">
        <v>44039</v>
      </c>
      <c r="C105" s="52">
        <v>921</v>
      </c>
    </row>
    <row r="106" spans="1:3" ht="14.25" x14ac:dyDescent="0.25">
      <c r="A106" s="13" t="str">
        <f t="shared" si="1"/>
        <v/>
      </c>
      <c r="B106" s="63">
        <v>44040</v>
      </c>
      <c r="C106" s="52">
        <v>891</v>
      </c>
    </row>
    <row r="107" spans="1:3" ht="14.25" x14ac:dyDescent="0.25">
      <c r="A107" s="13">
        <f t="shared" si="1"/>
        <v>44041</v>
      </c>
      <c r="B107" s="63">
        <v>44041</v>
      </c>
      <c r="C107" s="52">
        <v>920</v>
      </c>
    </row>
    <row r="108" spans="1:3" ht="14.25" x14ac:dyDescent="0.25">
      <c r="A108" s="13" t="str">
        <f t="shared" si="1"/>
        <v/>
      </c>
      <c r="B108" s="63">
        <v>44042</v>
      </c>
      <c r="C108" s="52"/>
    </row>
    <row r="109" spans="1:3" ht="14.25" x14ac:dyDescent="0.25">
      <c r="A109" s="13" t="str">
        <f t="shared" si="1"/>
        <v/>
      </c>
      <c r="B109" s="63">
        <v>44043</v>
      </c>
      <c r="C109" s="52"/>
    </row>
    <row r="110" spans="1:3" ht="14.25" x14ac:dyDescent="0.25">
      <c r="A110" s="13" t="str">
        <f t="shared" si="1"/>
        <v/>
      </c>
      <c r="B110" s="63">
        <v>44044</v>
      </c>
      <c r="C110" s="52"/>
    </row>
    <row r="111" spans="1:3" ht="14.25" x14ac:dyDescent="0.25">
      <c r="A111" s="13" t="str">
        <f t="shared" si="1"/>
        <v/>
      </c>
      <c r="B111" s="63">
        <v>44045</v>
      </c>
      <c r="C111" s="52"/>
    </row>
    <row r="112" spans="1:3" ht="14.25" x14ac:dyDescent="0.25">
      <c r="A112" s="13" t="str">
        <f t="shared" si="1"/>
        <v/>
      </c>
      <c r="B112" s="63">
        <v>44046</v>
      </c>
      <c r="C112" s="52"/>
    </row>
    <row r="113" spans="1:3" ht="14.25" x14ac:dyDescent="0.25">
      <c r="A113" s="13" t="str">
        <f t="shared" si="1"/>
        <v/>
      </c>
      <c r="B113" s="63">
        <v>44047</v>
      </c>
      <c r="C113" s="52"/>
    </row>
    <row r="114" spans="1:3" ht="14.25" x14ac:dyDescent="0.25">
      <c r="A114" s="13">
        <f t="shared" si="1"/>
        <v>44048</v>
      </c>
      <c r="B114" s="63">
        <v>44048</v>
      </c>
      <c r="C114" s="52">
        <v>921</v>
      </c>
    </row>
    <row r="115" spans="1:3" ht="14.25" x14ac:dyDescent="0.25">
      <c r="A115" s="13" t="str">
        <f t="shared" si="1"/>
        <v/>
      </c>
      <c r="B115" s="63">
        <v>44049</v>
      </c>
      <c r="C115" s="75"/>
    </row>
    <row r="116" spans="1:3" ht="14.25" x14ac:dyDescent="0.25">
      <c r="A116" s="13" t="str">
        <f t="shared" si="1"/>
        <v/>
      </c>
      <c r="B116" s="63">
        <v>44050</v>
      </c>
      <c r="C116" s="75"/>
    </row>
    <row r="117" spans="1:3" ht="14.25" x14ac:dyDescent="0.25">
      <c r="A117" s="13" t="str">
        <f t="shared" si="1"/>
        <v/>
      </c>
      <c r="B117" s="63">
        <v>44051</v>
      </c>
      <c r="C117" s="75"/>
    </row>
    <row r="118" spans="1:3" ht="14.25" x14ac:dyDescent="0.25">
      <c r="A118" s="13" t="str">
        <f t="shared" si="1"/>
        <v/>
      </c>
      <c r="B118" s="63">
        <v>44052</v>
      </c>
      <c r="C118" s="75"/>
    </row>
    <row r="119" spans="1:3" ht="14.25" x14ac:dyDescent="0.25">
      <c r="A119" s="13" t="str">
        <f t="shared" si="1"/>
        <v/>
      </c>
      <c r="B119" s="63">
        <v>44053</v>
      </c>
      <c r="C119" s="75"/>
    </row>
    <row r="120" spans="1:3" ht="14.25" x14ac:dyDescent="0.25">
      <c r="A120" s="13" t="str">
        <f t="shared" si="1"/>
        <v/>
      </c>
      <c r="B120" s="63">
        <v>44054</v>
      </c>
      <c r="C120" s="75"/>
    </row>
    <row r="121" spans="1:3" ht="14.25" x14ac:dyDescent="0.25">
      <c r="A121" s="13">
        <f t="shared" si="1"/>
        <v>44055</v>
      </c>
      <c r="B121" s="63">
        <v>44055</v>
      </c>
      <c r="C121" s="52">
        <v>937</v>
      </c>
    </row>
    <row r="122" spans="1:3" ht="14.25" x14ac:dyDescent="0.25">
      <c r="A122" s="13" t="str">
        <f t="shared" si="1"/>
        <v/>
      </c>
      <c r="B122" s="63">
        <v>44056</v>
      </c>
      <c r="C122" s="75"/>
    </row>
    <row r="123" spans="1:3" ht="14.25" x14ac:dyDescent="0.25">
      <c r="A123" s="13" t="str">
        <f t="shared" si="1"/>
        <v/>
      </c>
      <c r="B123" s="63">
        <v>44057</v>
      </c>
      <c r="C123" s="75"/>
    </row>
    <row r="124" spans="1:3" ht="14.25" x14ac:dyDescent="0.25">
      <c r="A124" s="13" t="str">
        <f t="shared" si="1"/>
        <v/>
      </c>
      <c r="B124" s="63">
        <v>44058</v>
      </c>
      <c r="C124" s="75"/>
    </row>
    <row r="125" spans="1:3" ht="14.25" x14ac:dyDescent="0.25">
      <c r="A125" s="13" t="str">
        <f t="shared" si="1"/>
        <v/>
      </c>
      <c r="B125" s="63">
        <v>44059</v>
      </c>
      <c r="C125" s="75"/>
    </row>
    <row r="126" spans="1:3" ht="14.25" x14ac:dyDescent="0.25">
      <c r="A126" s="13" t="str">
        <f t="shared" si="1"/>
        <v/>
      </c>
      <c r="B126" s="63">
        <v>44060</v>
      </c>
      <c r="C126" s="75"/>
    </row>
    <row r="127" spans="1:3" ht="14.25" x14ac:dyDescent="0.25">
      <c r="A127" s="13" t="str">
        <f t="shared" si="1"/>
        <v/>
      </c>
      <c r="B127" s="63">
        <v>44061</v>
      </c>
      <c r="C127" s="75"/>
    </row>
    <row r="128" spans="1:3" ht="14.25" x14ac:dyDescent="0.25">
      <c r="A128" s="13">
        <f t="shared" si="1"/>
        <v>44062</v>
      </c>
      <c r="B128" s="63">
        <v>44062</v>
      </c>
      <c r="C128" s="52">
        <v>1031</v>
      </c>
    </row>
    <row r="129" spans="1:3" ht="14.25" x14ac:dyDescent="0.25">
      <c r="A129" s="13" t="str">
        <f t="shared" si="1"/>
        <v/>
      </c>
      <c r="B129" s="63">
        <v>44063</v>
      </c>
      <c r="C129" s="75"/>
    </row>
    <row r="130" spans="1:3" ht="14.25" x14ac:dyDescent="0.25">
      <c r="A130" s="13" t="str">
        <f t="shared" si="1"/>
        <v/>
      </c>
      <c r="B130" s="63">
        <v>44064</v>
      </c>
      <c r="C130" s="75"/>
    </row>
    <row r="131" spans="1:3" ht="14.25" x14ac:dyDescent="0.25">
      <c r="A131" s="13" t="str">
        <f t="shared" ref="A131:A194" si="2">IF(B131=$A$3,B131,IF(MOD(B131-$B$4,7)=0,B131,""))</f>
        <v/>
      </c>
      <c r="B131" s="63">
        <v>44065</v>
      </c>
      <c r="C131" s="75"/>
    </row>
    <row r="132" spans="1:3" ht="14.25" x14ac:dyDescent="0.25">
      <c r="A132" s="13" t="str">
        <f t="shared" si="2"/>
        <v/>
      </c>
      <c r="B132" s="63">
        <v>44066</v>
      </c>
      <c r="C132" s="75"/>
    </row>
    <row r="133" spans="1:3" ht="14.25" x14ac:dyDescent="0.25">
      <c r="A133" s="13" t="str">
        <f t="shared" si="2"/>
        <v/>
      </c>
      <c r="B133" s="63">
        <v>44067</v>
      </c>
      <c r="C133" s="75"/>
    </row>
    <row r="134" spans="1:3" ht="14.25" x14ac:dyDescent="0.25">
      <c r="A134" s="13" t="str">
        <f t="shared" si="2"/>
        <v/>
      </c>
      <c r="B134" s="63">
        <v>44068</v>
      </c>
      <c r="C134" s="75"/>
    </row>
    <row r="135" spans="1:3" ht="14.25" x14ac:dyDescent="0.25">
      <c r="A135" s="13">
        <f t="shared" si="2"/>
        <v>44069</v>
      </c>
      <c r="B135" s="63">
        <v>44069</v>
      </c>
      <c r="C135" s="52">
        <v>1011</v>
      </c>
    </row>
    <row r="136" spans="1:3" ht="14.25" x14ac:dyDescent="0.25">
      <c r="A136" s="13" t="str">
        <f t="shared" si="2"/>
        <v/>
      </c>
      <c r="B136" s="63">
        <v>44070</v>
      </c>
      <c r="C136" s="52"/>
    </row>
    <row r="137" spans="1:3" ht="14.25" x14ac:dyDescent="0.25">
      <c r="A137" s="13" t="str">
        <f t="shared" si="2"/>
        <v/>
      </c>
      <c r="B137" s="63">
        <v>44071</v>
      </c>
      <c r="C137" s="52"/>
    </row>
    <row r="138" spans="1:3" ht="14.25" x14ac:dyDescent="0.25">
      <c r="A138" s="13" t="str">
        <f t="shared" si="2"/>
        <v/>
      </c>
      <c r="B138" s="63">
        <v>44072</v>
      </c>
      <c r="C138" s="52"/>
    </row>
    <row r="139" spans="1:3" ht="14.25" x14ac:dyDescent="0.25">
      <c r="A139" s="13" t="str">
        <f t="shared" si="2"/>
        <v/>
      </c>
      <c r="B139" s="63">
        <v>44073</v>
      </c>
      <c r="C139" s="52"/>
    </row>
    <row r="140" spans="1:3" ht="14.25" x14ac:dyDescent="0.25">
      <c r="A140" s="13" t="str">
        <f t="shared" si="2"/>
        <v/>
      </c>
      <c r="B140" s="63">
        <v>44074</v>
      </c>
      <c r="C140" s="52"/>
    </row>
    <row r="141" spans="1:3" ht="14.25" x14ac:dyDescent="0.25">
      <c r="A141" s="13" t="str">
        <f t="shared" si="2"/>
        <v/>
      </c>
      <c r="B141" s="63">
        <v>44075</v>
      </c>
      <c r="C141" s="52"/>
    </row>
    <row r="142" spans="1:3" ht="14.25" x14ac:dyDescent="0.25">
      <c r="A142" s="13">
        <f t="shared" si="2"/>
        <v>44076</v>
      </c>
      <c r="B142" s="63">
        <v>44076</v>
      </c>
      <c r="C142" s="52">
        <v>1016</v>
      </c>
    </row>
    <row r="143" spans="1:3" ht="14.25" x14ac:dyDescent="0.25">
      <c r="A143" s="13" t="str">
        <f t="shared" si="2"/>
        <v/>
      </c>
      <c r="B143" s="63">
        <v>44077</v>
      </c>
      <c r="C143" s="75"/>
    </row>
    <row r="144" spans="1:3" ht="14.25" x14ac:dyDescent="0.25">
      <c r="A144" s="13" t="str">
        <f t="shared" si="2"/>
        <v/>
      </c>
      <c r="B144" s="63">
        <v>44078</v>
      </c>
      <c r="C144" s="75"/>
    </row>
    <row r="145" spans="1:3" ht="14.25" x14ac:dyDescent="0.25">
      <c r="A145" s="13" t="str">
        <f t="shared" si="2"/>
        <v/>
      </c>
      <c r="B145" s="63">
        <v>44079</v>
      </c>
      <c r="C145" s="75"/>
    </row>
    <row r="146" spans="1:3" ht="14.25" x14ac:dyDescent="0.25">
      <c r="A146" s="13" t="str">
        <f t="shared" si="2"/>
        <v/>
      </c>
      <c r="B146" s="63">
        <v>44080</v>
      </c>
      <c r="C146" s="75"/>
    </row>
    <row r="147" spans="1:3" ht="14.25" x14ac:dyDescent="0.25">
      <c r="A147" s="13" t="str">
        <f t="shared" si="2"/>
        <v/>
      </c>
      <c r="B147" s="63">
        <v>44081</v>
      </c>
      <c r="C147" s="75"/>
    </row>
    <row r="148" spans="1:3" ht="14.25" x14ac:dyDescent="0.25">
      <c r="A148" s="13" t="str">
        <f t="shared" si="2"/>
        <v/>
      </c>
      <c r="B148" s="63">
        <v>44082</v>
      </c>
      <c r="C148" s="75"/>
    </row>
    <row r="149" spans="1:3" ht="14.25" x14ac:dyDescent="0.25">
      <c r="A149" s="13">
        <f t="shared" si="2"/>
        <v>44083</v>
      </c>
      <c r="B149" s="63">
        <v>44083</v>
      </c>
      <c r="C149" s="52">
        <v>1036</v>
      </c>
    </row>
    <row r="150" spans="1:3" ht="14.25" x14ac:dyDescent="0.25">
      <c r="A150" s="13" t="str">
        <f t="shared" si="2"/>
        <v/>
      </c>
      <c r="B150" s="63">
        <v>44084</v>
      </c>
      <c r="C150" s="75"/>
    </row>
    <row r="151" spans="1:3" ht="14.25" x14ac:dyDescent="0.25">
      <c r="A151" s="13" t="str">
        <f t="shared" si="2"/>
        <v/>
      </c>
      <c r="B151" s="63">
        <v>44085</v>
      </c>
      <c r="C151" s="75"/>
    </row>
    <row r="152" spans="1:3" ht="14.25" x14ac:dyDescent="0.25">
      <c r="A152" s="13" t="str">
        <f t="shared" si="2"/>
        <v/>
      </c>
      <c r="B152" s="63">
        <v>44086</v>
      </c>
      <c r="C152" s="75"/>
    </row>
    <row r="153" spans="1:3" ht="14.25" x14ac:dyDescent="0.25">
      <c r="A153" s="13" t="str">
        <f t="shared" si="2"/>
        <v/>
      </c>
      <c r="B153" s="63">
        <v>44087</v>
      </c>
      <c r="C153" s="75"/>
    </row>
    <row r="154" spans="1:3" ht="14.25" x14ac:dyDescent="0.25">
      <c r="A154" s="13" t="str">
        <f t="shared" si="2"/>
        <v/>
      </c>
      <c r="B154" s="63">
        <v>44088</v>
      </c>
      <c r="C154" s="75"/>
    </row>
    <row r="155" spans="1:3" ht="14.25" x14ac:dyDescent="0.25">
      <c r="A155" s="13" t="str">
        <f t="shared" si="2"/>
        <v/>
      </c>
      <c r="B155" s="63">
        <v>44089</v>
      </c>
      <c r="C155" s="75"/>
    </row>
    <row r="156" spans="1:3" ht="14.25" x14ac:dyDescent="0.25">
      <c r="A156" s="13">
        <f t="shared" si="2"/>
        <v>44090</v>
      </c>
      <c r="B156" s="63">
        <v>44090</v>
      </c>
      <c r="C156" s="75">
        <v>1056</v>
      </c>
    </row>
    <row r="157" spans="1:3" ht="14.25" x14ac:dyDescent="0.25">
      <c r="A157" s="13" t="str">
        <f t="shared" si="2"/>
        <v/>
      </c>
      <c r="B157" s="63">
        <v>44091</v>
      </c>
      <c r="C157" s="75"/>
    </row>
    <row r="158" spans="1:3" ht="14.25" x14ac:dyDescent="0.25">
      <c r="A158" s="13" t="str">
        <f t="shared" si="2"/>
        <v/>
      </c>
      <c r="B158" s="63">
        <v>44092</v>
      </c>
      <c r="C158" s="75"/>
    </row>
    <row r="159" spans="1:3" ht="14.25" x14ac:dyDescent="0.25">
      <c r="A159" s="13" t="str">
        <f t="shared" si="2"/>
        <v/>
      </c>
      <c r="B159" s="63">
        <v>44093</v>
      </c>
      <c r="C159" s="75"/>
    </row>
    <row r="160" spans="1:3" ht="14.25" x14ac:dyDescent="0.25">
      <c r="A160" s="13" t="str">
        <f t="shared" si="2"/>
        <v/>
      </c>
      <c r="B160" s="63">
        <v>44094</v>
      </c>
      <c r="C160" s="75"/>
    </row>
    <row r="161" spans="1:3" ht="14.25" x14ac:dyDescent="0.25">
      <c r="A161" s="13" t="str">
        <f t="shared" si="2"/>
        <v/>
      </c>
      <c r="B161" s="63">
        <v>44095</v>
      </c>
      <c r="C161" s="75"/>
    </row>
    <row r="162" spans="1:3" ht="14.25" x14ac:dyDescent="0.25">
      <c r="A162" s="13" t="str">
        <f t="shared" si="2"/>
        <v/>
      </c>
      <c r="B162" s="63">
        <v>44096</v>
      </c>
      <c r="C162" s="75"/>
    </row>
    <row r="163" spans="1:3" ht="14.25" x14ac:dyDescent="0.25">
      <c r="A163" s="13">
        <f t="shared" si="2"/>
        <v>44097</v>
      </c>
      <c r="B163" s="63">
        <v>44097</v>
      </c>
      <c r="C163" s="75">
        <v>1044</v>
      </c>
    </row>
    <row r="164" spans="1:3" ht="14.25" x14ac:dyDescent="0.25">
      <c r="A164" s="13" t="str">
        <f t="shared" si="2"/>
        <v/>
      </c>
      <c r="B164" s="63">
        <v>44098</v>
      </c>
      <c r="C164" s="75"/>
    </row>
    <row r="165" spans="1:3" ht="14.25" x14ac:dyDescent="0.25">
      <c r="A165" s="13" t="str">
        <f t="shared" si="2"/>
        <v/>
      </c>
      <c r="B165" s="63">
        <v>44099</v>
      </c>
      <c r="C165" s="75"/>
    </row>
    <row r="166" spans="1:3" ht="14.25" x14ac:dyDescent="0.25">
      <c r="A166" s="13" t="str">
        <f t="shared" si="2"/>
        <v/>
      </c>
      <c r="B166" s="63">
        <v>44100</v>
      </c>
      <c r="C166" s="75"/>
    </row>
    <row r="167" spans="1:3" ht="14.25" x14ac:dyDescent="0.25">
      <c r="A167" s="13" t="str">
        <f t="shared" si="2"/>
        <v/>
      </c>
      <c r="B167" s="63">
        <v>44101</v>
      </c>
      <c r="C167" s="75"/>
    </row>
    <row r="168" spans="1:3" ht="14.25" x14ac:dyDescent="0.25">
      <c r="A168" s="13" t="str">
        <f t="shared" si="2"/>
        <v/>
      </c>
      <c r="B168" s="63">
        <v>44102</v>
      </c>
      <c r="C168" s="75"/>
    </row>
    <row r="169" spans="1:3" ht="14.25" x14ac:dyDescent="0.25">
      <c r="A169" s="13" t="str">
        <f t="shared" si="2"/>
        <v/>
      </c>
      <c r="B169" s="63">
        <v>44103</v>
      </c>
      <c r="C169" s="75"/>
    </row>
    <row r="170" spans="1:3" ht="14.25" x14ac:dyDescent="0.25">
      <c r="A170" s="13">
        <f t="shared" si="2"/>
        <v>44104</v>
      </c>
      <c r="B170" s="63">
        <v>44104</v>
      </c>
      <c r="C170" s="75">
        <v>1030</v>
      </c>
    </row>
    <row r="171" spans="1:3" ht="14.25" x14ac:dyDescent="0.25">
      <c r="A171" s="13" t="str">
        <f t="shared" si="2"/>
        <v/>
      </c>
      <c r="B171" s="63">
        <v>44105</v>
      </c>
      <c r="C171" s="75"/>
    </row>
    <row r="172" spans="1:3" ht="14.25" x14ac:dyDescent="0.25">
      <c r="A172" s="13" t="str">
        <f t="shared" si="2"/>
        <v/>
      </c>
      <c r="B172" s="63">
        <v>44106</v>
      </c>
      <c r="C172" s="75"/>
    </row>
    <row r="173" spans="1:3" ht="14.25" x14ac:dyDescent="0.25">
      <c r="A173" s="13" t="str">
        <f t="shared" si="2"/>
        <v/>
      </c>
      <c r="B173" s="63">
        <v>44107</v>
      </c>
      <c r="C173" s="75"/>
    </row>
    <row r="174" spans="1:3" ht="14.25" x14ac:dyDescent="0.25">
      <c r="A174" s="13" t="str">
        <f t="shared" si="2"/>
        <v/>
      </c>
      <c r="B174" s="63">
        <v>44108</v>
      </c>
      <c r="C174" s="75"/>
    </row>
    <row r="175" spans="1:3" ht="14.25" x14ac:dyDescent="0.25">
      <c r="A175" s="13" t="str">
        <f t="shared" si="2"/>
        <v/>
      </c>
      <c r="B175" s="63">
        <v>44109</v>
      </c>
      <c r="C175" s="75"/>
    </row>
    <row r="176" spans="1:3" ht="14.25" x14ac:dyDescent="0.25">
      <c r="A176" s="13" t="str">
        <f t="shared" si="2"/>
        <v/>
      </c>
      <c r="B176" s="63">
        <v>44110</v>
      </c>
      <c r="C176" s="75"/>
    </row>
    <row r="177" spans="1:3" ht="14.25" x14ac:dyDescent="0.25">
      <c r="A177" s="13">
        <f t="shared" si="2"/>
        <v>44111</v>
      </c>
      <c r="B177" s="63">
        <v>44111</v>
      </c>
      <c r="C177" s="75">
        <v>1036</v>
      </c>
    </row>
    <row r="178" spans="1:3" ht="14.25" x14ac:dyDescent="0.25">
      <c r="A178" s="13" t="str">
        <f t="shared" si="2"/>
        <v/>
      </c>
      <c r="B178" s="63">
        <v>44112</v>
      </c>
      <c r="C178" s="75"/>
    </row>
    <row r="179" spans="1:3" ht="14.25" x14ac:dyDescent="0.25">
      <c r="A179" s="13" t="str">
        <f t="shared" si="2"/>
        <v/>
      </c>
      <c r="B179" s="63">
        <v>44113</v>
      </c>
      <c r="C179" s="75"/>
    </row>
    <row r="180" spans="1:3" ht="14.25" x14ac:dyDescent="0.25">
      <c r="A180" s="13" t="str">
        <f t="shared" si="2"/>
        <v/>
      </c>
      <c r="B180" s="63">
        <v>44114</v>
      </c>
      <c r="C180" s="75"/>
    </row>
    <row r="181" spans="1:3" ht="14.25" x14ac:dyDescent="0.25">
      <c r="A181" s="13" t="str">
        <f t="shared" si="2"/>
        <v/>
      </c>
      <c r="B181" s="63">
        <v>44115</v>
      </c>
      <c r="C181" s="75"/>
    </row>
    <row r="182" spans="1:3" ht="14.25" x14ac:dyDescent="0.25">
      <c r="A182" s="13" t="str">
        <f t="shared" si="2"/>
        <v/>
      </c>
      <c r="B182" s="63">
        <v>44116</v>
      </c>
      <c r="C182" s="75"/>
    </row>
    <row r="183" spans="1:3" ht="14.25" x14ac:dyDescent="0.25">
      <c r="A183" s="13" t="str">
        <f t="shared" si="2"/>
        <v/>
      </c>
      <c r="B183" s="63">
        <v>44117</v>
      </c>
      <c r="C183" s="75"/>
    </row>
    <row r="184" spans="1:3" ht="14.25" x14ac:dyDescent="0.25">
      <c r="A184" s="13">
        <f t="shared" si="2"/>
        <v>44118</v>
      </c>
      <c r="B184" s="63">
        <v>44118</v>
      </c>
      <c r="C184" s="75">
        <v>1007</v>
      </c>
    </row>
    <row r="185" spans="1:3" ht="14.25" x14ac:dyDescent="0.25">
      <c r="A185" s="13" t="str">
        <f t="shared" si="2"/>
        <v/>
      </c>
      <c r="B185" s="63">
        <v>44119</v>
      </c>
      <c r="C185" s="75"/>
    </row>
    <row r="186" spans="1:3" ht="14.25" x14ac:dyDescent="0.25">
      <c r="A186" s="13" t="str">
        <f t="shared" si="2"/>
        <v/>
      </c>
      <c r="B186" s="63">
        <v>44120</v>
      </c>
      <c r="C186" s="75"/>
    </row>
    <row r="187" spans="1:3" ht="14.25" x14ac:dyDescent="0.25">
      <c r="A187" s="13" t="str">
        <f t="shared" si="2"/>
        <v/>
      </c>
      <c r="B187" s="63">
        <v>44121</v>
      </c>
      <c r="C187" s="75"/>
    </row>
    <row r="188" spans="1:3" ht="14.25" x14ac:dyDescent="0.25">
      <c r="A188" s="13" t="str">
        <f t="shared" si="2"/>
        <v/>
      </c>
      <c r="B188" s="63">
        <v>44122</v>
      </c>
      <c r="C188" s="75"/>
    </row>
    <row r="189" spans="1:3" ht="14.25" x14ac:dyDescent="0.25">
      <c r="A189" s="13" t="str">
        <f t="shared" si="2"/>
        <v/>
      </c>
      <c r="B189" s="63">
        <v>44123</v>
      </c>
      <c r="C189" s="75"/>
    </row>
    <row r="190" spans="1:3" ht="14.25" x14ac:dyDescent="0.25">
      <c r="A190" s="13" t="str">
        <f t="shared" si="2"/>
        <v/>
      </c>
      <c r="B190" s="63">
        <v>44124</v>
      </c>
      <c r="C190" s="75"/>
    </row>
    <row r="191" spans="1:3" ht="14.25" x14ac:dyDescent="0.25">
      <c r="A191" s="13">
        <f t="shared" si="2"/>
        <v>44125</v>
      </c>
      <c r="B191" s="63">
        <v>44125</v>
      </c>
      <c r="C191" s="75">
        <v>1024</v>
      </c>
    </row>
    <row r="192" spans="1:3" ht="14.25" x14ac:dyDescent="0.25">
      <c r="A192" s="13" t="str">
        <f t="shared" si="2"/>
        <v/>
      </c>
      <c r="B192" s="63">
        <v>44126</v>
      </c>
      <c r="C192" s="75"/>
    </row>
    <row r="193" spans="1:3" ht="14.25" x14ac:dyDescent="0.25">
      <c r="A193" s="13" t="str">
        <f t="shared" si="2"/>
        <v/>
      </c>
      <c r="B193" s="63">
        <v>44127</v>
      </c>
      <c r="C193" s="75"/>
    </row>
    <row r="194" spans="1:3" ht="14.25" x14ac:dyDescent="0.25">
      <c r="A194" s="13" t="str">
        <f t="shared" si="2"/>
        <v/>
      </c>
      <c r="B194" s="63">
        <v>44128</v>
      </c>
      <c r="C194" s="75"/>
    </row>
    <row r="195" spans="1:3" ht="14.25" x14ac:dyDescent="0.25">
      <c r="A195" s="13" t="str">
        <f t="shared" ref="A195:A200" si="3">IF(B195=$A$3,B195,IF(MOD(B195-$B$4,7)=0,B195,""))</f>
        <v/>
      </c>
      <c r="B195" s="63">
        <v>44129</v>
      </c>
      <c r="C195" s="75"/>
    </row>
    <row r="196" spans="1:3" ht="14.25" x14ac:dyDescent="0.25">
      <c r="A196" s="13" t="str">
        <f t="shared" si="3"/>
        <v/>
      </c>
      <c r="B196" s="63">
        <v>44130</v>
      </c>
      <c r="C196" s="75"/>
    </row>
    <row r="197" spans="1:3" ht="14.25" x14ac:dyDescent="0.25">
      <c r="A197" s="13" t="str">
        <f t="shared" si="3"/>
        <v/>
      </c>
      <c r="B197" s="63">
        <v>44131</v>
      </c>
      <c r="C197" s="75"/>
    </row>
    <row r="198" spans="1:3" ht="14.25" x14ac:dyDescent="0.25">
      <c r="A198" s="13">
        <f t="shared" si="3"/>
        <v>44132</v>
      </c>
      <c r="B198" s="63">
        <v>44132</v>
      </c>
      <c r="C198" s="75">
        <v>1011</v>
      </c>
    </row>
    <row r="199" spans="1:3" ht="14.25" x14ac:dyDescent="0.25">
      <c r="A199" s="13" t="str">
        <f t="shared" si="3"/>
        <v/>
      </c>
      <c r="B199" s="63">
        <v>44133</v>
      </c>
      <c r="C199" s="75"/>
    </row>
    <row r="200" spans="1:3" ht="14.25" x14ac:dyDescent="0.25">
      <c r="A200" s="13" t="str">
        <f t="shared" si="3"/>
        <v/>
      </c>
      <c r="B200" s="63">
        <v>44134</v>
      </c>
      <c r="C200" s="75"/>
    </row>
    <row r="201" spans="1:3" ht="14.25" x14ac:dyDescent="0.25">
      <c r="A201" s="13" t="str">
        <f t="shared" ref="A201:A212" si="4">IF(B201=$A$3,B201,IF(MOD(B201-$B$4,7)=0,B201,""))</f>
        <v/>
      </c>
      <c r="B201" s="63">
        <v>44135</v>
      </c>
      <c r="C201" s="75"/>
    </row>
    <row r="202" spans="1:3" ht="14.25" x14ac:dyDescent="0.25">
      <c r="A202" s="13" t="str">
        <f t="shared" si="4"/>
        <v/>
      </c>
      <c r="B202" s="63">
        <v>44136</v>
      </c>
      <c r="C202" s="75"/>
    </row>
    <row r="203" spans="1:3" ht="14.25" x14ac:dyDescent="0.25">
      <c r="A203" s="13" t="str">
        <f t="shared" si="4"/>
        <v/>
      </c>
      <c r="B203" s="63">
        <v>44137</v>
      </c>
      <c r="C203" s="75"/>
    </row>
    <row r="204" spans="1:3" ht="14.25" x14ac:dyDescent="0.25">
      <c r="A204" s="13" t="str">
        <f t="shared" si="4"/>
        <v/>
      </c>
      <c r="B204" s="63">
        <v>44138</v>
      </c>
      <c r="C204" s="75"/>
    </row>
    <row r="205" spans="1:3" ht="14.25" x14ac:dyDescent="0.25">
      <c r="A205" s="13">
        <f t="shared" si="4"/>
        <v>44139</v>
      </c>
      <c r="B205" s="63">
        <v>44139</v>
      </c>
      <c r="C205" s="75">
        <v>1060</v>
      </c>
    </row>
    <row r="206" spans="1:3" ht="14.25" x14ac:dyDescent="0.25">
      <c r="A206" s="13" t="str">
        <f t="shared" si="4"/>
        <v/>
      </c>
      <c r="B206" s="63">
        <v>44140</v>
      </c>
      <c r="C206" s="75"/>
    </row>
    <row r="207" spans="1:3" ht="14.25" x14ac:dyDescent="0.25">
      <c r="A207" s="13" t="str">
        <f t="shared" si="4"/>
        <v/>
      </c>
      <c r="B207" s="63">
        <v>44141</v>
      </c>
      <c r="C207" s="75"/>
    </row>
    <row r="208" spans="1:3" ht="14.25" x14ac:dyDescent="0.25">
      <c r="A208" s="13" t="str">
        <f t="shared" si="4"/>
        <v/>
      </c>
      <c r="B208" s="63">
        <v>44142</v>
      </c>
      <c r="C208" s="75"/>
    </row>
    <row r="209" spans="1:3" ht="14.25" x14ac:dyDescent="0.25">
      <c r="A209" s="13" t="str">
        <f t="shared" si="4"/>
        <v/>
      </c>
      <c r="B209" s="63">
        <v>44143</v>
      </c>
      <c r="C209" s="75"/>
    </row>
    <row r="210" spans="1:3" ht="14.25" x14ac:dyDescent="0.25">
      <c r="A210" s="13" t="str">
        <f t="shared" si="4"/>
        <v/>
      </c>
      <c r="B210" s="63">
        <v>44144</v>
      </c>
      <c r="C210" s="75"/>
    </row>
    <row r="211" spans="1:3" ht="14.25" x14ac:dyDescent="0.25">
      <c r="A211" s="13" t="str">
        <f t="shared" si="4"/>
        <v/>
      </c>
      <c r="B211" s="63">
        <v>44145</v>
      </c>
      <c r="C211" s="75"/>
    </row>
    <row r="212" spans="1:3" ht="14.25" x14ac:dyDescent="0.25">
      <c r="A212" s="13">
        <f t="shared" si="4"/>
        <v>44146</v>
      </c>
      <c r="B212" s="63">
        <v>44146</v>
      </c>
      <c r="C212" s="75">
        <v>1051</v>
      </c>
    </row>
    <row r="213" spans="1:3" ht="14.25" x14ac:dyDescent="0.25">
      <c r="A213" s="13" t="str">
        <f t="shared" ref="A213:A219" si="5">IF(B213=$A$3,B213,IF(MOD(B213-$B$4,7)=0,B213,""))</f>
        <v/>
      </c>
      <c r="B213" s="63">
        <v>44147</v>
      </c>
    </row>
    <row r="214" spans="1:3" ht="14.25" x14ac:dyDescent="0.25">
      <c r="A214" s="13" t="str">
        <f t="shared" si="5"/>
        <v/>
      </c>
      <c r="B214" s="63">
        <v>44148</v>
      </c>
    </row>
    <row r="215" spans="1:3" ht="14.25" x14ac:dyDescent="0.25">
      <c r="A215" s="13" t="str">
        <f t="shared" si="5"/>
        <v/>
      </c>
      <c r="B215" s="63">
        <v>44149</v>
      </c>
    </row>
    <row r="216" spans="1:3" ht="14.25" x14ac:dyDescent="0.25">
      <c r="A216" s="13" t="str">
        <f t="shared" si="5"/>
        <v/>
      </c>
      <c r="B216" s="63">
        <v>44150</v>
      </c>
    </row>
    <row r="217" spans="1:3" ht="14.25" x14ac:dyDescent="0.25">
      <c r="A217" s="13" t="str">
        <f t="shared" si="5"/>
        <v/>
      </c>
      <c r="B217" s="63">
        <v>44151</v>
      </c>
    </row>
    <row r="218" spans="1:3" ht="14.25" x14ac:dyDescent="0.25">
      <c r="A218" s="13" t="str">
        <f t="shared" si="5"/>
        <v/>
      </c>
      <c r="B218" s="63">
        <v>44152</v>
      </c>
    </row>
    <row r="219" spans="1:3" ht="14.25" x14ac:dyDescent="0.25">
      <c r="A219" s="13">
        <f t="shared" si="5"/>
        <v>44153</v>
      </c>
      <c r="B219" s="63">
        <v>44153</v>
      </c>
      <c r="C219" s="75">
        <v>1063</v>
      </c>
    </row>
    <row r="220" spans="1:3" ht="14.25" x14ac:dyDescent="0.25">
      <c r="A220" s="13" t="str">
        <f t="shared" ref="A220:A226" si="6">IF(B220=$A$3,B220,IF(MOD(B220-$B$4,7)=0,B220,""))</f>
        <v/>
      </c>
      <c r="B220" s="63">
        <v>44154</v>
      </c>
    </row>
    <row r="221" spans="1:3" ht="14.25" x14ac:dyDescent="0.25">
      <c r="A221" s="13" t="str">
        <f t="shared" si="6"/>
        <v/>
      </c>
      <c r="B221" s="63">
        <v>44155</v>
      </c>
    </row>
    <row r="222" spans="1:3" ht="14.25" x14ac:dyDescent="0.25">
      <c r="A222" s="13" t="str">
        <f t="shared" si="6"/>
        <v/>
      </c>
      <c r="B222" s="63">
        <v>44156</v>
      </c>
    </row>
    <row r="223" spans="1:3" ht="14.25" x14ac:dyDescent="0.25">
      <c r="A223" s="13" t="str">
        <f t="shared" si="6"/>
        <v/>
      </c>
      <c r="B223" s="63">
        <v>44157</v>
      </c>
    </row>
    <row r="224" spans="1:3" ht="14.25" x14ac:dyDescent="0.25">
      <c r="A224" s="13" t="str">
        <f t="shared" si="6"/>
        <v/>
      </c>
      <c r="B224" s="63">
        <v>44158</v>
      </c>
    </row>
    <row r="225" spans="1:3" ht="14.25" x14ac:dyDescent="0.25">
      <c r="A225" s="13" t="str">
        <f t="shared" si="6"/>
        <v/>
      </c>
      <c r="B225" s="63">
        <v>44159</v>
      </c>
    </row>
    <row r="226" spans="1:3" ht="14.25" x14ac:dyDescent="0.25">
      <c r="A226" s="13">
        <f t="shared" si="6"/>
        <v>44160</v>
      </c>
      <c r="B226" s="63">
        <v>44160</v>
      </c>
      <c r="C226" s="75">
        <v>1048</v>
      </c>
    </row>
    <row r="227" spans="1:3" ht="14.25" x14ac:dyDescent="0.25">
      <c r="A227" s="13" t="str">
        <f t="shared" ref="A227:A233" si="7">IF(B227=$A$3,B227,IF(MOD(B227-$B$4,7)=0,B227,""))</f>
        <v/>
      </c>
      <c r="B227" s="63">
        <v>44161</v>
      </c>
    </row>
    <row r="228" spans="1:3" ht="14.25" x14ac:dyDescent="0.25">
      <c r="A228" s="13" t="str">
        <f t="shared" si="7"/>
        <v/>
      </c>
      <c r="B228" s="63">
        <v>44162</v>
      </c>
    </row>
    <row r="229" spans="1:3" ht="14.25" x14ac:dyDescent="0.25">
      <c r="A229" s="13" t="str">
        <f t="shared" si="7"/>
        <v/>
      </c>
      <c r="B229" s="63">
        <v>44163</v>
      </c>
    </row>
    <row r="230" spans="1:3" ht="14.25" x14ac:dyDescent="0.25">
      <c r="A230" s="13" t="str">
        <f t="shared" si="7"/>
        <v/>
      </c>
      <c r="B230" s="63">
        <v>44164</v>
      </c>
    </row>
    <row r="231" spans="1:3" ht="14.25" x14ac:dyDescent="0.25">
      <c r="A231" s="13" t="str">
        <f t="shared" si="7"/>
        <v/>
      </c>
      <c r="B231" s="63">
        <v>44165</v>
      </c>
    </row>
    <row r="232" spans="1:3" ht="14.25" x14ac:dyDescent="0.25">
      <c r="A232" s="13" t="str">
        <f t="shared" si="7"/>
        <v/>
      </c>
      <c r="B232" s="63">
        <v>44166</v>
      </c>
    </row>
    <row r="233" spans="1:3" ht="14.25" x14ac:dyDescent="0.25">
      <c r="A233" s="13">
        <f t="shared" si="7"/>
        <v>44167</v>
      </c>
      <c r="B233" s="63">
        <v>44167</v>
      </c>
      <c r="C233" s="75">
        <v>1068</v>
      </c>
    </row>
    <row r="234" spans="1:3" ht="14.25" x14ac:dyDescent="0.25">
      <c r="A234" s="13" t="str">
        <f t="shared" ref="A234:A240" si="8">IF(B234=$A$3,B234,IF(MOD(B234-$B$4,7)=0,B234,""))</f>
        <v/>
      </c>
      <c r="B234" s="63">
        <v>44168</v>
      </c>
    </row>
    <row r="235" spans="1:3" ht="14.25" x14ac:dyDescent="0.25">
      <c r="A235" s="13" t="str">
        <f t="shared" si="8"/>
        <v/>
      </c>
      <c r="B235" s="63">
        <v>44169</v>
      </c>
    </row>
    <row r="236" spans="1:3" ht="14.25" x14ac:dyDescent="0.25">
      <c r="A236" s="13" t="str">
        <f t="shared" si="8"/>
        <v/>
      </c>
      <c r="B236" s="63">
        <v>44170</v>
      </c>
    </row>
    <row r="237" spans="1:3" ht="14.25" x14ac:dyDescent="0.25">
      <c r="A237" s="13" t="str">
        <f t="shared" si="8"/>
        <v/>
      </c>
      <c r="B237" s="63">
        <v>44171</v>
      </c>
    </row>
    <row r="238" spans="1:3" ht="14.25" x14ac:dyDescent="0.25">
      <c r="A238" s="13" t="str">
        <f t="shared" si="8"/>
        <v/>
      </c>
      <c r="B238" s="63">
        <v>44172</v>
      </c>
    </row>
    <row r="239" spans="1:3" ht="14.25" x14ac:dyDescent="0.25">
      <c r="A239" s="13" t="str">
        <f t="shared" si="8"/>
        <v/>
      </c>
      <c r="B239" s="63">
        <v>44173</v>
      </c>
    </row>
    <row r="240" spans="1:3" ht="14.25" x14ac:dyDescent="0.25">
      <c r="A240" s="13">
        <f t="shared" si="8"/>
        <v>44174</v>
      </c>
      <c r="B240" s="63">
        <v>44174</v>
      </c>
      <c r="C240" s="75">
        <v>1037</v>
      </c>
    </row>
    <row r="241" spans="1:3" ht="14.25" x14ac:dyDescent="0.25">
      <c r="A241" s="13" t="str">
        <f t="shared" ref="A241:A253" si="9">IF(B241=$A$3,B241,IF(MOD(B241-$B$4,7)=0,B241,""))</f>
        <v/>
      </c>
      <c r="B241" s="63">
        <v>44175</v>
      </c>
      <c r="C241" s="75"/>
    </row>
    <row r="242" spans="1:3" ht="14.25" x14ac:dyDescent="0.25">
      <c r="A242" s="13" t="str">
        <f t="shared" si="9"/>
        <v/>
      </c>
      <c r="B242" s="63">
        <v>44176</v>
      </c>
      <c r="C242" s="75"/>
    </row>
    <row r="243" spans="1:3" ht="14.25" x14ac:dyDescent="0.25">
      <c r="A243" s="13" t="str">
        <f t="shared" si="9"/>
        <v/>
      </c>
      <c r="B243" s="63">
        <v>44177</v>
      </c>
      <c r="C243" s="75"/>
    </row>
    <row r="244" spans="1:3" ht="14.25" x14ac:dyDescent="0.25">
      <c r="A244" s="13" t="str">
        <f t="shared" si="9"/>
        <v/>
      </c>
      <c r="B244" s="63">
        <v>44178</v>
      </c>
      <c r="C244" s="75"/>
    </row>
    <row r="245" spans="1:3" ht="14.25" x14ac:dyDescent="0.25">
      <c r="A245" s="13" t="str">
        <f t="shared" si="9"/>
        <v/>
      </c>
      <c r="B245" s="63">
        <v>44179</v>
      </c>
      <c r="C245" s="75"/>
    </row>
    <row r="246" spans="1:3" ht="14.25" x14ac:dyDescent="0.25">
      <c r="A246" s="13" t="str">
        <f t="shared" si="9"/>
        <v/>
      </c>
      <c r="B246" s="63">
        <v>44180</v>
      </c>
      <c r="C246" s="75"/>
    </row>
    <row r="247" spans="1:3" ht="14.25" x14ac:dyDescent="0.25">
      <c r="A247" s="13">
        <f t="shared" si="9"/>
        <v>44181</v>
      </c>
      <c r="B247" s="63">
        <v>44181</v>
      </c>
      <c r="C247" s="75">
        <v>963</v>
      </c>
    </row>
    <row r="248" spans="1:3" ht="14.25" x14ac:dyDescent="0.25">
      <c r="A248" s="13" t="str">
        <f t="shared" si="9"/>
        <v/>
      </c>
      <c r="B248" s="63">
        <v>44182</v>
      </c>
      <c r="C248" s="75"/>
    </row>
    <row r="249" spans="1:3" ht="14.25" x14ac:dyDescent="0.25">
      <c r="A249" s="13" t="str">
        <f t="shared" si="9"/>
        <v/>
      </c>
      <c r="B249" s="63">
        <v>44183</v>
      </c>
      <c r="C249" s="75"/>
    </row>
    <row r="250" spans="1:3" ht="14.25" x14ac:dyDescent="0.25">
      <c r="A250" s="13" t="str">
        <f t="shared" si="9"/>
        <v/>
      </c>
      <c r="B250" s="63">
        <v>44184</v>
      </c>
      <c r="C250" s="75"/>
    </row>
    <row r="251" spans="1:3" ht="14.25" x14ac:dyDescent="0.25">
      <c r="A251" s="13" t="str">
        <f t="shared" si="9"/>
        <v/>
      </c>
      <c r="B251" s="63">
        <v>44185</v>
      </c>
      <c r="C251" s="75"/>
    </row>
    <row r="252" spans="1:3" ht="14.25"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6"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23"/>
  <sheetViews>
    <sheetView showGridLines="0" zoomScale="85" zoomScaleNormal="85" workbookViewId="0">
      <pane xSplit="1" ySplit="4" topLeftCell="F313"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2" width="13.855468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ht="14.25" x14ac:dyDescent="0.25">
      <c r="A1" s="1" t="s">
        <v>208</v>
      </c>
      <c r="B1" s="1"/>
      <c r="C1" s="1"/>
      <c r="I1" s="79"/>
      <c r="J1" s="147"/>
      <c r="K1" s="428" t="s">
        <v>120</v>
      </c>
      <c r="L1" s="429"/>
      <c r="M1" s="429"/>
      <c r="N1" s="429"/>
      <c r="O1" s="429"/>
      <c r="P1" s="429"/>
      <c r="W1" s="22" t="s">
        <v>29</v>
      </c>
    </row>
    <row r="2" spans="1:27" x14ac:dyDescent="0.25">
      <c r="A2" s="2"/>
      <c r="I2" s="436" t="s">
        <v>205</v>
      </c>
      <c r="J2" s="437"/>
      <c r="Q2" s="407"/>
      <c r="R2" s="407"/>
    </row>
    <row r="3" spans="1:27" ht="48.75" customHeight="1" x14ac:dyDescent="0.25">
      <c r="A3" s="438" t="s">
        <v>30</v>
      </c>
      <c r="B3" s="440" t="s">
        <v>203</v>
      </c>
      <c r="C3" s="441"/>
      <c r="D3" s="441"/>
      <c r="E3" s="105" t="s">
        <v>202</v>
      </c>
      <c r="F3" s="432" t="s">
        <v>217</v>
      </c>
      <c r="G3" s="442" t="s">
        <v>204</v>
      </c>
      <c r="H3" s="442"/>
      <c r="I3" s="436"/>
      <c r="J3" s="437"/>
      <c r="K3" s="430" t="s">
        <v>206</v>
      </c>
      <c r="L3" s="433" t="s">
        <v>218</v>
      </c>
      <c r="M3" s="434" t="s">
        <v>219</v>
      </c>
      <c r="N3" s="435" t="s">
        <v>207</v>
      </c>
      <c r="O3" s="430" t="s">
        <v>201</v>
      </c>
      <c r="P3" s="431" t="s">
        <v>209</v>
      </c>
      <c r="Q3" s="434" t="s">
        <v>220</v>
      </c>
      <c r="R3" s="434" t="s">
        <v>221</v>
      </c>
      <c r="S3" s="435" t="s">
        <v>200</v>
      </c>
    </row>
    <row r="4" spans="1:27" ht="30.6" customHeight="1" x14ac:dyDescent="0.25">
      <c r="A4" s="439"/>
      <c r="B4" s="23" t="s">
        <v>18</v>
      </c>
      <c r="C4" s="24" t="s">
        <v>17</v>
      </c>
      <c r="D4" s="28" t="s">
        <v>3</v>
      </c>
      <c r="E4" s="100" t="s">
        <v>64</v>
      </c>
      <c r="F4" s="432"/>
      <c r="G4" s="99" t="s">
        <v>64</v>
      </c>
      <c r="H4" s="80" t="s">
        <v>65</v>
      </c>
      <c r="I4" s="81" t="s">
        <v>64</v>
      </c>
      <c r="J4" s="148" t="s">
        <v>65</v>
      </c>
      <c r="K4" s="430"/>
      <c r="L4" s="433"/>
      <c r="M4" s="434"/>
      <c r="N4" s="435"/>
      <c r="O4" s="430"/>
      <c r="P4" s="431"/>
      <c r="Q4" s="434"/>
      <c r="R4" s="434"/>
      <c r="S4" s="435"/>
    </row>
    <row r="5" spans="1:27" ht="14.25"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ht="14.25"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ht="14.25"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ht="14.25"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ht="14.25"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ht="14.25"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ht="14.25"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ht="14.25"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ht="14.25"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ht="14.25"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ht="14.25"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ht="14.25"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ht="14.25"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ht="14.25"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ht="14.25"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ht="14.25"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ht="14.25"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ht="14.25"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ht="14.25"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ht="14.25"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ht="14.25"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ht="14.25"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ht="14.25"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ht="14.25"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ht="14.25"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ht="14.25"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ht="14.25"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ht="14.25"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ht="14.25"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ht="14.25"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ht="14.25"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ht="14.25"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ht="14.25"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ht="14.25"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ht="14.25"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ht="14.25"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ht="14.25"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ht="14.25"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ht="14.25"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ht="14.25"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ht="14.25"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ht="14.25"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ht="14.25"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ht="14.25"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ht="14.25"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ht="14.25"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ht="14.25"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ht="14.25"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ht="14.25"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ht="14.25"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ht="14.25"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ht="14.25"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ht="14.25"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ht="14.25"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ht="14.25"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ht="14.25"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ht="14.25"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ht="14.25"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ht="14.25"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ht="14.25"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ht="14.25"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ht="14.25"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ht="14.25"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ht="14.25"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ht="14.25"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ht="14.25"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ht="14.25"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ht="14.25"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ht="14.25"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ht="14.25"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ht="14.25"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ht="14.25"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ht="14.25"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ht="14.25"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ht="14.25"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ht="14.25"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ht="14.25"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ht="14.25"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ht="14.25"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ht="14.25"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ht="14.25"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ht="14.25"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ht="14.25"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ht="14.25"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ht="14.25"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ht="14.25"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ht="14.25"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ht="14.25"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ht="14.25"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ht="14.25"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ht="14.25"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ht="14.25"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ht="14.25"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ht="14.25"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ht="14.25"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ht="14.25"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ht="14.25"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ht="14.25"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ht="14.25"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ht="14.25"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ht="14.25"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ht="14.25"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ht="14.25"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ht="14.25"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ht="14.25"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ht="14.25"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ht="14.25"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ht="14.25"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ht="14.25"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ht="14.25"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ht="14.25"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ht="14.25"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ht="14.25"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ht="14.25"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ht="14.25"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ht="14.25"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ht="14.25"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ht="14.25"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ht="14.25"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ht="14.25"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ht="14.25"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ht="14.25"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ht="14.25"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ht="14.25"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ht="14.25"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ht="14.25"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ht="14.25"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ht="14.25"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ht="14.25"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ht="14.25"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ht="14.25"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ht="14.25"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ht="14.25"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ht="14.25"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ht="14.25"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ht="14.25"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ht="14.25"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ht="14.25"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ht="14.25"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ht="14.25"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ht="14.25"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ht="14.25"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ht="14.25"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ht="14.25"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ht="14.25"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ht="14.25"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ht="14.25"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ht="14.25"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ht="14.25"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ht="14.25"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ht="14.25"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ht="14.25"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ht="14.25"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ht="14.25"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ht="14.25"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ht="14.25"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ht="14.25"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ht="14.25"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ht="14.25"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ht="14.25"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ht="14.25"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ht="14.25"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ht="14.25"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ht="14.25"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ht="14.25"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ht="14.25"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ht="14.25"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ht="14.25"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ht="14.25"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ht="14.25"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ht="14.25"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ht="14.25"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ht="14.25"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ht="14.25"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ht="14.25"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ht="14.25"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ht="14.25"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ht="14.25"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ht="14.25"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ht="14.25"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ht="14.25"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ht="14.25"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ht="14.25"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ht="14.25"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ht="14.25"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ht="14.25"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ht="14.25"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ht="14.25"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ht="14.25"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ht="14.25"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ht="14.25"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ht="14.25"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ht="14.25"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ht="14.25"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ht="14.25"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ht="14.25"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ht="14.25"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ht="14.25"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ht="14.25"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ht="14.25"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ht="14.25"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ht="14.25"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ht="14.25"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ht="14.25"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ht="14.25"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ht="14.25"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ht="14.25"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ht="14.25"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ht="14.25"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ht="14.25"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ht="14.25"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ht="14.25"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ht="14.25"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ht="14.25"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ht="14.25"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ht="14.25"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ht="14.25"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ht="14.25"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ht="14.25"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ht="14.25"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ht="14.25"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ht="14.25"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ht="14.25"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ht="14.25"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ht="14.25"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ht="14.25"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ht="14.25"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ht="14.25"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ht="14.25"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ht="14.25"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ht="14.25"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ht="14.25"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ht="14.25"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ht="14.25"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ht="14.25"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ht="14.25"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ht="14.25"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ht="14.25"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ht="14.25"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ht="14.25"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ht="14.25"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ht="14.25"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ht="14.25"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ht="14.25"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ht="14.25"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ht="14.25"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ht="14.25"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ht="14.25"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ht="14.25"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ht="14.25"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ht="14.25"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ht="14.25"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ht="14.25"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ht="14.25"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ht="14.25"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ht="14.25"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ht="14.25"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ht="14.25"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ht="14.25"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ht="14.25"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ht="14.25"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ht="14.25"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ht="14.25"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ht="14.25"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ht="14.25"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ht="14.25"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ht="14.25"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ht="14.25"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ht="14.25"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ht="14.25"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ht="14.25"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ht="14.25"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ht="14.25"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ht="14.25"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ht="14.25"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ht="14.25"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ht="14.25"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ht="14.25"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ht="14.25"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ht="14.25"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ht="14.25"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ht="14.25"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ht="14.25"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ht="14.25"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ht="14.25"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ht="14.25"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ht="14.25"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ht="14.25"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ht="14.25"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ht="14.25"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ht="14.25"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ht="14.25"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9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ht="14.25"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ht="14.25"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ht="14.25"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ht="14.25"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ht="14.25"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ht="14.25"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ht="14.25"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ht="14.25"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ht="14.25"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ht="14.25"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ht="14.25"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ht="14.25"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ht="14.25"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ht="14.25"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ht="14.25"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3" si="636">E322/(D322-D321)</f>
        <v>0.26045703594814912</v>
      </c>
      <c r="G322" s="44">
        <v>10691</v>
      </c>
      <c r="H322" s="420">
        <v>1387374</v>
      </c>
      <c r="I322" s="75">
        <v>12741</v>
      </c>
      <c r="J322" s="51">
        <v>2275083</v>
      </c>
      <c r="K322" s="414">
        <f t="shared" ref="K322:K323"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 si="645">L323/K323</f>
        <v>8.3172451834049088E-2</v>
      </c>
      <c r="N323" s="91">
        <f t="shared" ref="N323" si="646">D323-D316</f>
        <v>49597</v>
      </c>
      <c r="O323" s="91">
        <f t="shared" ref="O323" si="647">SUM(E317:E323)</f>
        <v>13364</v>
      </c>
      <c r="P323" s="153">
        <f t="shared" ref="P323" si="648">SUM(K317:K323)</f>
        <v>162824</v>
      </c>
      <c r="Q323" s="153">
        <f t="shared" ref="Q323" si="649">SUM(L317:L323)</f>
        <v>15587</v>
      </c>
      <c r="R323" s="408">
        <f t="shared" ref="R323" si="650">Q323/P323</f>
        <v>9.5729130840662313E-2</v>
      </c>
      <c r="S323" s="92">
        <f t="shared" ref="S323" si="651">P323/5463.3</f>
        <v>29.803232478538611</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0" zoomScaleNormal="110" workbookViewId="0"/>
  </sheetViews>
  <sheetFormatPr defaultColWidth="8.42578125" defaultRowHeight="15" x14ac:dyDescent="0.25"/>
  <cols>
    <col min="1" max="16384" width="8.42578125" style="3"/>
  </cols>
  <sheetData>
    <row r="1" spans="1:24" ht="15.6" x14ac:dyDescent="0.25">
      <c r="A1" s="29"/>
    </row>
    <row r="2" spans="1:24" ht="14.25" x14ac:dyDescent="0.25">
      <c r="Q2" s="72"/>
      <c r="R2" s="72"/>
      <c r="S2" s="72"/>
      <c r="T2" s="72"/>
      <c r="U2" s="72"/>
      <c r="V2" s="72"/>
      <c r="W2" s="72"/>
      <c r="X2" s="72"/>
    </row>
    <row r="3" spans="1:24" ht="14.25" x14ac:dyDescent="0.25">
      <c r="Q3" s="72"/>
      <c r="R3" s="72"/>
      <c r="S3" s="72"/>
      <c r="T3" s="72"/>
      <c r="U3" s="72"/>
      <c r="V3" s="72"/>
      <c r="W3" s="72"/>
      <c r="X3" s="72"/>
    </row>
    <row r="4" spans="1:24" ht="14.25" x14ac:dyDescent="0.25">
      <c r="Q4" s="72"/>
      <c r="R4" s="72"/>
      <c r="S4" s="72"/>
      <c r="T4" s="72"/>
      <c r="U4" s="72"/>
      <c r="V4" s="72"/>
      <c r="W4" s="72"/>
      <c r="X4" s="72"/>
    </row>
    <row r="5" spans="1:24" ht="14.25" x14ac:dyDescent="0.25">
      <c r="Q5" s="72"/>
      <c r="R5" s="72"/>
      <c r="S5" s="72"/>
      <c r="T5" s="72"/>
      <c r="U5" s="72"/>
      <c r="V5" s="72"/>
      <c r="W5" s="72"/>
      <c r="X5" s="72"/>
    </row>
    <row r="6" spans="1:24" ht="14.25" x14ac:dyDescent="0.25">
      <c r="Q6" s="72"/>
      <c r="R6" s="72"/>
      <c r="S6" s="72"/>
      <c r="T6" s="72"/>
      <c r="U6" s="72"/>
      <c r="V6" s="72"/>
      <c r="W6" s="72"/>
      <c r="X6" s="72"/>
    </row>
    <row r="7" spans="1:24" ht="14.25" x14ac:dyDescent="0.25">
      <c r="Q7" s="72"/>
      <c r="R7" s="72"/>
      <c r="S7" s="72"/>
      <c r="T7" s="72"/>
      <c r="U7" s="72"/>
      <c r="V7" s="72"/>
      <c r="W7" s="72"/>
      <c r="X7" s="72"/>
    </row>
    <row r="8" spans="1:24" ht="14.25" x14ac:dyDescent="0.25">
      <c r="Q8" s="72"/>
      <c r="R8" s="72"/>
      <c r="S8" s="72"/>
      <c r="T8" s="72"/>
      <c r="U8" s="72"/>
      <c r="V8" s="72"/>
      <c r="W8" s="72"/>
      <c r="X8" s="72"/>
    </row>
    <row r="9" spans="1:24" ht="14.25" x14ac:dyDescent="0.25">
      <c r="Q9" s="72"/>
      <c r="R9" s="72"/>
      <c r="S9" s="72"/>
      <c r="T9" s="72"/>
      <c r="U9" s="72"/>
      <c r="V9" s="72"/>
      <c r="W9" s="72"/>
      <c r="X9" s="72"/>
    </row>
    <row r="10" spans="1:24" ht="14.25" x14ac:dyDescent="0.25">
      <c r="Q10" s="72"/>
      <c r="R10" s="72"/>
      <c r="S10" s="72"/>
      <c r="T10" s="72"/>
      <c r="U10" s="72"/>
      <c r="V10" s="72"/>
      <c r="W10" s="72"/>
      <c r="X10" s="72"/>
    </row>
    <row r="11" spans="1:24" ht="14.25" x14ac:dyDescent="0.25">
      <c r="Q11" s="72"/>
      <c r="R11" s="72"/>
      <c r="S11" s="72"/>
      <c r="T11" s="72"/>
      <c r="U11" s="72"/>
      <c r="V11" s="72"/>
      <c r="W11" s="72"/>
      <c r="X11" s="72"/>
    </row>
    <row r="12" spans="1:24" ht="14.25" x14ac:dyDescent="0.25">
      <c r="Q12" s="72"/>
      <c r="R12" s="72"/>
      <c r="S12" s="72"/>
      <c r="T12" s="72"/>
      <c r="U12" s="72"/>
      <c r="V12" s="72"/>
      <c r="W12" s="72"/>
      <c r="X12" s="72"/>
    </row>
    <row r="13" spans="1:24" ht="14.25" x14ac:dyDescent="0.25">
      <c r="Q13" s="72"/>
      <c r="R13" s="72"/>
      <c r="S13" s="72"/>
      <c r="T13" s="72"/>
      <c r="U13" s="72"/>
      <c r="V13" s="72"/>
      <c r="W13" s="72"/>
      <c r="X13" s="72"/>
    </row>
    <row r="14" spans="1:24" ht="14.25" x14ac:dyDescent="0.25">
      <c r="Q14" s="72"/>
      <c r="R14" s="72"/>
      <c r="S14" s="72"/>
      <c r="T14" s="72"/>
      <c r="U14" s="72"/>
      <c r="V14" s="72"/>
      <c r="W14" s="72"/>
      <c r="X14" s="72"/>
    </row>
    <row r="15" spans="1:24" ht="14.25" x14ac:dyDescent="0.25">
      <c r="Q15" s="72"/>
      <c r="R15" s="72"/>
      <c r="S15" s="72"/>
      <c r="T15" s="72"/>
      <c r="U15" s="72"/>
      <c r="V15" s="72"/>
      <c r="W15" s="72"/>
      <c r="X15" s="72"/>
    </row>
    <row r="16" spans="1:24" ht="14.25"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2021-01-14T13:20:14Z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vA46023781</value>
    </field>
    <field name="Objective-Version">
      <value order="0">115.119</value>
    </field>
    <field name="Objective-VersionNumber">
      <value order="0">781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dcterms:created xsi:type="dcterms:W3CDTF">2020-04-08T13:34:50Z</dcterms:created>
  <dcterms:modified xsi:type="dcterms:W3CDTF">2021-01-14T13:19:54Z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2021-01-14T13:20:14Z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vA46023781</vt:lpwstr>
  </property>
  <property fmtid="{D5CDD505-2E9C-101B-9397-08002B2CF9AE}" pid="16" name="Objective-Version">
    <vt:lpwstr>115.119</vt:lpwstr>
  </property>
  <property fmtid="{D5CDD505-2E9C-101B-9397-08002B2CF9AE}" pid="17" name="Objective-VersionNumber">
    <vt:r8>781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