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COL19\Colindale_Data\NISICC\WNCoV Epi Cell\07-Line list\DEATHS\Outputs from deaths data\Routine outputs\Tables and graphs\daily outputs\Dashboard\"/>
    </mc:Choice>
  </mc:AlternateContent>
  <bookViews>
    <workbookView xWindow="-120" yWindow="-120" windowWidth="29040" windowHeight="15840" activeTab="2"/>
  </bookViews>
  <sheets>
    <sheet name="Title" sheetId="1" r:id="rId1"/>
    <sheet name="Contents" sheetId="2" r:id="rId2"/>
    <sheet name="Table_1" sheetId="4" r:id="rId3"/>
    <sheet name="Table_2" sheetId="15" r:id="rId4"/>
  </sheets>
  <definedNames>
    <definedName name="_xlnm.Print_Area" localSheetId="1">Contents!$B$2:$J$35</definedName>
    <definedName name="_xlnm.Print_Area" localSheetId="2">Table_1!$B$2:$J$48</definedName>
    <definedName name="_xlnm.Print_Area" localSheetId="3">Table_2!$B$2:$J$48</definedName>
    <definedName name="_xlnm.Print_Area" localSheetId="0">Title!$B$2:$J$35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5" i="15" l="1"/>
  <c r="F185" i="15"/>
  <c r="C185" i="15"/>
  <c r="H184" i="15"/>
  <c r="E184" i="15"/>
  <c r="H183" i="15"/>
  <c r="E183" i="15"/>
  <c r="H182" i="15"/>
  <c r="E182" i="15"/>
  <c r="H181" i="15"/>
  <c r="E181" i="15"/>
  <c r="H180" i="15"/>
  <c r="E180" i="15"/>
  <c r="H179" i="15"/>
  <c r="E179" i="15"/>
  <c r="H178" i="15"/>
  <c r="E178" i="15"/>
  <c r="H177" i="15"/>
  <c r="E177" i="15"/>
  <c r="H176" i="15"/>
  <c r="E176" i="15"/>
  <c r="H175" i="15"/>
  <c r="E175" i="15"/>
  <c r="H174" i="15"/>
  <c r="E174" i="15"/>
  <c r="H173" i="15"/>
  <c r="E173" i="15"/>
  <c r="H172" i="15"/>
  <c r="E172" i="15"/>
  <c r="H171" i="15"/>
  <c r="E171" i="15"/>
  <c r="H170" i="15"/>
  <c r="E170" i="15"/>
  <c r="H169" i="15"/>
  <c r="E169" i="15"/>
  <c r="H168" i="15"/>
  <c r="E168" i="15"/>
  <c r="H167" i="15"/>
  <c r="E167" i="15"/>
  <c r="H166" i="15"/>
  <c r="E166" i="15"/>
  <c r="H165" i="15"/>
  <c r="E165" i="15"/>
  <c r="H164" i="15"/>
  <c r="E164" i="15"/>
  <c r="H163" i="15"/>
  <c r="E163" i="15"/>
  <c r="H162" i="15"/>
  <c r="E162" i="15"/>
  <c r="H161" i="15"/>
  <c r="E161" i="15"/>
  <c r="H160" i="15"/>
  <c r="E160" i="15"/>
  <c r="H159" i="15"/>
  <c r="E159" i="15"/>
  <c r="H158" i="15"/>
  <c r="E158" i="15"/>
  <c r="H157" i="15"/>
  <c r="E157" i="15"/>
  <c r="H156" i="15"/>
  <c r="E156" i="15"/>
  <c r="H155" i="15"/>
  <c r="E155" i="15"/>
  <c r="H154" i="15"/>
  <c r="E154" i="15"/>
  <c r="H153" i="15"/>
  <c r="E153" i="15"/>
  <c r="H152" i="15"/>
  <c r="E152" i="15"/>
  <c r="H151" i="15"/>
  <c r="E151" i="15"/>
  <c r="H150" i="15"/>
  <c r="E150" i="15"/>
  <c r="H149" i="15"/>
  <c r="E149" i="15"/>
  <c r="H148" i="15"/>
  <c r="E148" i="15"/>
  <c r="H147" i="15"/>
  <c r="E147" i="15"/>
  <c r="H146" i="15"/>
  <c r="E146" i="15"/>
  <c r="H145" i="15"/>
  <c r="E145" i="15"/>
  <c r="H144" i="15"/>
  <c r="E144" i="15"/>
  <c r="H143" i="15"/>
  <c r="E143" i="15"/>
  <c r="H142" i="15"/>
  <c r="E142" i="15"/>
  <c r="H141" i="15"/>
  <c r="E141" i="15"/>
  <c r="H140" i="15"/>
  <c r="E140" i="15"/>
  <c r="H139" i="15"/>
  <c r="E139" i="15"/>
  <c r="H138" i="15"/>
  <c r="E138" i="15"/>
  <c r="H137" i="15"/>
  <c r="E137" i="15"/>
  <c r="H136" i="15"/>
  <c r="E136" i="15"/>
  <c r="H135" i="15"/>
  <c r="E135" i="15"/>
  <c r="H134" i="15"/>
  <c r="E134" i="15"/>
  <c r="H133" i="15"/>
  <c r="E133" i="15"/>
  <c r="H132" i="15"/>
  <c r="E132" i="15"/>
  <c r="H131" i="15"/>
  <c r="E131" i="15"/>
  <c r="H130" i="15"/>
  <c r="E130" i="15"/>
  <c r="H129" i="15"/>
  <c r="E129" i="15"/>
  <c r="H128" i="15"/>
  <c r="E128" i="15"/>
  <c r="H127" i="15"/>
  <c r="E127" i="15"/>
  <c r="H126" i="15"/>
  <c r="E126" i="15"/>
  <c r="H125" i="15"/>
  <c r="E125" i="15"/>
  <c r="H124" i="15"/>
  <c r="E124" i="15"/>
  <c r="H123" i="15"/>
  <c r="E123" i="15"/>
  <c r="H122" i="15"/>
  <c r="E122" i="15"/>
  <c r="H121" i="15"/>
  <c r="E121" i="15"/>
  <c r="H120" i="15"/>
  <c r="E120" i="15"/>
  <c r="H119" i="15"/>
  <c r="E119" i="15"/>
  <c r="H118" i="15"/>
  <c r="E118" i="15"/>
  <c r="H117" i="15"/>
  <c r="E117" i="15"/>
  <c r="H116" i="15"/>
  <c r="E116" i="15"/>
  <c r="H115" i="15"/>
  <c r="E115" i="15"/>
  <c r="H114" i="15"/>
  <c r="E114" i="15"/>
  <c r="H113" i="15"/>
  <c r="E113" i="15"/>
  <c r="H112" i="15"/>
  <c r="E112" i="15"/>
  <c r="H111" i="15"/>
  <c r="E111" i="15"/>
  <c r="H110" i="15"/>
  <c r="E110" i="15"/>
  <c r="H109" i="15"/>
  <c r="E109" i="15"/>
  <c r="H108" i="15"/>
  <c r="E108" i="15"/>
  <c r="H107" i="15"/>
  <c r="E107" i="15"/>
  <c r="H106" i="15"/>
  <c r="E106" i="15"/>
  <c r="H105" i="15"/>
  <c r="E105" i="15"/>
  <c r="H104" i="15"/>
  <c r="E104" i="15"/>
  <c r="H103" i="15"/>
  <c r="E103" i="15"/>
  <c r="H102" i="15"/>
  <c r="E102" i="15"/>
  <c r="H101" i="15"/>
  <c r="E101" i="15"/>
  <c r="H100" i="15"/>
  <c r="E100" i="15"/>
  <c r="H99" i="15"/>
  <c r="E99" i="15"/>
  <c r="H98" i="15"/>
  <c r="E98" i="15"/>
  <c r="H97" i="15"/>
  <c r="E97" i="15"/>
  <c r="H96" i="15"/>
  <c r="E96" i="15"/>
  <c r="H95" i="15"/>
  <c r="E95" i="15"/>
  <c r="H94" i="15"/>
  <c r="E94" i="15"/>
  <c r="H93" i="15"/>
  <c r="E93" i="15"/>
  <c r="H92" i="15"/>
  <c r="E92" i="15"/>
  <c r="H91" i="15"/>
  <c r="E91" i="15"/>
  <c r="H90" i="15"/>
  <c r="E90" i="15"/>
  <c r="H89" i="15"/>
  <c r="E89" i="15"/>
  <c r="H88" i="15"/>
  <c r="E88" i="15"/>
  <c r="H87" i="15"/>
  <c r="E87" i="15"/>
  <c r="H86" i="15"/>
  <c r="E86" i="15"/>
  <c r="H85" i="15"/>
  <c r="E85" i="15"/>
  <c r="H84" i="15"/>
  <c r="E84" i="15"/>
  <c r="H83" i="15"/>
  <c r="E83" i="15"/>
  <c r="H82" i="15"/>
  <c r="E82" i="15"/>
  <c r="H81" i="15"/>
  <c r="E81" i="15"/>
  <c r="H80" i="15"/>
  <c r="E80" i="15"/>
  <c r="H79" i="15"/>
  <c r="E79" i="15"/>
  <c r="H78" i="15"/>
  <c r="E78" i="15"/>
  <c r="H77" i="15"/>
  <c r="E77" i="15"/>
  <c r="H76" i="15"/>
  <c r="E76" i="15"/>
  <c r="H75" i="15"/>
  <c r="E75" i="15"/>
  <c r="H74" i="15"/>
  <c r="E74" i="15"/>
  <c r="H73" i="15"/>
  <c r="E73" i="15"/>
  <c r="H72" i="15"/>
  <c r="E72" i="15"/>
  <c r="H71" i="15"/>
  <c r="E71" i="15"/>
  <c r="H70" i="15"/>
  <c r="E70" i="15"/>
  <c r="H69" i="15"/>
  <c r="E69" i="15"/>
  <c r="H68" i="15"/>
  <c r="E68" i="15"/>
  <c r="H67" i="15"/>
  <c r="E67" i="15"/>
  <c r="H66" i="15"/>
  <c r="E66" i="15"/>
  <c r="H65" i="15"/>
  <c r="E65" i="15"/>
  <c r="H64" i="15"/>
  <c r="E64" i="15"/>
  <c r="H63" i="15"/>
  <c r="E63" i="15"/>
  <c r="H62" i="15"/>
  <c r="E62" i="15"/>
  <c r="H61" i="15"/>
  <c r="E61" i="15"/>
  <c r="H60" i="15"/>
  <c r="E60" i="15"/>
  <c r="H59" i="15"/>
  <c r="E59" i="15"/>
  <c r="H58" i="15"/>
  <c r="E58" i="15"/>
  <c r="H57" i="15"/>
  <c r="E57" i="15"/>
  <c r="H56" i="15"/>
  <c r="E56" i="15"/>
  <c r="H55" i="15"/>
  <c r="E55" i="15"/>
  <c r="H54" i="15"/>
  <c r="E54" i="15"/>
  <c r="H53" i="15"/>
  <c r="E53" i="15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42" i="15"/>
  <c r="E42" i="15"/>
  <c r="H41" i="15"/>
  <c r="E41" i="15"/>
  <c r="H40" i="15"/>
  <c r="E40" i="15"/>
  <c r="H39" i="15"/>
  <c r="E39" i="15"/>
  <c r="H38" i="15"/>
  <c r="E38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5" i="15"/>
  <c r="E25" i="15"/>
  <c r="H24" i="15"/>
  <c r="E24" i="15"/>
  <c r="H23" i="15"/>
  <c r="E23" i="15"/>
  <c r="H22" i="15"/>
  <c r="E22" i="15"/>
  <c r="H21" i="15"/>
  <c r="E21" i="15"/>
  <c r="H20" i="15"/>
  <c r="E20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H13" i="15"/>
  <c r="E13" i="15"/>
  <c r="H12" i="15"/>
  <c r="E12" i="15"/>
  <c r="H11" i="15"/>
  <c r="E11" i="15"/>
  <c r="H10" i="15"/>
  <c r="E10" i="15"/>
  <c r="H9" i="15"/>
  <c r="E9" i="15"/>
  <c r="H8" i="15"/>
  <c r="E8" i="15"/>
  <c r="H7" i="15"/>
  <c r="E7" i="15"/>
  <c r="J6" i="15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H6" i="15"/>
  <c r="G6" i="15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E6" i="15"/>
  <c r="D6" i="15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I187" i="4"/>
  <c r="F187" i="4"/>
  <c r="C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J170" i="4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H170" i="4"/>
  <c r="E170" i="4"/>
  <c r="D170" i="4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J169" i="4"/>
  <c r="H169" i="4"/>
  <c r="G169" i="4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E169" i="4"/>
  <c r="D169" i="4"/>
  <c r="H185" i="15" l="1"/>
  <c r="H187" i="4"/>
  <c r="E187" i="4"/>
  <c r="E185" i="15"/>
</calcChain>
</file>

<file path=xl/sharedStrings.xml><?xml version="1.0" encoding="utf-8"?>
<sst xmlns="http://schemas.openxmlformats.org/spreadsheetml/2006/main" count="62" uniqueCount="38">
  <si>
    <t>Data type:</t>
  </si>
  <si>
    <t>Data sources:</t>
  </si>
  <si>
    <t>Data supplied by:</t>
  </si>
  <si>
    <t>Public Health England</t>
  </si>
  <si>
    <t>Data prepared by:</t>
  </si>
  <si>
    <t>London</t>
  </si>
  <si>
    <t>Website: www.gov.uk/phe</t>
  </si>
  <si>
    <t xml:space="preserve"> </t>
  </si>
  <si>
    <t>Total</t>
  </si>
  <si>
    <t>Overnight change</t>
  </si>
  <si>
    <t>Cumulative</t>
  </si>
  <si>
    <t>Excluded</t>
  </si>
  <si>
    <t>No time restriction imposed</t>
  </si>
  <si>
    <t>Death within 28 days</t>
  </si>
  <si>
    <t>Death within 60 days, or COVID-19 on death certificate</t>
  </si>
  <si>
    <t>Daily</t>
  </si>
  <si>
    <t>England</t>
  </si>
  <si>
    <t>Table 1: Number of COVID-19 related deaths in England, by death report date</t>
  </si>
  <si>
    <t>Contents</t>
  </si>
  <si>
    <t>Table 2: Number of COVID-19 related deaths in England, by date of death</t>
  </si>
  <si>
    <t>Office for National Statistics</t>
  </si>
  <si>
    <t>Demographic Batch Service</t>
  </si>
  <si>
    <t>Epidemiology Cell</t>
  </si>
  <si>
    <t>Wellington House</t>
  </si>
  <si>
    <t>133-135 Waterloo Road</t>
  </si>
  <si>
    <t>SE1 8UG</t>
  </si>
  <si>
    <t>Second-Generation Surveillance System</t>
  </si>
  <si>
    <t>COVID-19 Related Deaths Time Series</t>
  </si>
  <si>
    <t>Laboratory data:</t>
  </si>
  <si>
    <t>Data on persons with laboratory confirmed COVID-19 in England who have died.</t>
  </si>
  <si>
    <t>Information:</t>
  </si>
  <si>
    <t>Title</t>
  </si>
  <si>
    <t>Death Report Date</t>
  </si>
  <si>
    <t>Date of Death</t>
  </si>
  <si>
    <t>National Health Service England and NHS Improvement</t>
  </si>
  <si>
    <t xml:space="preserve">Email: enquiries@phe.gov.uk </t>
  </si>
  <si>
    <t>*Due to continuous data quality improvements, each day a small number of historic deaths may be reclassified to fall within or out of the 28 day or 60 day time period</t>
  </si>
  <si>
    <t>Data to 17:00, 27th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</si>
</sst>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h&quot;:&quot;mm&quot;:&quot;ss&quot; &quot;AM/PM"/>
    <numFmt numFmtId="165" formatCode="&quot; &quot;#,##0.00&quot; &quot;;&quot;-&quot;#,##0.00&quot; &quot;;&quot; -&quot;00&quot; &quot;;&quot; &quot;@&quot; &quot;"/>
  </numFmts>
  <fonts count="5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sz val="11"/>
      <color rgb="FF9C0006"/>
      <name val="Calibri"/>
      <family val="2"/>
    </font>
    <font>
      <b/>
      <sz val="11"/>
      <color rgb="FFFF9900"/>
      <name val="Calibri"/>
      <family val="2"/>
    </font>
    <font>
      <sz val="9"/>
      <color rgb="FF000000"/>
      <name val="Arial"/>
      <family val="2"/>
    </font>
    <font>
      <b/>
      <sz val="11"/>
      <color rgb="FFFFFFFF"/>
      <name val="Calibri"/>
      <family val="2"/>
    </font>
    <font>
      <b/>
      <sz val="24"/>
      <color rgb="FF000000"/>
      <name val="Calibri"/>
      <family val="2"/>
    </font>
    <font>
      <i/>
      <sz val="11"/>
      <color rgb="FF808080"/>
      <name val="Calibri"/>
      <family val="2"/>
    </font>
    <font>
      <sz val="8"/>
      <color rgb="FF000000"/>
      <name val="Arial"/>
      <family val="2"/>
    </font>
    <font>
      <sz val="11"/>
      <color rgb="FF008000"/>
      <name val="Calibri"/>
      <family val="2"/>
    </font>
    <font>
      <sz val="11"/>
      <color rgb="FF006100"/>
      <name val="Calibri"/>
      <family val="2"/>
    </font>
    <font>
      <b/>
      <sz val="9"/>
      <color rgb="FF000000"/>
      <name val="Arial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1"/>
      <color rgb="FF9C65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28"/>
      <color rgb="FFFF6600"/>
      <name val="Arial"/>
      <family val="2"/>
    </font>
    <font>
      <b/>
      <sz val="11"/>
      <color rgb="FFFF6600"/>
      <name val="Arial"/>
      <family val="2"/>
    </font>
    <font>
      <b/>
      <sz val="8"/>
      <color rgb="FF000000"/>
      <name val="Arial"/>
      <family val="2"/>
    </font>
    <font>
      <sz val="20"/>
      <color rgb="FF000000"/>
      <name val="Arial"/>
      <family val="2"/>
    </font>
    <font>
      <b/>
      <i/>
      <u/>
      <sz val="11"/>
      <color rgb="FF000000"/>
      <name val="Calibri"/>
      <family val="2"/>
    </font>
    <font>
      <b/>
      <i/>
      <sz val="11"/>
      <color rgb="FFFFFFFF"/>
      <name val="Arial"/>
      <family val="2"/>
    </font>
    <font>
      <sz val="12"/>
      <color rgb="FFFFFFFF"/>
      <name val="Arial"/>
      <family val="2"/>
    </font>
    <font>
      <b/>
      <i/>
      <sz val="12"/>
      <color rgb="FFFFFFFF"/>
      <name val="Arial"/>
      <family val="2"/>
    </font>
    <font>
      <sz val="11"/>
      <color rgb="FFFFFFF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u/>
      <sz val="8"/>
      <color rgb="FF00000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rgb="FFFFFFFF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  <bgColor rgb="FFFFC7CE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A5A5A5"/>
        <bgColor rgb="FFA5A5A5"/>
      </patternFill>
    </fill>
    <fill>
      <patternFill patternType="solid">
        <fgColor rgb="FFEFD2D1"/>
        <bgColor rgb="FFEFD2D1"/>
      </patternFill>
    </fill>
    <fill>
      <patternFill patternType="solid">
        <fgColor rgb="FFC0504D"/>
        <bgColor rgb="FFC0504D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A6A6A6"/>
        <bgColor rgb="FFA6A6A6"/>
      </patternFill>
    </fill>
    <fill>
      <patternFill patternType="solid">
        <fgColor rgb="FF822433"/>
        <bgColor rgb="FF822433"/>
      </patternFill>
    </fill>
    <fill>
      <patternFill patternType="solid">
        <fgColor rgb="FFFFFFFF"/>
        <bgColor rgb="FFFFFFFF"/>
      </patternFill>
    </fill>
    <fill>
      <patternFill patternType="solid">
        <fgColor rgb="FF00B092"/>
        <bgColor rgb="FF00B092"/>
      </patternFill>
    </fill>
    <fill>
      <patternFill patternType="solid">
        <fgColor rgb="FFDAD7CB"/>
        <bgColor rgb="FFDAD7CB"/>
      </patternFill>
    </fill>
    <fill>
      <patternFill patternType="solid">
        <fgColor theme="0"/>
        <bgColor rgb="FFA6A6A6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AD7CB"/>
        <bgColor indexed="64"/>
      </patternFill>
    </fill>
    <fill>
      <patternFill patternType="solid">
        <fgColor theme="0"/>
        <bgColor rgb="FF00B092"/>
      </patternFill>
    </fill>
    <fill>
      <patternFill patternType="solid">
        <fgColor rgb="FFDAD7CB"/>
        <bgColor rgb="FF00B092"/>
      </patternFill>
    </fill>
    <fill>
      <patternFill patternType="solid">
        <fgColor rgb="FFDAD7CB"/>
        <bgColor rgb="FFFFFFFF"/>
      </patternFill>
    </fill>
    <fill>
      <patternFill patternType="solid">
        <fgColor rgb="FFDAD7CB"/>
        <bgColor rgb="FFA6A6A6"/>
      </patternFill>
    </fill>
    <fill>
      <patternFill patternType="solid">
        <fgColor rgb="FFA6A6A6"/>
        <bgColor rgb="FF00B092"/>
      </patternFill>
    </fill>
  </fills>
  <borders count="4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/>
      <top/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FFFFFF"/>
      </top>
      <bottom style="thin">
        <color indexed="64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/>
      <right style="thin">
        <color rgb="FF000000"/>
      </right>
      <top style="thin">
        <color rgb="FFFFFFFF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/>
      <bottom/>
      <diagonal/>
    </border>
  </borders>
  <cellStyleXfs count="6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164" fontId="4" fillId="20" borderId="0" applyBorder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6" fillId="0" borderId="0" applyNumberFormat="0" applyFill="0" applyBorder="0" applyProtection="0">
      <alignment horizontal="center" wrapText="1"/>
    </xf>
    <xf numFmtId="164" fontId="1" fillId="0" borderId="0" applyFont="0" applyFill="0" applyBorder="0" applyProtection="0">
      <alignment horizontal="center"/>
    </xf>
    <xf numFmtId="0" fontId="6" fillId="0" borderId="0" applyNumberFormat="0" applyFill="0" applyBorder="0" applyProtection="0">
      <alignment horizontal="center" wrapText="1"/>
    </xf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164" fontId="7" fillId="23" borderId="1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9" borderId="0" applyNumberFormat="0" applyBorder="0" applyProtection="0"/>
    <xf numFmtId="164" fontId="8" fillId="24" borderId="0" applyBorder="0" applyProtection="0"/>
    <xf numFmtId="164" fontId="8" fillId="24" borderId="0" applyBorder="0" applyProtection="0"/>
    <xf numFmtId="0" fontId="2" fillId="17" borderId="0" applyNumberFormat="0" applyBorder="0" applyProtection="0"/>
    <xf numFmtId="164" fontId="2" fillId="25" borderId="0" applyBorder="0" applyProtection="0"/>
    <xf numFmtId="164" fontId="2" fillId="25" borderId="0" applyBorder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4" fontId="12" fillId="26" borderId="0" applyBorder="0" applyAlignment="0" applyProtection="0"/>
    <xf numFmtId="0" fontId="13" fillId="0" borderId="0" applyNumberFormat="0" applyBorder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Border="0" applyProtection="0"/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3" fillId="0" borderId="0" applyBorder="0" applyProtection="0"/>
    <xf numFmtId="0" fontId="17" fillId="0" borderId="0" applyNumberFormat="0" applyFill="0" applyBorder="0" applyAlignment="0" applyProtection="0"/>
    <xf numFmtId="164" fontId="13" fillId="0" borderId="0" applyBorder="0" applyProtection="0"/>
    <xf numFmtId="164" fontId="13" fillId="0" borderId="0" applyBorder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20" fillId="0" borderId="0" applyFill="0" applyBorder="0" applyAlignment="0" applyProtection="0"/>
    <xf numFmtId="0" fontId="18" fillId="0" borderId="0" applyNumberFormat="0" applyFill="0" applyBorder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164" fontId="24" fillId="28" borderId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7" fillId="0" borderId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7" fillId="0" borderId="0" applyBorder="0" applyProtection="0"/>
    <xf numFmtId="0" fontId="17" fillId="0" borderId="0" applyNumberFormat="0" applyBorder="0" applyProtection="0"/>
    <xf numFmtId="164" fontId="17" fillId="0" borderId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49">
    <xf numFmtId="0" fontId="0" fillId="0" borderId="0" xfId="0"/>
    <xf numFmtId="0" fontId="29" fillId="30" borderId="0" xfId="0" applyFont="1" applyFill="1" applyAlignment="1">
      <alignment horizontal="left" vertical="center"/>
    </xf>
    <xf numFmtId="0" fontId="30" fillId="31" borderId="11" xfId="0" applyFont="1" applyFill="1" applyBorder="1" applyAlignment="1">
      <alignment horizontal="left" vertical="center"/>
    </xf>
    <xf numFmtId="0" fontId="30" fillId="31" borderId="12" xfId="0" applyFont="1" applyFill="1" applyBorder="1" applyAlignment="1">
      <alignment horizontal="left" vertical="center"/>
    </xf>
    <xf numFmtId="0" fontId="30" fillId="31" borderId="13" xfId="0" applyFont="1" applyFill="1" applyBorder="1" applyAlignment="1">
      <alignment horizontal="left" vertical="center"/>
    </xf>
    <xf numFmtId="0" fontId="30" fillId="31" borderId="14" xfId="0" applyFont="1" applyFill="1" applyBorder="1" applyAlignment="1">
      <alignment horizontal="left" vertical="center"/>
    </xf>
    <xf numFmtId="0" fontId="30" fillId="31" borderId="0" xfId="0" applyFont="1" applyFill="1" applyAlignment="1">
      <alignment horizontal="left" vertical="center"/>
    </xf>
    <xf numFmtId="0" fontId="31" fillId="31" borderId="0" xfId="0" applyFont="1" applyFill="1" applyAlignment="1">
      <alignment horizontal="left" vertical="center"/>
    </xf>
    <xf numFmtId="0" fontId="30" fillId="31" borderId="15" xfId="0" applyFont="1" applyFill="1" applyBorder="1" applyAlignment="1">
      <alignment horizontal="left" vertical="center"/>
    </xf>
    <xf numFmtId="0" fontId="30" fillId="31" borderId="16" xfId="0" applyFont="1" applyFill="1" applyBorder="1" applyAlignment="1">
      <alignment horizontal="left" vertical="center"/>
    </xf>
    <xf numFmtId="0" fontId="30" fillId="31" borderId="17" xfId="0" applyFont="1" applyFill="1" applyBorder="1" applyAlignment="1">
      <alignment horizontal="left" vertical="center"/>
    </xf>
    <xf numFmtId="0" fontId="30" fillId="31" borderId="18" xfId="0" applyFont="1" applyFill="1" applyBorder="1" applyAlignment="1">
      <alignment horizontal="left" vertical="center"/>
    </xf>
    <xf numFmtId="0" fontId="29" fillId="32" borderId="14" xfId="462" applyFont="1" applyFill="1" applyBorder="1" applyAlignment="1">
      <alignment horizontal="left" vertical="center"/>
    </xf>
    <xf numFmtId="3" fontId="29" fillId="32" borderId="0" xfId="462" applyNumberFormat="1" applyFont="1" applyFill="1" applyAlignment="1">
      <alignment horizontal="left" vertical="center"/>
    </xf>
    <xf numFmtId="3" fontId="29" fillId="32" borderId="15" xfId="462" applyNumberFormat="1" applyFont="1" applyFill="1" applyBorder="1" applyAlignment="1">
      <alignment horizontal="left" vertical="center"/>
    </xf>
    <xf numFmtId="0" fontId="29" fillId="33" borderId="14" xfId="436" applyFont="1" applyFill="1" applyBorder="1" applyAlignment="1">
      <alignment horizontal="left" vertical="center"/>
    </xf>
    <xf numFmtId="0" fontId="32" fillId="33" borderId="0" xfId="436" applyFont="1" applyFill="1" applyAlignment="1">
      <alignment horizontal="left" vertical="center"/>
    </xf>
    <xf numFmtId="0" fontId="29" fillId="33" borderId="0" xfId="436" applyFont="1" applyFill="1" applyAlignment="1">
      <alignment horizontal="left" vertical="center"/>
    </xf>
    <xf numFmtId="0" fontId="33" fillId="33" borderId="0" xfId="436" applyFont="1" applyFill="1" applyAlignment="1">
      <alignment horizontal="left" vertical="center"/>
    </xf>
    <xf numFmtId="0" fontId="29" fillId="33" borderId="15" xfId="436" applyFont="1" applyFill="1" applyBorder="1" applyAlignment="1">
      <alignment horizontal="left" vertical="center"/>
    </xf>
    <xf numFmtId="49" fontId="29" fillId="32" borderId="14" xfId="436" applyNumberFormat="1" applyFont="1" applyFill="1" applyBorder="1" applyAlignment="1">
      <alignment horizontal="left" vertical="center"/>
    </xf>
    <xf numFmtId="49" fontId="29" fillId="32" borderId="0" xfId="436" applyNumberFormat="1" applyFont="1" applyFill="1" applyAlignment="1">
      <alignment horizontal="left" vertical="center"/>
    </xf>
    <xf numFmtId="49" fontId="29" fillId="32" borderId="15" xfId="436" applyNumberFormat="1" applyFont="1" applyFill="1" applyBorder="1" applyAlignment="1">
      <alignment horizontal="left" vertical="center"/>
    </xf>
    <xf numFmtId="0" fontId="29" fillId="32" borderId="14" xfId="436" applyFont="1" applyFill="1" applyBorder="1" applyAlignment="1">
      <alignment horizontal="left" vertical="center"/>
    </xf>
    <xf numFmtId="0" fontId="33" fillId="32" borderId="0" xfId="436" applyFont="1" applyFill="1" applyAlignment="1">
      <alignment horizontal="left" vertical="center"/>
    </xf>
    <xf numFmtId="0" fontId="29" fillId="32" borderId="0" xfId="436" applyFont="1" applyFill="1" applyAlignment="1">
      <alignment horizontal="left" vertical="center"/>
    </xf>
    <xf numFmtId="0" fontId="29" fillId="32" borderId="15" xfId="436" applyFont="1" applyFill="1" applyBorder="1" applyAlignment="1">
      <alignment horizontal="left" vertical="center"/>
    </xf>
    <xf numFmtId="0" fontId="34" fillId="32" borderId="15" xfId="436" applyFont="1" applyFill="1" applyBorder="1" applyAlignment="1">
      <alignment horizontal="left" vertical="center"/>
    </xf>
    <xf numFmtId="49" fontId="29" fillId="32" borderId="19" xfId="436" applyNumberFormat="1" applyFont="1" applyFill="1" applyBorder="1" applyAlignment="1">
      <alignment horizontal="left" vertical="center"/>
    </xf>
    <xf numFmtId="49" fontId="29" fillId="32" borderId="20" xfId="436" applyNumberFormat="1" applyFont="1" applyFill="1" applyBorder="1" applyAlignment="1">
      <alignment horizontal="left" vertical="center"/>
    </xf>
    <xf numFmtId="49" fontId="29" fillId="32" borderId="21" xfId="436" applyNumberFormat="1" applyFont="1" applyFill="1" applyBorder="1" applyAlignment="1">
      <alignment horizontal="left" vertical="center"/>
    </xf>
    <xf numFmtId="49" fontId="29" fillId="33" borderId="14" xfId="436" applyNumberFormat="1" applyFont="1" applyFill="1" applyBorder="1" applyAlignment="1">
      <alignment horizontal="left" vertical="center"/>
    </xf>
    <xf numFmtId="49" fontId="32" fillId="33" borderId="0" xfId="436" applyNumberFormat="1" applyFont="1" applyFill="1" applyAlignment="1">
      <alignment horizontal="left" vertical="center"/>
    </xf>
    <xf numFmtId="49" fontId="29" fillId="33" borderId="0" xfId="436" applyNumberFormat="1" applyFont="1" applyFill="1" applyAlignment="1">
      <alignment horizontal="left" vertical="center"/>
    </xf>
    <xf numFmtId="49" fontId="29" fillId="33" borderId="15" xfId="436" applyNumberFormat="1" applyFont="1" applyFill="1" applyBorder="1" applyAlignment="1">
      <alignment horizontal="left" vertical="center"/>
    </xf>
    <xf numFmtId="49" fontId="33" fillId="32" borderId="0" xfId="436" applyNumberFormat="1" applyFont="1" applyFill="1" applyAlignment="1">
      <alignment horizontal="left" vertical="center"/>
    </xf>
    <xf numFmtId="49" fontId="33" fillId="32" borderId="0" xfId="486" applyNumberFormat="1" applyFont="1" applyFill="1" applyAlignment="1">
      <alignment horizontal="left" vertical="center"/>
    </xf>
    <xf numFmtId="49" fontId="33" fillId="32" borderId="14" xfId="436" applyNumberFormat="1" applyFont="1" applyFill="1" applyBorder="1" applyAlignment="1">
      <alignment horizontal="left" vertical="center"/>
    </xf>
    <xf numFmtId="49" fontId="33" fillId="32" borderId="15" xfId="436" applyNumberFormat="1" applyFont="1" applyFill="1" applyBorder="1" applyAlignment="1">
      <alignment horizontal="left" vertical="center"/>
    </xf>
    <xf numFmtId="49" fontId="29" fillId="32" borderId="16" xfId="436" applyNumberFormat="1" applyFont="1" applyFill="1" applyBorder="1" applyAlignment="1">
      <alignment horizontal="left" vertical="center"/>
    </xf>
    <xf numFmtId="49" fontId="29" fillId="32" borderId="17" xfId="436" applyNumberFormat="1" applyFont="1" applyFill="1" applyBorder="1" applyAlignment="1">
      <alignment horizontal="left" vertical="center"/>
    </xf>
    <xf numFmtId="49" fontId="29" fillId="32" borderId="18" xfId="436" applyNumberFormat="1" applyFont="1" applyFill="1" applyBorder="1" applyAlignment="1">
      <alignment horizontal="left" vertical="center"/>
    </xf>
    <xf numFmtId="49" fontId="6" fillId="30" borderId="0" xfId="436" applyNumberFormat="1" applyFont="1" applyFill="1" applyAlignment="1">
      <alignment horizontal="left" vertical="center"/>
    </xf>
    <xf numFmtId="49" fontId="35" fillId="30" borderId="0" xfId="436" applyNumberFormat="1" applyFont="1" applyFill="1" applyAlignment="1">
      <alignment horizontal="left" vertical="center"/>
    </xf>
    <xf numFmtId="49" fontId="10" fillId="30" borderId="0" xfId="436" applyNumberFormat="1" applyFont="1" applyFill="1" applyAlignment="1">
      <alignment horizontal="left" vertical="center"/>
    </xf>
    <xf numFmtId="49" fontId="33" fillId="30" borderId="0" xfId="436" applyNumberFormat="1" applyFont="1" applyFill="1" applyAlignment="1">
      <alignment horizontal="left" vertical="center"/>
    </xf>
    <xf numFmtId="49" fontId="13" fillId="30" borderId="0" xfId="436" applyNumberFormat="1" applyFont="1" applyFill="1" applyAlignment="1">
      <alignment horizontal="left" vertical="center"/>
    </xf>
    <xf numFmtId="49" fontId="36" fillId="30" borderId="0" xfId="436" applyNumberFormat="1" applyFont="1" applyFill="1" applyAlignment="1">
      <alignment horizontal="left" vertical="center"/>
    </xf>
    <xf numFmtId="49" fontId="29" fillId="30" borderId="0" xfId="436" applyNumberFormat="1" applyFont="1" applyFill="1" applyAlignment="1">
      <alignment horizontal="left" vertical="center"/>
    </xf>
    <xf numFmtId="49" fontId="37" fillId="30" borderId="0" xfId="436" applyNumberFormat="1" applyFont="1" applyFill="1" applyAlignment="1">
      <alignment horizontal="left" vertical="center"/>
    </xf>
    <xf numFmtId="49" fontId="38" fillId="30" borderId="0" xfId="436" applyNumberFormat="1" applyFont="1" applyFill="1" applyAlignment="1">
      <alignment horizontal="left" vertical="center"/>
    </xf>
    <xf numFmtId="0" fontId="0" fillId="30" borderId="0" xfId="0" applyFill="1"/>
    <xf numFmtId="0" fontId="0" fillId="30" borderId="0" xfId="0" applyFill="1" applyAlignment="1">
      <alignment horizontal="left"/>
    </xf>
    <xf numFmtId="0" fontId="2" fillId="30" borderId="0" xfId="0" applyFont="1" applyFill="1" applyAlignment="1">
      <alignment horizontal="left"/>
    </xf>
    <xf numFmtId="0" fontId="39" fillId="32" borderId="14" xfId="0" applyFont="1" applyFill="1" applyBorder="1" applyAlignment="1">
      <alignment horizontal="left"/>
    </xf>
    <xf numFmtId="0" fontId="0" fillId="32" borderId="0" xfId="0" applyFill="1" applyAlignment="1">
      <alignment horizontal="left"/>
    </xf>
    <xf numFmtId="0" fontId="0" fillId="32" borderId="15" xfId="0" applyFill="1" applyBorder="1" applyAlignment="1">
      <alignment horizontal="left"/>
    </xf>
    <xf numFmtId="0" fontId="40" fillId="33" borderId="14" xfId="0" applyFont="1" applyFill="1" applyBorder="1" applyAlignment="1">
      <alignment horizontal="left"/>
    </xf>
    <xf numFmtId="0" fontId="40" fillId="33" borderId="0" xfId="0" applyFont="1" applyFill="1" applyAlignment="1">
      <alignment horizontal="left" vertical="center"/>
    </xf>
    <xf numFmtId="0" fontId="41" fillId="33" borderId="0" xfId="0" applyFont="1" applyFill="1" applyAlignment="1">
      <alignment horizontal="left" vertical="center"/>
    </xf>
    <xf numFmtId="0" fontId="41" fillId="33" borderId="15" xfId="0" applyFont="1" applyFill="1" applyBorder="1" applyAlignment="1">
      <alignment horizontal="left" vertical="center"/>
    </xf>
    <xf numFmtId="0" fontId="17" fillId="32" borderId="14" xfId="0" applyFont="1" applyFill="1" applyBorder="1" applyAlignment="1">
      <alignment horizontal="left" vertical="center" wrapText="1"/>
    </xf>
    <xf numFmtId="0" fontId="17" fillId="32" borderId="0" xfId="0" applyFont="1" applyFill="1" applyAlignment="1">
      <alignment horizontal="left" vertical="center" wrapText="1"/>
    </xf>
    <xf numFmtId="0" fontId="17" fillId="32" borderId="15" xfId="0" applyFont="1" applyFill="1" applyBorder="1" applyAlignment="1">
      <alignment horizontal="left" vertical="center" wrapText="1"/>
    </xf>
    <xf numFmtId="0" fontId="44" fillId="30" borderId="0" xfId="0" applyFont="1" applyFill="1" applyAlignment="1">
      <alignment horizontal="left"/>
    </xf>
    <xf numFmtId="0" fontId="29" fillId="30" borderId="0" xfId="0" applyFont="1" applyFill="1" applyAlignment="1">
      <alignment horizontal="center" vertical="center"/>
    </xf>
    <xf numFmtId="0" fontId="29" fillId="30" borderId="0" xfId="0" applyFont="1" applyFill="1" applyAlignment="1">
      <alignment vertical="center"/>
    </xf>
    <xf numFmtId="0" fontId="45" fillId="31" borderId="11" xfId="436" applyFont="1" applyFill="1" applyBorder="1" applyAlignment="1">
      <alignment horizontal="left" vertical="top"/>
    </xf>
    <xf numFmtId="0" fontId="45" fillId="31" borderId="14" xfId="436" applyFont="1" applyFill="1" applyBorder="1" applyAlignment="1">
      <alignment horizontal="left" vertical="top"/>
    </xf>
    <xf numFmtId="0" fontId="29" fillId="30" borderId="0" xfId="0" applyFont="1" applyFill="1" applyBorder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14" fontId="13" fillId="37" borderId="0" xfId="584" applyNumberFormat="1" applyFont="1" applyFill="1" applyBorder="1" applyAlignment="1">
      <alignment horizontal="left" vertical="center"/>
    </xf>
    <xf numFmtId="3" fontId="50" fillId="34" borderId="0" xfId="583" applyNumberFormat="1" applyFont="1" applyFill="1" applyBorder="1" applyAlignment="1">
      <alignment horizontal="center" vertical="center" wrapText="1"/>
    </xf>
    <xf numFmtId="0" fontId="0" fillId="36" borderId="0" xfId="0" applyFill="1"/>
    <xf numFmtId="3" fontId="50" fillId="34" borderId="22" xfId="583" applyNumberFormat="1" applyFont="1" applyFill="1" applyBorder="1" applyAlignment="1">
      <alignment horizontal="center" vertical="center" wrapText="1"/>
    </xf>
    <xf numFmtId="3" fontId="50" fillId="34" borderId="22" xfId="584" applyNumberFormat="1" applyFont="1" applyFill="1" applyBorder="1" applyAlignment="1">
      <alignment horizontal="center" vertical="center"/>
    </xf>
    <xf numFmtId="3" fontId="50" fillId="42" borderId="22" xfId="1" applyNumberFormat="1" applyFont="1" applyFill="1" applyBorder="1" applyAlignment="1">
      <alignment horizontal="center" vertical="center"/>
    </xf>
    <xf numFmtId="0" fontId="48" fillId="37" borderId="0" xfId="584" applyFont="1" applyFill="1" applyAlignment="1">
      <alignment vertical="center"/>
    </xf>
    <xf numFmtId="0" fontId="29" fillId="32" borderId="15" xfId="436" applyFont="1" applyFill="1" applyBorder="1" applyAlignment="1">
      <alignment vertical="center"/>
    </xf>
    <xf numFmtId="0" fontId="29" fillId="32" borderId="0" xfId="436" applyFont="1" applyFill="1" applyBorder="1" applyAlignment="1">
      <alignment vertical="center"/>
    </xf>
    <xf numFmtId="0" fontId="0" fillId="30" borderId="0" xfId="0" applyFill="1" applyBorder="1"/>
    <xf numFmtId="0" fontId="48" fillId="37" borderId="0" xfId="584" applyFont="1" applyFill="1" applyBorder="1" applyAlignment="1">
      <alignment vertical="center"/>
    </xf>
    <xf numFmtId="0" fontId="17" fillId="37" borderId="0" xfId="0" applyFont="1" applyFill="1" applyBorder="1" applyAlignment="1">
      <alignment horizontal="left" vertical="center" wrapText="1"/>
    </xf>
    <xf numFmtId="0" fontId="0" fillId="30" borderId="0" xfId="0" applyFill="1" applyBorder="1" applyAlignment="1">
      <alignment horizontal="left"/>
    </xf>
    <xf numFmtId="0" fontId="19" fillId="37" borderId="0" xfId="400" applyFont="1" applyFill="1" applyBorder="1" applyAlignment="1">
      <alignment horizontal="left" vertical="center" wrapText="1"/>
    </xf>
    <xf numFmtId="0" fontId="42" fillId="45" borderId="0" xfId="0" applyFont="1" applyFill="1" applyBorder="1" applyAlignment="1">
      <alignment horizontal="left"/>
    </xf>
    <xf numFmtId="0" fontId="40" fillId="45" borderId="0" xfId="0" applyFont="1" applyFill="1" applyBorder="1" applyAlignment="1">
      <alignment horizontal="left" vertical="center"/>
    </xf>
    <xf numFmtId="0" fontId="43" fillId="45" borderId="0" xfId="0" applyFont="1" applyFill="1" applyBorder="1" applyAlignment="1">
      <alignment horizontal="left" vertical="center"/>
    </xf>
    <xf numFmtId="0" fontId="44" fillId="30" borderId="0" xfId="0" applyFont="1" applyFill="1" applyBorder="1" applyAlignment="1">
      <alignment horizontal="left"/>
    </xf>
    <xf numFmtId="0" fontId="0" fillId="37" borderId="0" xfId="0" applyFill="1" applyBorder="1" applyAlignment="1">
      <alignment horizontal="left" wrapText="1"/>
    </xf>
    <xf numFmtId="3" fontId="50" fillId="43" borderId="22" xfId="584" applyNumberFormat="1" applyFont="1" applyFill="1" applyBorder="1" applyAlignment="1">
      <alignment horizontal="center" vertical="center"/>
    </xf>
    <xf numFmtId="3" fontId="50" fillId="43" borderId="22" xfId="584" applyNumberFormat="1" applyFont="1" applyFill="1" applyBorder="1" applyAlignment="1">
      <alignment horizontal="center" vertical="center" wrapText="1"/>
    </xf>
    <xf numFmtId="3" fontId="50" fillId="43" borderId="22" xfId="0" applyNumberFormat="1" applyFont="1" applyFill="1" applyBorder="1" applyAlignment="1">
      <alignment horizontal="center" vertical="center"/>
    </xf>
    <xf numFmtId="3" fontId="50" fillId="44" borderId="22" xfId="0" applyNumberFormat="1" applyFont="1" applyFill="1" applyBorder="1" applyAlignment="1">
      <alignment horizontal="center" vertical="center"/>
    </xf>
    <xf numFmtId="14" fontId="13" fillId="38" borderId="27" xfId="584" applyNumberFormat="1" applyFont="1" applyFill="1" applyBorder="1" applyAlignment="1">
      <alignment horizontal="left" vertical="center"/>
    </xf>
    <xf numFmtId="3" fontId="51" fillId="41" borderId="0" xfId="1" applyNumberFormat="1" applyFont="1" applyFill="1" applyBorder="1" applyAlignment="1">
      <alignment horizontal="center" vertical="center"/>
    </xf>
    <xf numFmtId="3" fontId="51" fillId="38" borderId="0" xfId="583" applyNumberFormat="1" applyFont="1" applyFill="1" applyBorder="1" applyAlignment="1">
      <alignment horizontal="center" vertical="center" wrapText="1"/>
    </xf>
    <xf numFmtId="3" fontId="51" fillId="38" borderId="0" xfId="584" applyNumberFormat="1" applyFont="1" applyFill="1" applyBorder="1" applyAlignment="1">
      <alignment horizontal="center" vertical="center"/>
    </xf>
    <xf numFmtId="3" fontId="51" fillId="38" borderId="0" xfId="584" applyNumberFormat="1" applyFont="1" applyFill="1" applyBorder="1" applyAlignment="1">
      <alignment horizontal="center" vertical="center" wrapText="1"/>
    </xf>
    <xf numFmtId="3" fontId="51" fillId="38" borderId="0" xfId="0" applyNumberFormat="1" applyFont="1" applyFill="1" applyBorder="1" applyAlignment="1">
      <alignment horizontal="center" vertical="center"/>
    </xf>
    <xf numFmtId="3" fontId="51" fillId="35" borderId="0" xfId="0" applyNumberFormat="1" applyFont="1" applyFill="1" applyBorder="1" applyAlignment="1">
      <alignment horizontal="center" vertical="center"/>
    </xf>
    <xf numFmtId="3" fontId="51" fillId="35" borderId="0" xfId="0" applyNumberFormat="1" applyFont="1" applyFill="1" applyAlignment="1">
      <alignment horizontal="center" vertical="center"/>
    </xf>
    <xf numFmtId="3" fontId="46" fillId="33" borderId="28" xfId="0" applyNumberFormat="1" applyFont="1" applyFill="1" applyBorder="1" applyAlignment="1">
      <alignment horizontal="center" vertical="center"/>
    </xf>
    <xf numFmtId="3" fontId="51" fillId="35" borderId="27" xfId="0" applyNumberFormat="1" applyFont="1" applyFill="1" applyBorder="1" applyAlignment="1">
      <alignment horizontal="center" vertical="center"/>
    </xf>
    <xf numFmtId="0" fontId="46" fillId="33" borderId="28" xfId="0" applyFont="1" applyFill="1" applyBorder="1" applyAlignment="1">
      <alignment horizontal="center" vertical="center"/>
    </xf>
    <xf numFmtId="0" fontId="29" fillId="32" borderId="22" xfId="436" applyFont="1" applyFill="1" applyBorder="1" applyAlignment="1">
      <alignment vertical="center"/>
    </xf>
    <xf numFmtId="0" fontId="17" fillId="32" borderId="29" xfId="0" applyFont="1" applyFill="1" applyBorder="1" applyAlignment="1">
      <alignment horizontal="left" vertical="center" wrapText="1"/>
    </xf>
    <xf numFmtId="3" fontId="49" fillId="35" borderId="27" xfId="0" applyNumberFormat="1" applyFont="1" applyFill="1" applyBorder="1" applyAlignment="1">
      <alignment horizontal="center" vertical="center"/>
    </xf>
    <xf numFmtId="0" fontId="46" fillId="33" borderId="31" xfId="0" applyFont="1" applyFill="1" applyBorder="1" applyAlignment="1">
      <alignment horizontal="center" vertical="center"/>
    </xf>
    <xf numFmtId="0" fontId="46" fillId="33" borderId="23" xfId="0" applyFont="1" applyFill="1" applyBorder="1" applyAlignment="1">
      <alignment horizontal="left" vertical="center"/>
    </xf>
    <xf numFmtId="3" fontId="51" fillId="39" borderId="27" xfId="0" applyNumberFormat="1" applyFont="1" applyFill="1" applyBorder="1" applyAlignment="1">
      <alignment horizontal="center" vertical="center"/>
    </xf>
    <xf numFmtId="3" fontId="49" fillId="39" borderId="27" xfId="0" applyNumberFormat="1" applyFont="1" applyFill="1" applyBorder="1" applyAlignment="1">
      <alignment horizontal="center" vertical="center"/>
    </xf>
    <xf numFmtId="3" fontId="51" fillId="39" borderId="0" xfId="0" applyNumberFormat="1" applyFont="1" applyFill="1" applyAlignment="1">
      <alignment horizontal="center" vertical="center"/>
    </xf>
    <xf numFmtId="3" fontId="50" fillId="40" borderId="0" xfId="0" applyNumberFormat="1" applyFont="1" applyFill="1" applyAlignment="1">
      <alignment horizontal="center" vertical="center"/>
    </xf>
    <xf numFmtId="3" fontId="50" fillId="34" borderId="0" xfId="583" applyNumberFormat="1" applyFont="1" applyFill="1" applyAlignment="1">
      <alignment horizontal="center" vertical="center" wrapText="1"/>
    </xf>
    <xf numFmtId="0" fontId="45" fillId="31" borderId="32" xfId="436" applyFont="1" applyFill="1" applyBorder="1" applyAlignment="1">
      <alignment horizontal="left" vertical="top"/>
    </xf>
    <xf numFmtId="0" fontId="45" fillId="31" borderId="27" xfId="436" applyFont="1" applyFill="1" applyBorder="1" applyAlignment="1">
      <alignment horizontal="left" vertical="top"/>
    </xf>
    <xf numFmtId="0" fontId="45" fillId="31" borderId="23" xfId="436" applyFont="1" applyFill="1" applyBorder="1" applyAlignment="1">
      <alignment horizontal="left" vertical="top"/>
    </xf>
    <xf numFmtId="0" fontId="47" fillId="33" borderId="35" xfId="0" applyFont="1" applyFill="1" applyBorder="1" applyAlignment="1">
      <alignment horizontal="center" vertical="center" wrapText="1"/>
    </xf>
    <xf numFmtId="0" fontId="47" fillId="33" borderId="28" xfId="0" applyFont="1" applyFill="1" applyBorder="1" applyAlignment="1">
      <alignment horizontal="center" vertical="center"/>
    </xf>
    <xf numFmtId="0" fontId="47" fillId="33" borderId="31" xfId="0" applyFont="1" applyFill="1" applyBorder="1" applyAlignment="1">
      <alignment horizontal="center" vertical="center"/>
    </xf>
    <xf numFmtId="3" fontId="51" fillId="0" borderId="0" xfId="0" applyNumberFormat="1" applyFont="1" applyFill="1" applyAlignment="1">
      <alignment horizontal="center" vertical="center"/>
    </xf>
    <xf numFmtId="0" fontId="47" fillId="33" borderId="36" xfId="0" applyFont="1" applyFill="1" applyBorder="1" applyAlignment="1">
      <alignment horizontal="center" vertical="center"/>
    </xf>
    <xf numFmtId="0" fontId="47" fillId="33" borderId="37" xfId="0" applyFont="1" applyFill="1" applyBorder="1" applyAlignment="1">
      <alignment horizontal="center" vertical="center"/>
    </xf>
    <xf numFmtId="0" fontId="0" fillId="30" borderId="0" xfId="0" applyFill="1"/>
    <xf numFmtId="0" fontId="19" fillId="37" borderId="0" xfId="400" applyFont="1" applyFill="1" applyBorder="1" applyAlignment="1">
      <alignment horizontal="left" vertical="center" wrapText="1"/>
    </xf>
    <xf numFmtId="0" fontId="19" fillId="37" borderId="0" xfId="400" applyFont="1" applyFill="1" applyBorder="1" applyAlignment="1">
      <alignment vertical="center" wrapText="1"/>
    </xf>
    <xf numFmtId="0" fontId="0" fillId="32" borderId="13" xfId="0" applyFill="1" applyBorder="1"/>
    <xf numFmtId="0" fontId="19" fillId="32" borderId="15" xfId="400" applyFont="1" applyFill="1" applyBorder="1" applyAlignment="1">
      <alignment horizontal="left" vertical="center" wrapText="1"/>
    </xf>
    <xf numFmtId="0" fontId="19" fillId="32" borderId="15" xfId="400" applyFont="1" applyFill="1" applyBorder="1" applyAlignment="1">
      <alignment vertical="center" wrapText="1"/>
    </xf>
    <xf numFmtId="0" fontId="19" fillId="32" borderId="30" xfId="400" applyFont="1" applyFill="1" applyBorder="1" applyAlignment="1">
      <alignment vertical="center" wrapText="1"/>
    </xf>
    <xf numFmtId="0" fontId="32" fillId="31" borderId="33" xfId="0" applyFont="1" applyFill="1" applyBorder="1" applyAlignment="1">
      <alignment horizontal="left" vertical="center" wrapText="1"/>
    </xf>
    <xf numFmtId="0" fontId="32" fillId="31" borderId="34" xfId="0" applyFont="1" applyFill="1" applyBorder="1" applyAlignment="1">
      <alignment horizontal="left" vertical="center" wrapText="1"/>
    </xf>
    <xf numFmtId="0" fontId="45" fillId="31" borderId="15" xfId="436" applyFont="1" applyFill="1" applyBorder="1" applyAlignment="1">
      <alignment horizontal="left" vertical="top"/>
    </xf>
    <xf numFmtId="0" fontId="45" fillId="31" borderId="22" xfId="436" applyFont="1" applyFill="1" applyBorder="1" applyAlignment="1">
      <alignment horizontal="left" vertical="top"/>
    </xf>
    <xf numFmtId="0" fontId="52" fillId="31" borderId="28" xfId="436" applyFont="1" applyFill="1" applyBorder="1" applyAlignment="1">
      <alignment horizontal="left" vertical="top" wrapText="1"/>
    </xf>
    <xf numFmtId="0" fontId="52" fillId="31" borderId="31" xfId="436" applyFont="1" applyFill="1" applyBorder="1" applyAlignment="1">
      <alignment horizontal="left" vertical="top" wrapText="1"/>
    </xf>
    <xf numFmtId="0" fontId="46" fillId="33" borderId="26" xfId="0" applyFont="1" applyFill="1" applyBorder="1" applyAlignment="1">
      <alignment horizontal="center" vertical="center" wrapText="1"/>
    </xf>
    <xf numFmtId="0" fontId="46" fillId="33" borderId="25" xfId="0" applyFont="1" applyFill="1" applyBorder="1" applyAlignment="1">
      <alignment horizontal="center" vertical="center" wrapText="1"/>
    </xf>
    <xf numFmtId="0" fontId="46" fillId="33" borderId="21" xfId="0" applyFont="1" applyFill="1" applyBorder="1" applyAlignment="1">
      <alignment horizontal="center" vertical="center" wrapText="1"/>
    </xf>
    <xf numFmtId="0" fontId="32" fillId="31" borderId="13" xfId="0" applyFont="1" applyFill="1" applyBorder="1" applyAlignment="1">
      <alignment horizontal="left" vertical="center" wrapText="1"/>
    </xf>
    <xf numFmtId="0" fontId="46" fillId="33" borderId="38" xfId="0" applyFont="1" applyFill="1" applyBorder="1" applyAlignment="1">
      <alignment horizontal="left" vertical="center" wrapText="1"/>
    </xf>
    <xf numFmtId="1" fontId="0" fillId="0" borderId="39" xfId="0" applyNumberFormat="1" applyBorder="1" applyAlignment="1">
      <alignment horizontal="center"/>
    </xf>
    <xf numFmtId="0" fontId="46" fillId="33" borderId="27" xfId="0" applyFont="1" applyFill="1" applyBorder="1" applyAlignment="1">
      <alignment horizontal="center" vertical="center" wrapText="1"/>
    </xf>
    <xf numFmtId="0" fontId="46" fillId="33" borderId="23" xfId="0" applyFont="1" applyFill="1" applyBorder="1" applyAlignment="1">
      <alignment horizontal="center" vertical="center" wrapText="1"/>
    </xf>
    <xf numFmtId="14" fontId="13" fillId="38" borderId="27" xfId="584" applyNumberFormat="1" applyFont="1" applyFill="1" applyBorder="1" applyAlignment="1">
      <alignment horizontal="center" vertical="center"/>
    </xf>
    <xf numFmtId="0" fontId="46" fillId="33" borderId="24" xfId="0" applyFont="1" applyFill="1" applyBorder="1" applyAlignment="1">
      <alignment horizontal="center" vertical="center"/>
    </xf>
    <xf numFmtId="0" fontId="46" fillId="33" borderId="29" xfId="0" applyFont="1" applyFill="1" applyBorder="1" applyAlignment="1">
      <alignment horizontal="left" vertical="center" wrapText="1"/>
    </xf>
    <xf numFmtId="1" fontId="0" fillId="0" borderId="27" xfId="0" applyNumberFormat="1" applyBorder="1" applyAlignment="1">
      <alignment horizontal="center"/>
    </xf>
  </cellXfs>
  <cellStyles count="662">
    <cellStyle name="20% - Accent1 2" xfId="3"/>
    <cellStyle name="20% - Accent1 2 2" xfId="4"/>
    <cellStyle name="20% - Accent1 2 2 2" xfId="5"/>
    <cellStyle name="20% - Accent1 2 3" xfId="6"/>
    <cellStyle name="20% - Accent1 3" xfId="7"/>
    <cellStyle name="20% - Accent1 3 2" xfId="8"/>
    <cellStyle name="20% - Accent1 4" xfId="9"/>
    <cellStyle name="20% - Accent1 4 2" xfId="10"/>
    <cellStyle name="20% - Accent1 5" xfId="11"/>
    <cellStyle name="20% - Accent1 5 2" xfId="12"/>
    <cellStyle name="20% - Accent1 6" xfId="13"/>
    <cellStyle name="20% - Accent1 6 2" xfId="14"/>
    <cellStyle name="20% - Accent1 7" xfId="15"/>
    <cellStyle name="20% - Accent1 7 2" xfId="16"/>
    <cellStyle name="20% - Accent1 8" xfId="17"/>
    <cellStyle name="20% - Accent1 8 2" xfId="18"/>
    <cellStyle name="20% - Accent2 2" xfId="19"/>
    <cellStyle name="20% - Accent2 2 2" xfId="20"/>
    <cellStyle name="20% - Accent2 2 2 2" xfId="21"/>
    <cellStyle name="20% - Accent2 2 3" xfId="22"/>
    <cellStyle name="20% - Accent2 3" xfId="23"/>
    <cellStyle name="20% - Accent2 3 2" xfId="24"/>
    <cellStyle name="20% - Accent2 4" xfId="25"/>
    <cellStyle name="20% - Accent2 4 2" xfId="26"/>
    <cellStyle name="20% - Accent2 5" xfId="27"/>
    <cellStyle name="20% - Accent2 5 2" xfId="28"/>
    <cellStyle name="20% - Accent2 6" xfId="29"/>
    <cellStyle name="20% - Accent2 6 2" xfId="30"/>
    <cellStyle name="20% - Accent2 7" xfId="31"/>
    <cellStyle name="20% - Accent2 7 2" xfId="32"/>
    <cellStyle name="20% - Accent2 8" xfId="33"/>
    <cellStyle name="20% - Accent2 8 2" xfId="34"/>
    <cellStyle name="20% - Accent3 2" xfId="35"/>
    <cellStyle name="20% - Accent3 2 2" xfId="36"/>
    <cellStyle name="20% - Accent3 2 2 2" xfId="37"/>
    <cellStyle name="20% - Accent3 2 3" xfId="38"/>
    <cellStyle name="20% - Accent3 3" xfId="39"/>
    <cellStyle name="20% - Accent3 3 2" xfId="40"/>
    <cellStyle name="20% - Accent3 4" xfId="41"/>
    <cellStyle name="20% - Accent3 4 2" xfId="42"/>
    <cellStyle name="20% - Accent3 5" xfId="43"/>
    <cellStyle name="20% - Accent3 5 2" xfId="44"/>
    <cellStyle name="20% - Accent3 6" xfId="45"/>
    <cellStyle name="20% - Accent3 6 2" xfId="46"/>
    <cellStyle name="20% - Accent3 7" xfId="47"/>
    <cellStyle name="20% - Accent3 7 2" xfId="48"/>
    <cellStyle name="20% - Accent3 8" xfId="49"/>
    <cellStyle name="20% - Accent3 8 2" xfId="50"/>
    <cellStyle name="20% - Accent4 2" xfId="51"/>
    <cellStyle name="20% - Accent4 2 2" xfId="52"/>
    <cellStyle name="20% - Accent4 2 2 2" xfId="53"/>
    <cellStyle name="20% - Accent4 2 3" xfId="54"/>
    <cellStyle name="20% - Accent4 3" xfId="55"/>
    <cellStyle name="20% - Accent4 3 2" xfId="56"/>
    <cellStyle name="20% - Accent4 4" xfId="57"/>
    <cellStyle name="20% - Accent4 4 2" xfId="58"/>
    <cellStyle name="20% - Accent4 5" xfId="59"/>
    <cellStyle name="20% - Accent4 5 2" xfId="60"/>
    <cellStyle name="20% - Accent4 6" xfId="61"/>
    <cellStyle name="20% - Accent4 6 2" xfId="62"/>
    <cellStyle name="20% - Accent4 7" xfId="63"/>
    <cellStyle name="20% - Accent4 7 2" xfId="64"/>
    <cellStyle name="20% - Accent4 8" xfId="65"/>
    <cellStyle name="20% - Accent4 8 2" xfId="66"/>
    <cellStyle name="20% - Accent5 2" xfId="67"/>
    <cellStyle name="20% - Accent5 2 2" xfId="68"/>
    <cellStyle name="20% - Accent5 2 2 2" xfId="69"/>
    <cellStyle name="20% - Accent5 2 3" xfId="70"/>
    <cellStyle name="20% - Accent5 3" xfId="71"/>
    <cellStyle name="20% - Accent5 3 2" xfId="72"/>
    <cellStyle name="20% - Accent5 4" xfId="73"/>
    <cellStyle name="20% - Accent5 4 2" xfId="74"/>
    <cellStyle name="20% - Accent5 5" xfId="75"/>
    <cellStyle name="20% - Accent5 5 2" xfId="76"/>
    <cellStyle name="20% - Accent5 6" xfId="77"/>
    <cellStyle name="20% - Accent5 6 2" xfId="78"/>
    <cellStyle name="20% - Accent5 7" xfId="79"/>
    <cellStyle name="20% - Accent5 7 2" xfId="80"/>
    <cellStyle name="20% - Accent5 8" xfId="81"/>
    <cellStyle name="20% - Accent5 8 2" xfId="82"/>
    <cellStyle name="20% - Accent6 2" xfId="83"/>
    <cellStyle name="20% - Accent6 2 2" xfId="84"/>
    <cellStyle name="20% - Accent6 2 2 2" xfId="85"/>
    <cellStyle name="20% - Accent6 2 3" xfId="86"/>
    <cellStyle name="20% - Accent6 3" xfId="87"/>
    <cellStyle name="20% - Accent6 3 2" xfId="88"/>
    <cellStyle name="20% - Accent6 4" xfId="89"/>
    <cellStyle name="20% - Accent6 4 2" xfId="90"/>
    <cellStyle name="20% - Accent6 5" xfId="91"/>
    <cellStyle name="20% - Accent6 5 2" xfId="92"/>
    <cellStyle name="20% - Accent6 6" xfId="93"/>
    <cellStyle name="20% - Accent6 6 2" xfId="94"/>
    <cellStyle name="20% - Accent6 7" xfId="95"/>
    <cellStyle name="20% - Accent6 7 2" xfId="96"/>
    <cellStyle name="20% - Accent6 8" xfId="97"/>
    <cellStyle name="20% - Accent6 8 2" xfId="98"/>
    <cellStyle name="40% - Accent1 2" xfId="99"/>
    <cellStyle name="40% - Accent1 2 2" xfId="100"/>
    <cellStyle name="40% - Accent1 2 2 2" xfId="101"/>
    <cellStyle name="40% - Accent1 2 3" xfId="102"/>
    <cellStyle name="40% - Accent1 3" xfId="103"/>
    <cellStyle name="40% - Accent1 3 2" xfId="104"/>
    <cellStyle name="40% - Accent1 4" xfId="105"/>
    <cellStyle name="40% - Accent1 4 2" xfId="106"/>
    <cellStyle name="40% - Accent1 5" xfId="107"/>
    <cellStyle name="40% - Accent1 5 2" xfId="108"/>
    <cellStyle name="40% - Accent1 6" xfId="109"/>
    <cellStyle name="40% - Accent1 6 2" xfId="110"/>
    <cellStyle name="40% - Accent1 7" xfId="111"/>
    <cellStyle name="40% - Accent1 7 2" xfId="112"/>
    <cellStyle name="40% - Accent1 8" xfId="113"/>
    <cellStyle name="40% - Accent1 8 2" xfId="114"/>
    <cellStyle name="40% - Accent2 2" xfId="115"/>
    <cellStyle name="40% - Accent2 2 2" xfId="116"/>
    <cellStyle name="40% - Accent2 2 2 2" xfId="117"/>
    <cellStyle name="40% - Accent2 2 3" xfId="118"/>
    <cellStyle name="40% - Accent2 3" xfId="119"/>
    <cellStyle name="40% - Accent2 3 2" xfId="120"/>
    <cellStyle name="40% - Accent2 4" xfId="121"/>
    <cellStyle name="40% - Accent2 4 2" xfId="122"/>
    <cellStyle name="40% - Accent2 5" xfId="123"/>
    <cellStyle name="40% - Accent2 5 2" xfId="124"/>
    <cellStyle name="40% - Accent2 6" xfId="125"/>
    <cellStyle name="40% - Accent2 6 2" xfId="126"/>
    <cellStyle name="40% - Accent2 7" xfId="127"/>
    <cellStyle name="40% - Accent2 7 2" xfId="128"/>
    <cellStyle name="40% - Accent2 8" xfId="129"/>
    <cellStyle name="40% - Accent2 8 2" xfId="130"/>
    <cellStyle name="40% - Accent3 2" xfId="131"/>
    <cellStyle name="40% - Accent3 2 2" xfId="132"/>
    <cellStyle name="40% - Accent3 2 2 2" xfId="133"/>
    <cellStyle name="40% - Accent3 2 3" xfId="134"/>
    <cellStyle name="40% - Accent3 3" xfId="135"/>
    <cellStyle name="40% - Accent3 3 2" xfId="136"/>
    <cellStyle name="40% - Accent3 4" xfId="137"/>
    <cellStyle name="40% - Accent3 4 2" xfId="138"/>
    <cellStyle name="40% - Accent3 5" xfId="139"/>
    <cellStyle name="40% - Accent3 5 2" xfId="140"/>
    <cellStyle name="40% - Accent3 6" xfId="141"/>
    <cellStyle name="40% - Accent3 6 2" xfId="142"/>
    <cellStyle name="40% - Accent3 7" xfId="143"/>
    <cellStyle name="40% - Accent3 7 2" xfId="144"/>
    <cellStyle name="40% - Accent3 8" xfId="145"/>
    <cellStyle name="40% - Accent3 8 2" xfId="146"/>
    <cellStyle name="40% - Accent4 2" xfId="147"/>
    <cellStyle name="40% - Accent4 2 2" xfId="148"/>
    <cellStyle name="40% - Accent4 2 2 2" xfId="149"/>
    <cellStyle name="40% - Accent4 2 3" xfId="150"/>
    <cellStyle name="40% - Accent4 3" xfId="151"/>
    <cellStyle name="40% - Accent4 3 2" xfId="152"/>
    <cellStyle name="40% - Accent4 4" xfId="153"/>
    <cellStyle name="40% - Accent4 4 2" xfId="154"/>
    <cellStyle name="40% - Accent4 5" xfId="155"/>
    <cellStyle name="40% - Accent4 5 2" xfId="156"/>
    <cellStyle name="40% - Accent4 6" xfId="157"/>
    <cellStyle name="40% - Accent4 6 2" xfId="158"/>
    <cellStyle name="40% - Accent4 7" xfId="159"/>
    <cellStyle name="40% - Accent4 7 2" xfId="160"/>
    <cellStyle name="40% - Accent4 8" xfId="161"/>
    <cellStyle name="40% - Accent4 8 2" xfId="162"/>
    <cellStyle name="40% - Accent5 2" xfId="163"/>
    <cellStyle name="40% - Accent5 2 2" xfId="164"/>
    <cellStyle name="40% - Accent5 2 2 2" xfId="165"/>
    <cellStyle name="40% - Accent5 2 3" xfId="166"/>
    <cellStyle name="40% - Accent5 3" xfId="167"/>
    <cellStyle name="40% - Accent5 3 2" xfId="168"/>
    <cellStyle name="40% - Accent5 4" xfId="169"/>
    <cellStyle name="40% - Accent5 4 2" xfId="170"/>
    <cellStyle name="40% - Accent5 5" xfId="171"/>
    <cellStyle name="40% - Accent5 5 2" xfId="172"/>
    <cellStyle name="40% - Accent5 6" xfId="173"/>
    <cellStyle name="40% - Accent5 6 2" xfId="174"/>
    <cellStyle name="40% - Accent5 7" xfId="175"/>
    <cellStyle name="40% - Accent5 7 2" xfId="176"/>
    <cellStyle name="40% - Accent5 8" xfId="177"/>
    <cellStyle name="40% - Accent5 8 2" xfId="178"/>
    <cellStyle name="40% - Accent6 2" xfId="179"/>
    <cellStyle name="40% - Accent6 2 2" xfId="180"/>
    <cellStyle name="40% - Accent6 2 2 2" xfId="181"/>
    <cellStyle name="40% - Accent6 2 3" xfId="182"/>
    <cellStyle name="40% - Accent6 3" xfId="183"/>
    <cellStyle name="40% - Accent6 3 2" xfId="184"/>
    <cellStyle name="40% - Accent6 4" xfId="185"/>
    <cellStyle name="40% - Accent6 4 2" xfId="186"/>
    <cellStyle name="40% - Accent6 5" xfId="187"/>
    <cellStyle name="40% - Accent6 5 2" xfId="188"/>
    <cellStyle name="40% - Accent6 6" xfId="189"/>
    <cellStyle name="40% - Accent6 6 2" xfId="190"/>
    <cellStyle name="40% - Accent6 7" xfId="191"/>
    <cellStyle name="40% - Accent6 7 2" xfId="192"/>
    <cellStyle name="40% - Accent6 8" xfId="193"/>
    <cellStyle name="40% - Accent6 8 2" xfId="194"/>
    <cellStyle name="60% - Accent1 2" xfId="195"/>
    <cellStyle name="60% - Accent1 3" xfId="196"/>
    <cellStyle name="60% - Accent1 4" xfId="197"/>
    <cellStyle name="60% - Accent1 5" xfId="198"/>
    <cellStyle name="60% - Accent1 6" xfId="199"/>
    <cellStyle name="60% - Accent1 7" xfId="200"/>
    <cellStyle name="60% - Accent1 8" xfId="201"/>
    <cellStyle name="60% - Accent2 2" xfId="202"/>
    <cellStyle name="60% - Accent2 3" xfId="203"/>
    <cellStyle name="60% - Accent2 4" xfId="204"/>
    <cellStyle name="60% - Accent2 5" xfId="205"/>
    <cellStyle name="60% - Accent2 6" xfId="206"/>
    <cellStyle name="60% - Accent2 7" xfId="207"/>
    <cellStyle name="60% - Accent2 8" xfId="208"/>
    <cellStyle name="60% - Accent3 2" xfId="209"/>
    <cellStyle name="60% - Accent3 3" xfId="210"/>
    <cellStyle name="60% - Accent3 4" xfId="211"/>
    <cellStyle name="60% - Accent3 5" xfId="212"/>
    <cellStyle name="60% - Accent3 6" xfId="213"/>
    <cellStyle name="60% - Accent3 7" xfId="214"/>
    <cellStyle name="60% - Accent3 8" xfId="215"/>
    <cellStyle name="60% - Accent4 2" xfId="216"/>
    <cellStyle name="60% - Accent4 3" xfId="217"/>
    <cellStyle name="60% - Accent4 4" xfId="218"/>
    <cellStyle name="60% - Accent4 5" xfId="219"/>
    <cellStyle name="60% - Accent4 6" xfId="220"/>
    <cellStyle name="60% - Accent4 7" xfId="221"/>
    <cellStyle name="60% - Accent4 8" xfId="222"/>
    <cellStyle name="60% - Accent5 2" xfId="223"/>
    <cellStyle name="60% - Accent5 3" xfId="224"/>
    <cellStyle name="60% - Accent5 4" xfId="225"/>
    <cellStyle name="60% - Accent5 5" xfId="226"/>
    <cellStyle name="60% - Accent5 6" xfId="227"/>
    <cellStyle name="60% - Accent5 7" xfId="228"/>
    <cellStyle name="60% - Accent5 8" xfId="229"/>
    <cellStyle name="60% - Accent6 2" xfId="230"/>
    <cellStyle name="60% - Accent6 3" xfId="231"/>
    <cellStyle name="60% - Accent6 4" xfId="232"/>
    <cellStyle name="60% - Accent6 5" xfId="233"/>
    <cellStyle name="60% - Accent6 6" xfId="234"/>
    <cellStyle name="60% - Accent6 7" xfId="235"/>
    <cellStyle name="60% - Accent6 8" xfId="236"/>
    <cellStyle name="Accent1 2" xfId="237"/>
    <cellStyle name="Accent1 3" xfId="238"/>
    <cellStyle name="Accent1 4" xfId="239"/>
    <cellStyle name="Accent1 5" xfId="240"/>
    <cellStyle name="Accent1 6" xfId="241"/>
    <cellStyle name="Accent1 7" xfId="242"/>
    <cellStyle name="Accent1 8" xfId="243"/>
    <cellStyle name="Accent2 2" xfId="244"/>
    <cellStyle name="Accent2 3" xfId="245"/>
    <cellStyle name="Accent2 4" xfId="246"/>
    <cellStyle name="Accent2 5" xfId="247"/>
    <cellStyle name="Accent2 6" xfId="248"/>
    <cellStyle name="Accent2 7" xfId="249"/>
    <cellStyle name="Accent2 8" xfId="250"/>
    <cellStyle name="Accent3 2" xfId="251"/>
    <cellStyle name="Accent3 3" xfId="252"/>
    <cellStyle name="Accent3 4" xfId="253"/>
    <cellStyle name="Accent3 5" xfId="254"/>
    <cellStyle name="Accent3 6" xfId="255"/>
    <cellStyle name="Accent3 7" xfId="256"/>
    <cellStyle name="Accent3 8" xfId="257"/>
    <cellStyle name="Accent4 2" xfId="258"/>
    <cellStyle name="Accent4 3" xfId="259"/>
    <cellStyle name="Accent4 4" xfId="260"/>
    <cellStyle name="Accent4 5" xfId="261"/>
    <cellStyle name="Accent4 6" xfId="262"/>
    <cellStyle name="Accent4 7" xfId="263"/>
    <cellStyle name="Accent4 8" xfId="264"/>
    <cellStyle name="Accent5 2" xfId="265"/>
    <cellStyle name="Accent5 3" xfId="266"/>
    <cellStyle name="Accent5 4" xfId="267"/>
    <cellStyle name="Accent5 5" xfId="268"/>
    <cellStyle name="Accent5 6" xfId="269"/>
    <cellStyle name="Accent5 7" xfId="270"/>
    <cellStyle name="Accent5 8" xfId="271"/>
    <cellStyle name="Accent6 2" xfId="272"/>
    <cellStyle name="Accent6 3" xfId="273"/>
    <cellStyle name="Accent6 4" xfId="274"/>
    <cellStyle name="Accent6 5" xfId="275"/>
    <cellStyle name="Accent6 6" xfId="276"/>
    <cellStyle name="Accent6 7" xfId="277"/>
    <cellStyle name="Accent6 8" xfId="278"/>
    <cellStyle name="Bad 2" xfId="279"/>
    <cellStyle name="Bad 3" xfId="280"/>
    <cellStyle name="Bad 4" xfId="281"/>
    <cellStyle name="Bad 5" xfId="282"/>
    <cellStyle name="Bad 6" xfId="283"/>
    <cellStyle name="Bad 7" xfId="284"/>
    <cellStyle name="Bad 8" xfId="285"/>
    <cellStyle name="Bad 9" xfId="286"/>
    <cellStyle name="Calculation 2" xfId="287"/>
    <cellStyle name="Calculation 3" xfId="288"/>
    <cellStyle name="Calculation 4" xfId="289"/>
    <cellStyle name="Calculation 5" xfId="290"/>
    <cellStyle name="Calculation 6" xfId="291"/>
    <cellStyle name="Calculation 7" xfId="292"/>
    <cellStyle name="Calculation 8" xfId="293"/>
    <cellStyle name="Calculation 9" xfId="294"/>
    <cellStyle name="Cell" xfId="295"/>
    <cellStyle name="Cell 2" xfId="296"/>
    <cellStyle name="Cell 3" xfId="297"/>
    <cellStyle name="Cell 3 2" xfId="298"/>
    <cellStyle name="Cell 3 3" xfId="299"/>
    <cellStyle name="Check Cell 2" xfId="300"/>
    <cellStyle name="Check Cell 3" xfId="301"/>
    <cellStyle name="Check Cell 4" xfId="302"/>
    <cellStyle name="Check Cell 5" xfId="303"/>
    <cellStyle name="Check Cell 6" xfId="304"/>
    <cellStyle name="Check Cell 7" xfId="305"/>
    <cellStyle name="Check Cell 8" xfId="306"/>
    <cellStyle name="Check Cell 9" xfId="307"/>
    <cellStyle name="Comma" xfId="1" builtinId="3" customBuiltin="1"/>
    <cellStyle name="Comma 10" xfId="308"/>
    <cellStyle name="Comma 10 2" xfId="309"/>
    <cellStyle name="Comma 11" xfId="310"/>
    <cellStyle name="Comma 11 2" xfId="311"/>
    <cellStyle name="Comma 11 3" xfId="312"/>
    <cellStyle name="Comma 11 4" xfId="313"/>
    <cellStyle name="Comma 11 5" xfId="314"/>
    <cellStyle name="Comma 12" xfId="315"/>
    <cellStyle name="Comma 2" xfId="316"/>
    <cellStyle name="Comma 2 2" xfId="317"/>
    <cellStyle name="Comma 2 2 2" xfId="318"/>
    <cellStyle name="Comma 2 3" xfId="319"/>
    <cellStyle name="Comma 3" xfId="320"/>
    <cellStyle name="Comma 3 2" xfId="321"/>
    <cellStyle name="Comma 3 2 2" xfId="322"/>
    <cellStyle name="Comma 3 3" xfId="323"/>
    <cellStyle name="Comma 4" xfId="324"/>
    <cellStyle name="Comma 4 2" xfId="325"/>
    <cellStyle name="Comma 4 2 2" xfId="326"/>
    <cellStyle name="Comma 4 3" xfId="327"/>
    <cellStyle name="Comma 5" xfId="328"/>
    <cellStyle name="Comma 5 2" xfId="329"/>
    <cellStyle name="Comma 5 2 2" xfId="330"/>
    <cellStyle name="Comma 5 3" xfId="331"/>
    <cellStyle name="Comma 6" xfId="332"/>
    <cellStyle name="Comma 6 2" xfId="333"/>
    <cellStyle name="Comma 7" xfId="334"/>
    <cellStyle name="Comma 7 2" xfId="335"/>
    <cellStyle name="Comma 8" xfId="336"/>
    <cellStyle name="Comma 8 2" xfId="337"/>
    <cellStyle name="Comma 9" xfId="338"/>
    <cellStyle name="Comma 9 2" xfId="339"/>
    <cellStyle name="Custom Style  1" xfId="340"/>
    <cellStyle name="Custom Style  1 2" xfId="341"/>
    <cellStyle name="Custom Style  1_Index" xfId="342"/>
    <cellStyle name="Custom Style 2" xfId="343"/>
    <cellStyle name="Custom Style 2 2" xfId="344"/>
    <cellStyle name="Custom Style 2_Index" xfId="345"/>
    <cellStyle name="Explanatory Text 2" xfId="346"/>
    <cellStyle name="Explanatory Text 3" xfId="347"/>
    <cellStyle name="Explanatory Text 4" xfId="348"/>
    <cellStyle name="Explanatory Text 5" xfId="349"/>
    <cellStyle name="Explanatory Text 6" xfId="350"/>
    <cellStyle name="Explanatory Text 7" xfId="351"/>
    <cellStyle name="Explanatory Text 8" xfId="352"/>
    <cellStyle name="Footnumber" xfId="353"/>
    <cellStyle name="Footnumber 2" xfId="354"/>
    <cellStyle name="Good 2" xfId="355"/>
    <cellStyle name="Good 3" xfId="356"/>
    <cellStyle name="Good 4" xfId="357"/>
    <cellStyle name="Good 5" xfId="358"/>
    <cellStyle name="Good 6" xfId="359"/>
    <cellStyle name="Good 7" xfId="360"/>
    <cellStyle name="Good 8" xfId="361"/>
    <cellStyle name="Good 9" xfId="362"/>
    <cellStyle name="Heading" xfId="363"/>
    <cellStyle name="Heading 1 2" xfId="364"/>
    <cellStyle name="Heading 1 3" xfId="365"/>
    <cellStyle name="Heading 1 4" xfId="366"/>
    <cellStyle name="Heading 1 5" xfId="367"/>
    <cellStyle name="Heading 1 6" xfId="368"/>
    <cellStyle name="Heading 1 7" xfId="369"/>
    <cellStyle name="Heading 1 8" xfId="370"/>
    <cellStyle name="Heading 2 2" xfId="371"/>
    <cellStyle name="Heading 2 3" xfId="372"/>
    <cellStyle name="Heading 2 4" xfId="373"/>
    <cellStyle name="Heading 2 5" xfId="374"/>
    <cellStyle name="Heading 2 6" xfId="375"/>
    <cellStyle name="Heading 2 7" xfId="376"/>
    <cellStyle name="Heading 2 8" xfId="377"/>
    <cellStyle name="Heading 3 2" xfId="378"/>
    <cellStyle name="Heading 3 3" xfId="379"/>
    <cellStyle name="Heading 3 4" xfId="380"/>
    <cellStyle name="Heading 3 5" xfId="381"/>
    <cellStyle name="Heading 3 6" xfId="382"/>
    <cellStyle name="Heading 3 7" xfId="383"/>
    <cellStyle name="Heading 3 8" xfId="384"/>
    <cellStyle name="Heading 4 2" xfId="385"/>
    <cellStyle name="Heading 4 3" xfId="386"/>
    <cellStyle name="Heading 4 4" xfId="387"/>
    <cellStyle name="Heading 4 5" xfId="388"/>
    <cellStyle name="Heading 4 6" xfId="389"/>
    <cellStyle name="Heading 4 7" xfId="390"/>
    <cellStyle name="Heading 4 8" xfId="391"/>
    <cellStyle name="Heading 5" xfId="392"/>
    <cellStyle name="Heading 5 2" xfId="393"/>
    <cellStyle name="Heading 6" xfId="394"/>
    <cellStyle name="Heading 7" xfId="395"/>
    <cellStyle name="Heading 7 2" xfId="396"/>
    <cellStyle name="Heading 7 3" xfId="397"/>
    <cellStyle name="Heading 8" xfId="398"/>
    <cellStyle name="Heading 9" xfId="399"/>
    <cellStyle name="Hyperlink" xfId="400"/>
    <cellStyle name="Hyperlink 2" xfId="401"/>
    <cellStyle name="Hyperlink 2 2" xfId="402"/>
    <cellStyle name="Hyperlink 2 3" xfId="403"/>
    <cellStyle name="Hyperlink 3" xfId="404"/>
    <cellStyle name="Hyperlink 3 2" xfId="405"/>
    <cellStyle name="Hyperlink 3 3" xfId="406"/>
    <cellStyle name="Hyperlink 4" xfId="407"/>
    <cellStyle name="Hyperlink 4 2" xfId="408"/>
    <cellStyle name="Hyperlink 4 3" xfId="409"/>
    <cellStyle name="Hyperlink 5" xfId="410"/>
    <cellStyle name="Input 2" xfId="411"/>
    <cellStyle name="Input 3" xfId="412"/>
    <cellStyle name="Input 4" xfId="413"/>
    <cellStyle name="Input 5" xfId="414"/>
    <cellStyle name="Input 6" xfId="415"/>
    <cellStyle name="Input 7" xfId="416"/>
    <cellStyle name="Input 8" xfId="417"/>
    <cellStyle name="Input 9" xfId="418"/>
    <cellStyle name="Linked Cell 2" xfId="419"/>
    <cellStyle name="Linked Cell 3" xfId="420"/>
    <cellStyle name="Linked Cell 4" xfId="421"/>
    <cellStyle name="Linked Cell 5" xfId="422"/>
    <cellStyle name="Linked Cell 6" xfId="423"/>
    <cellStyle name="Linked Cell 7" xfId="424"/>
    <cellStyle name="Linked Cell 8" xfId="425"/>
    <cellStyle name="Neutral 2" xfId="426"/>
    <cellStyle name="Neutral 3" xfId="427"/>
    <cellStyle name="Neutral 4" xfId="428"/>
    <cellStyle name="Neutral 5" xfId="429"/>
    <cellStyle name="Neutral 6" xfId="430"/>
    <cellStyle name="Neutral 7" xfId="431"/>
    <cellStyle name="Neutral 8" xfId="432"/>
    <cellStyle name="Neutral 9" xfId="433"/>
    <cellStyle name="Normal" xfId="0" builtinId="0" customBuiltin="1"/>
    <cellStyle name="Normal 10" xfId="434"/>
    <cellStyle name="Normal 10 2" xfId="435"/>
    <cellStyle name="Normal 10 3" xfId="436"/>
    <cellStyle name="Normal 11" xfId="437"/>
    <cellStyle name="Normal 11 2" xfId="438"/>
    <cellStyle name="Normal 11 3" xfId="439"/>
    <cellStyle name="Normal 11 4" xfId="440"/>
    <cellStyle name="Normal 12" xfId="441"/>
    <cellStyle name="Normal 12 2" xfId="442"/>
    <cellStyle name="Normal 12 3" xfId="443"/>
    <cellStyle name="Normal 13" xfId="444"/>
    <cellStyle name="Normal 13 2" xfId="445"/>
    <cellStyle name="Normal 13 2 2" xfId="446"/>
    <cellStyle name="Normal 13 3" xfId="447"/>
    <cellStyle name="Normal 13 3 2" xfId="448"/>
    <cellStyle name="Normal 13 3 2 2" xfId="449"/>
    <cellStyle name="Normal 13 4" xfId="450"/>
    <cellStyle name="Normal 13 4 2" xfId="451"/>
    <cellStyle name="Normal 13 5" xfId="452"/>
    <cellStyle name="Normal 14" xfId="453"/>
    <cellStyle name="Normal 14 2" xfId="454"/>
    <cellStyle name="Normal 14 3" xfId="455"/>
    <cellStyle name="Normal 15" xfId="456"/>
    <cellStyle name="Normal 15 2" xfId="457"/>
    <cellStyle name="Normal 16" xfId="458"/>
    <cellStyle name="Normal 17" xfId="459"/>
    <cellStyle name="Normal 18" xfId="460"/>
    <cellStyle name="Normal 19" xfId="461"/>
    <cellStyle name="Normal 2" xfId="462"/>
    <cellStyle name="Normal 2 10" xfId="463"/>
    <cellStyle name="Normal 2 10 2" xfId="464"/>
    <cellStyle name="Normal 2 10 2 2" xfId="465"/>
    <cellStyle name="Normal 2 10 3" xfId="466"/>
    <cellStyle name="Normal 2 11" xfId="467"/>
    <cellStyle name="Normal 2 11 2" xfId="468"/>
    <cellStyle name="Normal 2 12" xfId="469"/>
    <cellStyle name="Normal 2 12 2" xfId="470"/>
    <cellStyle name="Normal 2 13" xfId="471"/>
    <cellStyle name="Normal 2 13 2" xfId="472"/>
    <cellStyle name="Normal 2 14" xfId="473"/>
    <cellStyle name="Normal 2 14 2" xfId="474"/>
    <cellStyle name="Normal 2 15" xfId="475"/>
    <cellStyle name="Normal 2 15 2" xfId="476"/>
    <cellStyle name="Normal 2 15 3" xfId="477"/>
    <cellStyle name="Normal 2 16" xfId="478"/>
    <cellStyle name="Normal 2 16 2" xfId="479"/>
    <cellStyle name="Normal 2 17" xfId="480"/>
    <cellStyle name="Normal 2 17 2" xfId="481"/>
    <cellStyle name="Normal 2 18" xfId="482"/>
    <cellStyle name="Normal 2 18 2" xfId="483"/>
    <cellStyle name="Normal 2 19" xfId="484"/>
    <cellStyle name="Normal 2 19 2" xfId="485"/>
    <cellStyle name="Normal 2 2" xfId="486"/>
    <cellStyle name="Normal 2 2 2" xfId="487"/>
    <cellStyle name="Normal 2 2 2 2" xfId="488"/>
    <cellStyle name="Normal 2 2 3" xfId="489"/>
    <cellStyle name="Normal 2 2 4" xfId="490"/>
    <cellStyle name="Normal 2 2 5" xfId="491"/>
    <cellStyle name="Normal 2 2_Index" xfId="492"/>
    <cellStyle name="Normal 2 20" xfId="493"/>
    <cellStyle name="Normal 2 20 2" xfId="494"/>
    <cellStyle name="Normal 2 21" xfId="495"/>
    <cellStyle name="Normal 2 22" xfId="496"/>
    <cellStyle name="Normal 2 23" xfId="497"/>
    <cellStyle name="Normal 2 23 2" xfId="498"/>
    <cellStyle name="Normal 2 24" xfId="499"/>
    <cellStyle name="Normal 2 24 2" xfId="500"/>
    <cellStyle name="Normal 2 25" xfId="501"/>
    <cellStyle name="Normal 2 25 2" xfId="502"/>
    <cellStyle name="Normal 2 26" xfId="503"/>
    <cellStyle name="Normal 2 27" xfId="504"/>
    <cellStyle name="Normal 2 28" xfId="505"/>
    <cellStyle name="Normal 2 3" xfId="506"/>
    <cellStyle name="Normal 2 3 2" xfId="507"/>
    <cellStyle name="Normal 2 3 3" xfId="508"/>
    <cellStyle name="Normal 2 3_Index" xfId="509"/>
    <cellStyle name="Normal 2 4" xfId="510"/>
    <cellStyle name="Normal 2 4 2" xfId="511"/>
    <cellStyle name="Normal 2 4 3" xfId="512"/>
    <cellStyle name="Normal 2 4 4" xfId="513"/>
    <cellStyle name="Normal 2 5" xfId="514"/>
    <cellStyle name="Normal 2 5 2" xfId="515"/>
    <cellStyle name="Normal 2 6" xfId="516"/>
    <cellStyle name="Normal 2 6 2" xfId="517"/>
    <cellStyle name="Normal 2 7" xfId="518"/>
    <cellStyle name="Normal 2 7 2" xfId="519"/>
    <cellStyle name="Normal 2 8" xfId="520"/>
    <cellStyle name="Normal 2 8 2" xfId="521"/>
    <cellStyle name="Normal 2 9" xfId="522"/>
    <cellStyle name="Normal 2 9 2" xfId="523"/>
    <cellStyle name="Normal 2_Index" xfId="524"/>
    <cellStyle name="Normal 20" xfId="525"/>
    <cellStyle name="Normal 20 2" xfId="526"/>
    <cellStyle name="Normal 20 3" xfId="527"/>
    <cellStyle name="Normal 21" xfId="528"/>
    <cellStyle name="Normal 21 2" xfId="529"/>
    <cellStyle name="Normal 21 3" xfId="530"/>
    <cellStyle name="Normal 22" xfId="531"/>
    <cellStyle name="Normal 22 2" xfId="532"/>
    <cellStyle name="Normal 22 3" xfId="533"/>
    <cellStyle name="Normal 23" xfId="534"/>
    <cellStyle name="Normal 23 2" xfId="535"/>
    <cellStyle name="Normal 23 3" xfId="536"/>
    <cellStyle name="Normal 3" xfId="537"/>
    <cellStyle name="Normal 3 2" xfId="538"/>
    <cellStyle name="Normal 3 2 2" xfId="539"/>
    <cellStyle name="Normal 3 3" xfId="540"/>
    <cellStyle name="Normal 3 3 2" xfId="541"/>
    <cellStyle name="Normal 3 4" xfId="542"/>
    <cellStyle name="Normal 3 4 2" xfId="543"/>
    <cellStyle name="Normal 3 4 3" xfId="544"/>
    <cellStyle name="Normal 3 5" xfId="545"/>
    <cellStyle name="Normal 3_Index" xfId="546"/>
    <cellStyle name="Normal 4" xfId="547"/>
    <cellStyle name="Normal 4 2" xfId="548"/>
    <cellStyle name="Normal 4 2 2" xfId="549"/>
    <cellStyle name="Normal 4 2 2 2" xfId="550"/>
    <cellStyle name="Normal 4 2 2 3" xfId="551"/>
    <cellStyle name="Normal 4 2 3" xfId="552"/>
    <cellStyle name="Normal 4 2 3 2" xfId="553"/>
    <cellStyle name="Normal 4 2 3 3" xfId="554"/>
    <cellStyle name="Normal 4 3" xfId="555"/>
    <cellStyle name="Normal 4 3 2" xfId="556"/>
    <cellStyle name="Normal 4 3 3" xfId="557"/>
    <cellStyle name="Normal 4 4" xfId="558"/>
    <cellStyle name="Normal 4_Index" xfId="559"/>
    <cellStyle name="Normal 5" xfId="560"/>
    <cellStyle name="Normal 5 2" xfId="561"/>
    <cellStyle name="Normal 5 2 2" xfId="562"/>
    <cellStyle name="Normal 5 2 2 2" xfId="563"/>
    <cellStyle name="Normal 5 2 3" xfId="564"/>
    <cellStyle name="Normal 5 2 4" xfId="565"/>
    <cellStyle name="Normal 5 3" xfId="566"/>
    <cellStyle name="Normal 5 4" xfId="567"/>
    <cellStyle name="Normal 6" xfId="568"/>
    <cellStyle name="Normal 6 2" xfId="569"/>
    <cellStyle name="Normal 6 2 2" xfId="570"/>
    <cellStyle name="Normal 6 3" xfId="571"/>
    <cellStyle name="Normal 7" xfId="572"/>
    <cellStyle name="Normal 7 2" xfId="573"/>
    <cellStyle name="Normal 7 2 2" xfId="574"/>
    <cellStyle name="Normal 7 3" xfId="575"/>
    <cellStyle name="Normal 8" xfId="576"/>
    <cellStyle name="Normal 8 2" xfId="577"/>
    <cellStyle name="Normal 8 2 2" xfId="578"/>
    <cellStyle name="Normal 8 3" xfId="579"/>
    <cellStyle name="Normal 8 4" xfId="580"/>
    <cellStyle name="Normal 9" xfId="581"/>
    <cellStyle name="Normal 9 2" xfId="582"/>
    <cellStyle name="Normal_PHE Centre RAW" xfId="583"/>
    <cellStyle name="Normal_Table 01b" xfId="584"/>
    <cellStyle name="Note 10" xfId="585"/>
    <cellStyle name="Note 10 2" xfId="586"/>
    <cellStyle name="Note 2" xfId="587"/>
    <cellStyle name="Note 2 2" xfId="588"/>
    <cellStyle name="Note 2 2 2" xfId="589"/>
    <cellStyle name="Note 2 3" xfId="590"/>
    <cellStyle name="Note 3" xfId="591"/>
    <cellStyle name="Note 3 2" xfId="592"/>
    <cellStyle name="Note 3 2 2" xfId="593"/>
    <cellStyle name="Note 3 3" xfId="594"/>
    <cellStyle name="Note 4" xfId="595"/>
    <cellStyle name="Note 4 2" xfId="596"/>
    <cellStyle name="Note 4 2 2" xfId="597"/>
    <cellStyle name="Note 4 3" xfId="598"/>
    <cellStyle name="Note 5" xfId="599"/>
    <cellStyle name="Note 5 2" xfId="600"/>
    <cellStyle name="Note 5 2 2" xfId="601"/>
    <cellStyle name="Note 5 3" xfId="602"/>
    <cellStyle name="Note 6" xfId="603"/>
    <cellStyle name="Note 6 2" xfId="604"/>
    <cellStyle name="Note 7" xfId="605"/>
    <cellStyle name="Note 7 2" xfId="606"/>
    <cellStyle name="Note 8" xfId="607"/>
    <cellStyle name="Note 9" xfId="608"/>
    <cellStyle name="Note 9 2" xfId="609"/>
    <cellStyle name="Output 2" xfId="610"/>
    <cellStyle name="Output 3" xfId="611"/>
    <cellStyle name="Output 4" xfId="612"/>
    <cellStyle name="Output 5" xfId="613"/>
    <cellStyle name="Output 6" xfId="614"/>
    <cellStyle name="Output 7" xfId="615"/>
    <cellStyle name="Output 8" xfId="616"/>
    <cellStyle name="Output 9" xfId="617"/>
    <cellStyle name="Percent" xfId="2" builtinId="5" customBuiltin="1"/>
    <cellStyle name="Percent 2" xfId="618"/>
    <cellStyle name="Percent 2 2" xfId="619"/>
    <cellStyle name="Percent 2 2 2" xfId="620"/>
    <cellStyle name="Percent 2 3" xfId="621"/>
    <cellStyle name="Percent 2 4" xfId="622"/>
    <cellStyle name="Percent 2 4 2" xfId="623"/>
    <cellStyle name="Percent 2 4 3" xfId="624"/>
    <cellStyle name="Percent 2 4 4" xfId="625"/>
    <cellStyle name="Percent 2 4 5" xfId="626"/>
    <cellStyle name="Percent 2 5" xfId="627"/>
    <cellStyle name="Percent 3" xfId="628"/>
    <cellStyle name="Percent 3 2" xfId="629"/>
    <cellStyle name="Percent 4" xfId="630"/>
    <cellStyle name="Percent 4 2" xfId="631"/>
    <cellStyle name="Percent 5" xfId="632"/>
    <cellStyle name="Percent 5 2" xfId="633"/>
    <cellStyle name="Percent 6" xfId="634"/>
    <cellStyle name="Percent 6 2" xfId="635"/>
    <cellStyle name="Percent 6 3" xfId="636"/>
    <cellStyle name="Percent 6 4" xfId="637"/>
    <cellStyle name="Percent 6 5" xfId="638"/>
    <cellStyle name="Percent 7" xfId="639"/>
    <cellStyle name="Title 2" xfId="640"/>
    <cellStyle name="Title 3" xfId="641"/>
    <cellStyle name="Title 4" xfId="642"/>
    <cellStyle name="Title 5" xfId="643"/>
    <cellStyle name="Title 6" xfId="644"/>
    <cellStyle name="Title 7" xfId="645"/>
    <cellStyle name="Title 8" xfId="646"/>
    <cellStyle name="Total 2" xfId="647"/>
    <cellStyle name="Total 3" xfId="648"/>
    <cellStyle name="Total 4" xfId="649"/>
    <cellStyle name="Total 5" xfId="650"/>
    <cellStyle name="Total 6" xfId="651"/>
    <cellStyle name="Total 7" xfId="652"/>
    <cellStyle name="Total 8" xfId="653"/>
    <cellStyle name="Total 9" xfId="654"/>
    <cellStyle name="Warning Text 2" xfId="655"/>
    <cellStyle name="Warning Text 3" xfId="656"/>
    <cellStyle name="Warning Text 4" xfId="657"/>
    <cellStyle name="Warning Text 5" xfId="658"/>
    <cellStyle name="Warning Text 6" xfId="659"/>
    <cellStyle name="Warning Text 7" xfId="660"/>
    <cellStyle name="Warning Text 8" xfId="661"/>
  </cellStyles>
  <dxfs count="0"/>
  <tableStyles count="0" defaultTableStyle="TableStyleMedium2" defaultPivotStyle="PivotStyleLight16"/>
  <colors>
    <mruColors>
      <color rgb="FFA6A6A6"/>
      <color rgb="FFDAD7CB"/>
      <color rgb="FF8224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190496</xdr:colOff>
      <xdr:row>2</xdr:row>
      <xdr:rowOff>108588</xdr:rowOff>
    </xdr:from>
    <xdr:ext cx="1619246" cy="1049652"/>
    <xdr:pic>
      <xdr:nvPicPr>
        <xdr:cNvPr id="2" name="Picture 3">
          <a:extLst>
            <a:ext uri="{FF2B5EF4-FFF2-40B4-BE49-F238E27FC236}">
              <a16:creationId xmlns:a16="http://schemas.microsoft.com/office/drawing/2014/main" id="{9237DF78-9089-4BB7-8DF7-6F0EF2C84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0996" y="489588"/>
          <a:ext cx="1619246" cy="104965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190496</xdr:colOff>
      <xdr:row>2</xdr:row>
      <xdr:rowOff>123828</xdr:rowOff>
    </xdr:from>
    <xdr:ext cx="1619246" cy="1009653"/>
    <xdr:pic>
      <xdr:nvPicPr>
        <xdr:cNvPr id="2" name="Picture 3">
          <a:extLst>
            <a:ext uri="{FF2B5EF4-FFF2-40B4-BE49-F238E27FC236}">
              <a16:creationId xmlns:a16="http://schemas.microsoft.com/office/drawing/2014/main" id="{1E2DBD8A-CF98-414F-9807-0FEF8819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0996" y="504828"/>
          <a:ext cx="1619246" cy="100965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114300</xdr:rowOff>
    </xdr:from>
    <xdr:ext cx="1085850" cy="676271"/>
    <xdr:pic>
      <xdr:nvPicPr>
        <xdr:cNvPr id="2" name="Picture 3">
          <a:extLst>
            <a:ext uri="{FF2B5EF4-FFF2-40B4-BE49-F238E27FC236}">
              <a16:creationId xmlns:a16="http://schemas.microsoft.com/office/drawing/2014/main" id="{4D3F6025-4709-4A9F-9C0F-715FCC2A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304800"/>
          <a:ext cx="1085850" cy="67627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</xdr:col>
      <xdr:colOff>142875</xdr:colOff>
      <xdr:row>1</xdr:row>
      <xdr:rowOff>114300</xdr:rowOff>
    </xdr:from>
    <xdr:ext cx="1085850" cy="676271"/>
    <xdr:pic>
      <xdr:nvPicPr>
        <xdr:cNvPr id="4" name="Picture 3">
          <a:extLst>
            <a:ext uri="{FF2B5EF4-FFF2-40B4-BE49-F238E27FC236}">
              <a16:creationId xmlns:a16="http://schemas.microsoft.com/office/drawing/2014/main" id="{BA4923F6-8C8B-4AFA-934D-B043CDF2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3850" y="304800"/>
          <a:ext cx="1085850" cy="676271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114300</xdr:rowOff>
    </xdr:from>
    <xdr:ext cx="1085850" cy="676271"/>
    <xdr:pic>
      <xdr:nvPicPr>
        <xdr:cNvPr id="2" name="Picture 3">
          <a:extLst>
            <a:ext uri="{FF2B5EF4-FFF2-40B4-BE49-F238E27FC236}">
              <a16:creationId xmlns:a16="http://schemas.microsoft.com/office/drawing/2014/main" id="{FCC5FA55-6AF0-4AE0-8E9F-2D1165747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304800"/>
          <a:ext cx="1085850" cy="676271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Q24" sqref="Q24"/>
    </sheetView>
  </sheetViews>
  <sheetFormatPr defaultColWidth="8.85546875" defaultRowHeight="15" customHeight="1" x14ac:dyDescent="0.25"/>
  <cols>
    <col min="1" max="1" width="2.7109375" style="1" customWidth="1"/>
    <col min="2" max="2" width="4.140625" style="42" customWidth="1"/>
    <col min="3" max="3" width="25" style="42" customWidth="1"/>
    <col min="4" max="10" width="11.140625" style="42" customWidth="1"/>
    <col min="11" max="11" width="8.85546875" style="1" customWidth="1"/>
    <col min="12" max="16384" width="8.85546875" style="1"/>
  </cols>
  <sheetData>
    <row r="1" spans="1:10" ht="15" customHeight="1" x14ac:dyDescent="0.25">
      <c r="B1" s="1"/>
      <c r="C1" s="1"/>
      <c r="D1" s="1"/>
      <c r="E1" s="1"/>
      <c r="F1" s="1"/>
      <c r="G1" s="1"/>
      <c r="H1" s="1"/>
      <c r="I1" s="1"/>
      <c r="J1" s="1"/>
    </row>
    <row r="2" spans="1:10" s="73" customFormat="1" ht="15" customHeight="1" x14ac:dyDescent="0.25">
      <c r="B2" s="2"/>
      <c r="C2" s="3"/>
      <c r="D2" s="3"/>
      <c r="E2" s="3"/>
      <c r="F2" s="3"/>
      <c r="G2" s="3"/>
      <c r="H2" s="3"/>
      <c r="I2" s="3"/>
      <c r="J2" s="4"/>
    </row>
    <row r="3" spans="1:10" s="73" customFormat="1" ht="24.75" customHeight="1" x14ac:dyDescent="0.25">
      <c r="B3" s="5"/>
      <c r="C3" s="6"/>
      <c r="D3" s="7" t="s">
        <v>16</v>
      </c>
      <c r="E3" s="6"/>
      <c r="F3" s="6"/>
      <c r="G3" s="6"/>
      <c r="H3" s="6"/>
      <c r="I3" s="6"/>
      <c r="J3" s="8"/>
    </row>
    <row r="4" spans="1:10" s="73" customFormat="1" ht="24.75" customHeight="1" x14ac:dyDescent="0.25">
      <c r="B4" s="5"/>
      <c r="C4" s="6"/>
      <c r="D4" s="7" t="s">
        <v>27</v>
      </c>
      <c r="E4" s="6"/>
      <c r="F4" s="6"/>
      <c r="G4" s="6"/>
      <c r="H4" s="6"/>
      <c r="I4" s="6"/>
      <c r="J4" s="8"/>
    </row>
    <row r="5" spans="1:10" s="73" customFormat="1" ht="24.75" customHeight="1" x14ac:dyDescent="0.25">
      <c r="B5" s="5"/>
      <c r="C5" s="6"/>
      <c r="D5" s="6">
        <v>2020</v>
      </c>
      <c r="E5" s="6"/>
      <c r="F5" s="6"/>
      <c r="G5" s="6"/>
      <c r="H5" s="6"/>
      <c r="I5" s="6"/>
      <c r="J5" s="8"/>
    </row>
    <row r="6" spans="1:10" s="73" customFormat="1" ht="24.75" customHeight="1" x14ac:dyDescent="0.25">
      <c r="B6" s="5"/>
      <c r="C6" s="6"/>
      <c r="D6" s="6"/>
      <c r="E6" s="6"/>
      <c r="F6" s="6"/>
      <c r="G6" s="6"/>
      <c r="H6" s="6"/>
      <c r="I6" s="6"/>
      <c r="J6" s="8"/>
    </row>
    <row r="7" spans="1:10" s="73" customFormat="1" ht="9" customHeight="1" x14ac:dyDescent="0.25">
      <c r="B7" s="9"/>
      <c r="C7" s="10"/>
      <c r="D7" s="10"/>
      <c r="E7" s="10"/>
      <c r="F7" s="10"/>
      <c r="G7" s="10"/>
      <c r="H7" s="10"/>
      <c r="I7" s="10"/>
      <c r="J7" s="11"/>
    </row>
    <row r="8" spans="1:10" s="73" customFormat="1" ht="15" customHeight="1" x14ac:dyDescent="0.25">
      <c r="B8" s="12"/>
      <c r="C8" s="13"/>
      <c r="D8" s="13"/>
      <c r="E8" s="13"/>
      <c r="F8" s="13"/>
      <c r="G8" s="13"/>
      <c r="H8" s="13"/>
      <c r="I8" s="13"/>
      <c r="J8" s="14"/>
    </row>
    <row r="9" spans="1:10" s="73" customFormat="1" ht="15" customHeight="1" x14ac:dyDescent="0.25">
      <c r="B9" s="15"/>
      <c r="C9" s="16" t="s">
        <v>0</v>
      </c>
      <c r="D9" s="17"/>
      <c r="E9" s="17"/>
      <c r="F9" s="18"/>
      <c r="G9" s="17"/>
      <c r="H9" s="17"/>
      <c r="I9" s="17"/>
      <c r="J9" s="19"/>
    </row>
    <row r="10" spans="1:10" s="73" customFormat="1" ht="15" customHeight="1" x14ac:dyDescent="0.25">
      <c r="B10" s="20"/>
      <c r="C10" s="21"/>
      <c r="D10" s="21"/>
      <c r="E10" s="21"/>
      <c r="F10" s="21"/>
      <c r="G10" s="21"/>
      <c r="H10" s="21"/>
      <c r="I10" s="21"/>
      <c r="J10" s="22"/>
    </row>
    <row r="11" spans="1:10" s="73" customFormat="1" ht="15" customHeight="1" x14ac:dyDescent="0.25">
      <c r="B11" s="20"/>
      <c r="C11" s="21" t="s">
        <v>28</v>
      </c>
      <c r="D11" s="78" t="s">
        <v>29</v>
      </c>
      <c r="E11" s="78"/>
      <c r="F11" s="78"/>
      <c r="G11" s="78"/>
      <c r="H11" s="78"/>
      <c r="I11" s="78"/>
      <c r="J11" s="78"/>
    </row>
    <row r="12" spans="1:10" s="73" customFormat="1" ht="14.45" customHeight="1" x14ac:dyDescent="0.25">
      <c r="B12" s="20"/>
      <c r="C12" s="21"/>
      <c r="D12" s="79"/>
      <c r="E12" s="79"/>
      <c r="F12" s="79"/>
      <c r="G12" s="79"/>
      <c r="H12" s="79"/>
      <c r="I12" s="79"/>
      <c r="J12" s="105"/>
    </row>
    <row r="13" spans="1:10" s="73" customFormat="1" ht="15" customHeight="1" x14ac:dyDescent="0.25">
      <c r="B13" s="15"/>
      <c r="C13" s="16" t="s">
        <v>30</v>
      </c>
      <c r="D13" s="17"/>
      <c r="E13" s="17"/>
      <c r="F13" s="18"/>
      <c r="G13" s="17"/>
      <c r="H13" s="17"/>
      <c r="I13" s="17"/>
      <c r="J13" s="19"/>
    </row>
    <row r="14" spans="1:10" s="73" customFormat="1" ht="15" customHeight="1" x14ac:dyDescent="0.25">
      <c r="A14" s="1"/>
      <c r="B14" s="23"/>
      <c r="C14" s="24"/>
      <c r="D14" s="25"/>
      <c r="E14" s="25"/>
      <c r="F14" s="24"/>
      <c r="G14" s="25"/>
      <c r="H14" s="25"/>
      <c r="I14" s="25"/>
      <c r="J14" s="26"/>
    </row>
    <row r="15" spans="1:10" s="73" customFormat="1" ht="15" customHeight="1" x14ac:dyDescent="0.25">
      <c r="A15" s="1"/>
      <c r="B15" s="23"/>
      <c r="C15" s="13" t="s">
        <v>1</v>
      </c>
      <c r="D15" s="13" t="s">
        <v>26</v>
      </c>
      <c r="E15" s="24"/>
      <c r="F15" s="25"/>
      <c r="G15" s="25"/>
      <c r="H15" s="25"/>
      <c r="I15" s="25"/>
      <c r="J15" s="27"/>
    </row>
    <row r="16" spans="1:10" s="73" customFormat="1" ht="15" customHeight="1" x14ac:dyDescent="0.25">
      <c r="A16" s="1"/>
      <c r="B16" s="23"/>
      <c r="C16" s="28"/>
      <c r="D16" s="21" t="s">
        <v>20</v>
      </c>
      <c r="E16" s="24"/>
      <c r="F16" s="25"/>
      <c r="G16" s="25"/>
      <c r="H16" s="25"/>
      <c r="I16" s="25"/>
      <c r="J16" s="27"/>
    </row>
    <row r="17" spans="1:10" s="73" customFormat="1" ht="15" customHeight="1" x14ac:dyDescent="0.25">
      <c r="A17" s="1"/>
      <c r="B17" s="29"/>
      <c r="C17" s="21"/>
      <c r="D17" s="21" t="s">
        <v>34</v>
      </c>
      <c r="E17" s="28"/>
      <c r="F17" s="28"/>
      <c r="G17" s="28"/>
      <c r="H17" s="28"/>
      <c r="I17" s="28"/>
      <c r="J17" s="30"/>
    </row>
    <row r="18" spans="1:10" s="73" customFormat="1" ht="15" customHeight="1" x14ac:dyDescent="0.25">
      <c r="A18" s="1"/>
      <c r="B18" s="12"/>
      <c r="C18" s="13"/>
      <c r="D18" s="13" t="s">
        <v>21</v>
      </c>
      <c r="E18" s="13"/>
      <c r="F18" s="13"/>
      <c r="G18" s="13"/>
      <c r="H18" s="13"/>
      <c r="I18" s="13"/>
      <c r="J18" s="14"/>
    </row>
    <row r="19" spans="1:10" s="73" customFormat="1" ht="15" customHeight="1" x14ac:dyDescent="0.25">
      <c r="A19" s="1"/>
      <c r="B19" s="20"/>
      <c r="C19" s="21"/>
      <c r="D19" s="21"/>
      <c r="E19" s="21"/>
      <c r="F19" s="21"/>
      <c r="G19" s="21"/>
      <c r="H19" s="21"/>
      <c r="I19" s="21"/>
      <c r="J19" s="22"/>
    </row>
    <row r="20" spans="1:10" s="73" customFormat="1" ht="15" customHeight="1" x14ac:dyDescent="0.25">
      <c r="A20" s="1"/>
      <c r="B20" s="31"/>
      <c r="C20" s="32" t="s">
        <v>2</v>
      </c>
      <c r="D20" s="33"/>
      <c r="E20" s="33"/>
      <c r="F20" s="33"/>
      <c r="G20" s="33"/>
      <c r="H20" s="33"/>
      <c r="I20" s="33"/>
      <c r="J20" s="34"/>
    </row>
    <row r="21" spans="1:10" s="73" customFormat="1" ht="15" customHeight="1" x14ac:dyDescent="0.25">
      <c r="A21" s="1"/>
      <c r="B21" s="20"/>
      <c r="C21" s="35"/>
      <c r="D21" s="21"/>
      <c r="E21" s="21"/>
      <c r="F21" s="21"/>
      <c r="G21" s="21"/>
      <c r="H21" s="21"/>
      <c r="I21" s="21"/>
      <c r="J21" s="22"/>
    </row>
    <row r="22" spans="1:10" s="73" customFormat="1" ht="15" customHeight="1" x14ac:dyDescent="0.25">
      <c r="A22" s="1"/>
      <c r="B22" s="20"/>
      <c r="C22" s="35" t="s">
        <v>3</v>
      </c>
      <c r="D22" s="21"/>
      <c r="E22" s="21"/>
      <c r="F22" s="21"/>
      <c r="G22" s="21"/>
      <c r="H22" s="21"/>
      <c r="I22" s="21"/>
      <c r="J22" s="22"/>
    </row>
    <row r="23" spans="1:10" s="73" customFormat="1" ht="15" customHeight="1" x14ac:dyDescent="0.25">
      <c r="A23" s="1"/>
      <c r="B23" s="20"/>
      <c r="C23" s="21"/>
      <c r="D23" s="21"/>
      <c r="E23" s="21"/>
      <c r="F23" s="21"/>
      <c r="G23" s="21"/>
      <c r="H23" s="21"/>
      <c r="I23" s="21"/>
      <c r="J23" s="22"/>
    </row>
    <row r="24" spans="1:10" s="73" customFormat="1" ht="15" customHeight="1" x14ac:dyDescent="0.25">
      <c r="B24" s="31"/>
      <c r="C24" s="32" t="s">
        <v>4</v>
      </c>
      <c r="D24" s="33"/>
      <c r="E24" s="33"/>
      <c r="F24" s="33"/>
      <c r="G24" s="33"/>
      <c r="H24" s="33"/>
      <c r="I24" s="33"/>
      <c r="J24" s="34"/>
    </row>
    <row r="25" spans="1:10" s="73" customFormat="1" ht="15" customHeight="1" x14ac:dyDescent="0.25">
      <c r="B25" s="20"/>
      <c r="C25" s="35"/>
      <c r="D25" s="21"/>
      <c r="E25" s="21"/>
      <c r="F25" s="21"/>
      <c r="G25" s="21"/>
      <c r="H25" s="21"/>
      <c r="I25" s="21"/>
      <c r="J25" s="22"/>
    </row>
    <row r="26" spans="1:10" s="73" customFormat="1" ht="15" customHeight="1" x14ac:dyDescent="0.25">
      <c r="B26" s="20"/>
      <c r="C26" s="36" t="s">
        <v>22</v>
      </c>
      <c r="D26" s="21"/>
      <c r="E26" s="21"/>
      <c r="F26" s="21"/>
      <c r="G26" s="21"/>
      <c r="H26" s="21"/>
      <c r="I26" s="21"/>
      <c r="J26" s="22"/>
    </row>
    <row r="27" spans="1:10" s="73" customFormat="1" ht="15" customHeight="1" x14ac:dyDescent="0.25">
      <c r="B27" s="37"/>
      <c r="C27" s="36" t="s">
        <v>3</v>
      </c>
      <c r="D27" s="35"/>
      <c r="E27" s="35"/>
      <c r="F27" s="35"/>
      <c r="G27" s="35"/>
      <c r="H27" s="35"/>
      <c r="I27" s="35"/>
      <c r="J27" s="38"/>
    </row>
    <row r="28" spans="1:10" s="73" customFormat="1" ht="15" customHeight="1" x14ac:dyDescent="0.25">
      <c r="B28" s="20"/>
      <c r="C28" s="36" t="s">
        <v>23</v>
      </c>
      <c r="D28" s="21"/>
      <c r="E28" s="21"/>
      <c r="F28" s="21"/>
      <c r="G28" s="21"/>
      <c r="H28" s="21"/>
      <c r="I28" s="21"/>
      <c r="J28" s="22"/>
    </row>
    <row r="29" spans="1:10" s="73" customFormat="1" ht="15" customHeight="1" x14ac:dyDescent="0.25">
      <c r="B29" s="20"/>
      <c r="C29" s="36" t="s">
        <v>24</v>
      </c>
      <c r="D29" s="21"/>
      <c r="E29" s="21"/>
      <c r="F29" s="21"/>
      <c r="G29" s="21"/>
      <c r="H29" s="21"/>
      <c r="I29" s="21"/>
      <c r="J29" s="22"/>
    </row>
    <row r="30" spans="1:10" s="73" customFormat="1" ht="15" customHeight="1" x14ac:dyDescent="0.25">
      <c r="B30" s="20"/>
      <c r="C30" s="36" t="s">
        <v>5</v>
      </c>
      <c r="D30" s="21"/>
      <c r="E30" s="21"/>
      <c r="F30" s="21"/>
      <c r="G30" s="21"/>
      <c r="H30" s="21"/>
      <c r="I30" s="21"/>
      <c r="J30" s="22"/>
    </row>
    <row r="31" spans="1:10" s="73" customFormat="1" ht="15" customHeight="1" x14ac:dyDescent="0.25">
      <c r="B31" s="20"/>
      <c r="C31" s="36" t="s">
        <v>25</v>
      </c>
      <c r="D31" s="21"/>
      <c r="E31" s="21"/>
      <c r="F31" s="21"/>
      <c r="G31" s="21"/>
      <c r="H31" s="21"/>
      <c r="I31" s="21"/>
      <c r="J31" s="22"/>
    </row>
    <row r="32" spans="1:10" s="73" customFormat="1" ht="15" customHeight="1" x14ac:dyDescent="0.25">
      <c r="B32" s="20"/>
      <c r="C32" s="36"/>
      <c r="D32" s="21"/>
      <c r="E32" s="21"/>
      <c r="F32" s="21"/>
      <c r="G32" s="21"/>
      <c r="H32" s="21"/>
      <c r="I32" s="21"/>
      <c r="J32" s="22"/>
    </row>
    <row r="33" spans="2:10" s="73" customFormat="1" ht="15" customHeight="1" x14ac:dyDescent="0.25">
      <c r="B33" s="20"/>
      <c r="C33" s="36" t="s">
        <v>35</v>
      </c>
      <c r="D33" s="21"/>
      <c r="E33" s="21"/>
      <c r="F33" s="21"/>
      <c r="G33" s="21"/>
      <c r="H33" s="21"/>
      <c r="I33" s="21"/>
      <c r="J33" s="22"/>
    </row>
    <row r="34" spans="2:10" s="73" customFormat="1" ht="15" customHeight="1" x14ac:dyDescent="0.25">
      <c r="B34" s="20"/>
      <c r="C34" s="36" t="s">
        <v>6</v>
      </c>
      <c r="D34" s="21"/>
      <c r="E34" s="21"/>
      <c r="F34" s="21"/>
      <c r="G34" s="21"/>
      <c r="H34" s="21"/>
      <c r="I34" s="21"/>
      <c r="J34" s="22"/>
    </row>
    <row r="35" spans="2:10" s="73" customFormat="1" ht="15" customHeight="1" x14ac:dyDescent="0.25">
      <c r="B35" s="39"/>
      <c r="C35" s="40"/>
      <c r="D35" s="40"/>
      <c r="E35" s="40"/>
      <c r="F35" s="40"/>
      <c r="G35" s="40"/>
      <c r="H35" s="40"/>
      <c r="I35" s="40"/>
      <c r="J35" s="41"/>
    </row>
    <row r="49" spans="2:10" s="73" customFormat="1" ht="15" customHeight="1" x14ac:dyDescent="0.25">
      <c r="B49" s="43"/>
      <c r="C49" s="44"/>
      <c r="D49" s="44"/>
      <c r="E49" s="44"/>
      <c r="F49" s="44"/>
      <c r="G49" s="44"/>
      <c r="H49" s="44"/>
      <c r="I49" s="44"/>
      <c r="J49" s="44"/>
    </row>
    <row r="51" spans="2:10" s="73" customFormat="1" ht="15" customHeight="1" x14ac:dyDescent="0.25">
      <c r="B51" s="45"/>
      <c r="C51" s="45"/>
      <c r="D51" s="45"/>
      <c r="E51" s="45"/>
      <c r="F51" s="45"/>
      <c r="G51" s="45"/>
      <c r="H51" s="45"/>
      <c r="I51" s="45"/>
      <c r="J51" s="45"/>
    </row>
    <row r="52" spans="2:10" s="73" customFormat="1" ht="15" customHeight="1" x14ac:dyDescent="0.25">
      <c r="B52" s="46"/>
      <c r="C52" s="46"/>
      <c r="D52" s="46"/>
      <c r="E52" s="46"/>
      <c r="F52" s="46"/>
      <c r="G52" s="46"/>
      <c r="H52" s="46"/>
      <c r="I52" s="46"/>
      <c r="J52" s="46"/>
    </row>
    <row r="53" spans="2:10" s="73" customFormat="1" ht="15" customHeight="1" x14ac:dyDescent="0.25">
      <c r="B53" s="42"/>
      <c r="C53" s="47"/>
      <c r="D53" s="42"/>
      <c r="E53" s="42"/>
      <c r="F53" s="42"/>
      <c r="G53" s="42"/>
      <c r="H53" s="42"/>
      <c r="I53" s="42"/>
      <c r="J53" s="42"/>
    </row>
    <row r="54" spans="2:10" s="73" customFormat="1" ht="15" customHeight="1" x14ac:dyDescent="0.25">
      <c r="B54" s="42"/>
      <c r="C54" s="45"/>
      <c r="D54" s="45"/>
      <c r="E54" s="45"/>
      <c r="F54" s="42"/>
      <c r="G54" s="42"/>
      <c r="H54" s="42"/>
      <c r="I54" s="42"/>
      <c r="J54" s="42"/>
    </row>
    <row r="55" spans="2:10" s="73" customFormat="1" ht="15" customHeight="1" x14ac:dyDescent="0.25">
      <c r="B55" s="42"/>
      <c r="C55" s="45"/>
      <c r="D55" s="45"/>
      <c r="E55" s="45"/>
      <c r="F55" s="42"/>
      <c r="G55" s="42"/>
      <c r="H55" s="42"/>
      <c r="I55" s="42"/>
      <c r="J55" s="42"/>
    </row>
    <row r="58" spans="2:10" s="73" customFormat="1" ht="15" customHeight="1" x14ac:dyDescent="0.25">
      <c r="B58" s="44"/>
      <c r="C58" s="44"/>
      <c r="D58" s="44"/>
      <c r="E58" s="44"/>
      <c r="F58" s="44"/>
      <c r="G58" s="44"/>
      <c r="H58" s="44"/>
      <c r="I58" s="44"/>
      <c r="J58" s="44"/>
    </row>
    <row r="59" spans="2:10" s="73" customFormat="1" ht="15" customHeight="1" x14ac:dyDescent="0.25">
      <c r="B59" s="48"/>
      <c r="C59" s="48"/>
      <c r="D59" s="48"/>
      <c r="E59" s="48"/>
      <c r="F59" s="48"/>
      <c r="G59" s="48"/>
      <c r="H59" s="48"/>
      <c r="I59" s="48"/>
      <c r="J59" s="48"/>
    </row>
    <row r="60" spans="2:10" s="73" customFormat="1" ht="15" customHeight="1" x14ac:dyDescent="0.25">
      <c r="B60" s="46"/>
      <c r="C60" s="46"/>
      <c r="D60" s="46"/>
      <c r="E60" s="46"/>
      <c r="F60" s="46"/>
      <c r="G60" s="46"/>
      <c r="H60" s="46"/>
      <c r="I60" s="46"/>
      <c r="J60" s="46"/>
    </row>
    <row r="61" spans="2:10" s="73" customFormat="1" ht="15" customHeight="1" x14ac:dyDescent="0.25">
      <c r="B61" s="44"/>
      <c r="C61" s="44"/>
      <c r="D61" s="44"/>
      <c r="E61" s="44"/>
      <c r="F61" s="44"/>
      <c r="G61" s="44"/>
      <c r="H61" s="44"/>
      <c r="I61" s="44"/>
      <c r="J61" s="44"/>
    </row>
    <row r="62" spans="2:10" s="73" customFormat="1" ht="15" customHeight="1" x14ac:dyDescent="0.25">
      <c r="B62" s="44"/>
      <c r="C62" s="44"/>
      <c r="D62" s="44"/>
      <c r="E62" s="44"/>
      <c r="F62" s="44"/>
      <c r="G62" s="44"/>
      <c r="H62" s="44"/>
      <c r="I62" s="44"/>
      <c r="J62" s="44"/>
    </row>
    <row r="63" spans="2:10" s="73" customFormat="1" ht="15" customHeight="1" x14ac:dyDescent="0.25">
      <c r="B63" s="44"/>
      <c r="C63" s="44"/>
      <c r="D63" s="44"/>
      <c r="E63" s="44"/>
      <c r="F63" s="44"/>
      <c r="G63" s="44"/>
      <c r="H63" s="44"/>
      <c r="I63" s="44"/>
      <c r="J63" s="44"/>
    </row>
    <row r="64" spans="2:10" s="73" customFormat="1" ht="15" customHeight="1" x14ac:dyDescent="0.25">
      <c r="B64" s="49"/>
      <c r="C64" s="49"/>
      <c r="D64" s="49"/>
      <c r="E64" s="49"/>
      <c r="F64" s="49"/>
      <c r="G64" s="49"/>
      <c r="H64" s="49"/>
      <c r="I64" s="49"/>
      <c r="J64" s="49"/>
    </row>
    <row r="65" spans="2:10" s="73" customFormat="1" ht="15" customHeight="1" x14ac:dyDescent="0.25">
      <c r="B65" s="50"/>
      <c r="C65" s="44"/>
      <c r="D65" s="44"/>
      <c r="E65" s="44"/>
      <c r="F65" s="44"/>
      <c r="G65" s="44"/>
      <c r="H65" s="44"/>
      <c r="I65" s="44"/>
      <c r="J65" s="44"/>
    </row>
    <row r="66" spans="2:10" s="73" customFormat="1" ht="15" customHeight="1" x14ac:dyDescent="0.25">
      <c r="B66" s="48"/>
      <c r="C66" s="48"/>
      <c r="D66" s="48"/>
      <c r="E66" s="48"/>
      <c r="F66" s="48"/>
      <c r="G66" s="124"/>
      <c r="H66" s="124"/>
      <c r="I66" s="124"/>
      <c r="J66" s="124"/>
    </row>
    <row r="67" spans="2:10" s="73" customFormat="1" ht="15" customHeight="1" x14ac:dyDescent="0.25">
      <c r="B67" s="44"/>
      <c r="C67" s="44"/>
      <c r="D67" s="44"/>
      <c r="E67" s="44"/>
      <c r="F67" s="44"/>
      <c r="G67" s="44"/>
      <c r="H67" s="44"/>
      <c r="I67" s="44"/>
      <c r="J67" s="44"/>
    </row>
    <row r="68" spans="2:10" s="73" customFormat="1" ht="15" customHeight="1" x14ac:dyDescent="0.25">
      <c r="B68" s="44"/>
      <c r="C68" s="44"/>
      <c r="D68" s="44"/>
      <c r="E68" s="44"/>
      <c r="F68" s="44"/>
      <c r="G68" s="44"/>
      <c r="H68" s="44"/>
      <c r="I68" s="44"/>
      <c r="J68" s="44"/>
    </row>
    <row r="69" spans="2:10" s="73" customFormat="1" ht="15" customHeight="1" x14ac:dyDescent="0.25">
      <c r="B69" s="49"/>
      <c r="C69" s="49"/>
      <c r="D69" s="49"/>
      <c r="E69" s="49"/>
      <c r="F69" s="49"/>
      <c r="G69" s="49"/>
      <c r="H69" s="49"/>
      <c r="I69" s="49"/>
      <c r="J69" s="49"/>
    </row>
  </sheetData>
  <mergeCells count="1">
    <mergeCell ref="G66:J66"/>
  </mergeCells>
  <printOptions horizontalCentered="1"/>
  <pageMargins left="0.70866141732284005" right="0.23622047244095001" top="0.39370078740157999" bottom="0.39370078740157999" header="0.31496062992126" footer="0.31496062992126"/>
  <pageSetup paperSize="0" scale="84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C22" sqref="C22:J22"/>
    </sheetView>
  </sheetViews>
  <sheetFormatPr defaultColWidth="8.85546875" defaultRowHeight="15.75" customHeight="1" x14ac:dyDescent="0.25"/>
  <cols>
    <col min="1" max="1" width="2.7109375" style="51" customWidth="1"/>
    <col min="2" max="2" width="4.140625" style="52" customWidth="1"/>
    <col min="3" max="3" width="25" style="52" customWidth="1"/>
    <col min="4" max="10" width="11.140625" style="52" customWidth="1"/>
    <col min="11" max="11" width="8.85546875" style="52" customWidth="1"/>
    <col min="12" max="16384" width="8.85546875" style="52"/>
  </cols>
  <sheetData>
    <row r="1" spans="1:14" s="51" customFormat="1" ht="15" customHeight="1" x14ac:dyDescent="0.25"/>
    <row r="2" spans="1:14" ht="15" customHeight="1" x14ac:dyDescent="0.25">
      <c r="B2" s="2"/>
      <c r="C2" s="3"/>
      <c r="D2" s="3"/>
      <c r="E2" s="3"/>
      <c r="F2" s="3"/>
      <c r="G2" s="3"/>
      <c r="H2" s="3"/>
      <c r="I2" s="3"/>
      <c r="J2" s="4"/>
    </row>
    <row r="3" spans="1:14" ht="24.75" customHeight="1" x14ac:dyDescent="0.25">
      <c r="B3" s="5"/>
      <c r="C3" s="6"/>
      <c r="D3" s="7" t="s">
        <v>16</v>
      </c>
      <c r="E3" s="6"/>
      <c r="F3" s="6"/>
      <c r="G3" s="6"/>
      <c r="H3" s="6"/>
      <c r="I3" s="6"/>
      <c r="J3" s="8"/>
    </row>
    <row r="4" spans="1:14" s="53" customFormat="1" ht="24.75" customHeight="1" x14ac:dyDescent="0.25">
      <c r="A4" s="51"/>
      <c r="B4" s="5"/>
      <c r="C4" s="6"/>
      <c r="D4" s="7" t="s">
        <v>27</v>
      </c>
      <c r="E4" s="6"/>
      <c r="F4" s="6"/>
      <c r="G4" s="6"/>
      <c r="H4" s="6"/>
      <c r="I4" s="6"/>
      <c r="J4" s="8"/>
    </row>
    <row r="5" spans="1:14" ht="24.75" customHeight="1" x14ac:dyDescent="0.25">
      <c r="B5" s="5"/>
      <c r="C5" s="6"/>
      <c r="D5" s="6">
        <v>2020</v>
      </c>
      <c r="E5" s="6"/>
      <c r="F5" s="6"/>
      <c r="G5" s="6"/>
      <c r="H5" s="6"/>
      <c r="I5" s="6"/>
      <c r="J5" s="8"/>
    </row>
    <row r="6" spans="1:14" ht="24.75" customHeight="1" x14ac:dyDescent="0.25">
      <c r="B6" s="5"/>
      <c r="C6" s="6"/>
      <c r="D6" s="6"/>
      <c r="E6" s="6"/>
      <c r="F6" s="6"/>
      <c r="G6" s="6"/>
      <c r="H6" s="6"/>
      <c r="I6" s="6"/>
      <c r="J6" s="8"/>
    </row>
    <row r="7" spans="1:14" ht="15" customHeight="1" x14ac:dyDescent="0.25">
      <c r="B7" s="9"/>
      <c r="C7" s="10"/>
      <c r="D7" s="10"/>
      <c r="E7" s="10"/>
      <c r="F7" s="10"/>
      <c r="G7" s="10"/>
      <c r="H7" s="10"/>
      <c r="I7" s="10"/>
      <c r="J7" s="11"/>
    </row>
    <row r="8" spans="1:14" ht="15" customHeight="1" x14ac:dyDescent="0.25">
      <c r="B8" s="54"/>
      <c r="C8" s="127"/>
      <c r="D8" s="127"/>
      <c r="E8" s="127"/>
      <c r="F8" s="127"/>
      <c r="G8" s="127"/>
      <c r="H8" s="127"/>
      <c r="I8" s="127"/>
      <c r="J8" s="127"/>
    </row>
    <row r="9" spans="1:14" ht="15" customHeight="1" x14ac:dyDescent="0.25">
      <c r="B9" s="54"/>
      <c r="C9" s="128" t="s">
        <v>31</v>
      </c>
      <c r="D9" s="128"/>
      <c r="E9" s="128"/>
      <c r="F9" s="128"/>
      <c r="G9" s="128"/>
      <c r="H9" s="128"/>
      <c r="I9" s="128"/>
      <c r="J9" s="128"/>
    </row>
    <row r="10" spans="1:14" ht="15" customHeight="1" x14ac:dyDescent="0.25">
      <c r="B10" s="54"/>
      <c r="C10" s="55"/>
      <c r="D10" s="55"/>
      <c r="E10" s="55"/>
      <c r="F10" s="55"/>
      <c r="G10" s="55"/>
      <c r="H10" s="55"/>
      <c r="I10" s="55"/>
      <c r="J10" s="56"/>
    </row>
    <row r="11" spans="1:14" ht="15" customHeight="1" x14ac:dyDescent="0.25">
      <c r="B11" s="57"/>
      <c r="C11" s="58" t="s">
        <v>18</v>
      </c>
      <c r="D11" s="59"/>
      <c r="E11" s="59"/>
      <c r="F11" s="59"/>
      <c r="G11" s="59"/>
      <c r="H11" s="59"/>
      <c r="I11" s="59"/>
      <c r="J11" s="60"/>
    </row>
    <row r="12" spans="1:14" ht="15" customHeight="1" x14ac:dyDescent="0.25">
      <c r="B12" s="61"/>
      <c r="C12" s="62"/>
      <c r="D12" s="62"/>
      <c r="E12" s="62"/>
      <c r="F12" s="62"/>
      <c r="G12" s="62"/>
      <c r="H12" s="62"/>
      <c r="I12" s="62"/>
      <c r="J12" s="63"/>
    </row>
    <row r="13" spans="1:14" ht="27.75" customHeight="1" x14ac:dyDescent="0.25">
      <c r="B13" s="61"/>
      <c r="C13" s="129" t="s">
        <v>17</v>
      </c>
      <c r="D13" s="129"/>
      <c r="E13" s="129"/>
      <c r="F13" s="129"/>
      <c r="G13" s="129"/>
      <c r="H13" s="129"/>
      <c r="I13" s="129"/>
      <c r="J13" s="129"/>
    </row>
    <row r="14" spans="1:14" ht="39" customHeight="1" x14ac:dyDescent="0.25">
      <c r="B14" s="106"/>
      <c r="C14" s="130" t="s">
        <v>19</v>
      </c>
      <c r="D14" s="130"/>
      <c r="E14" s="130"/>
      <c r="F14" s="130"/>
      <c r="G14" s="130"/>
      <c r="H14" s="130"/>
      <c r="I14" s="130"/>
      <c r="J14" s="130"/>
    </row>
    <row r="15" spans="1:14" ht="27.75" customHeight="1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77"/>
      <c r="M15" s="77"/>
      <c r="N15" s="77"/>
    </row>
    <row r="16" spans="1:14" ht="27.75" customHeight="1" x14ac:dyDescent="0.25">
      <c r="A16" s="80"/>
      <c r="B16" s="82"/>
      <c r="C16" s="126"/>
      <c r="D16" s="126"/>
      <c r="E16" s="126"/>
      <c r="F16" s="126"/>
      <c r="G16" s="126"/>
      <c r="H16" s="126"/>
      <c r="I16" s="126"/>
      <c r="J16" s="126"/>
      <c r="K16" s="83"/>
    </row>
    <row r="17" spans="1:11" ht="15.75" customHeight="1" x14ac:dyDescent="0.25">
      <c r="A17" s="80"/>
      <c r="B17" s="82"/>
      <c r="C17" s="84"/>
      <c r="D17" s="84"/>
      <c r="E17" s="84"/>
      <c r="F17" s="84"/>
      <c r="G17" s="84"/>
      <c r="H17" s="84"/>
      <c r="I17" s="84"/>
      <c r="J17" s="84"/>
      <c r="K17" s="83"/>
    </row>
    <row r="18" spans="1:11" ht="15.75" customHeight="1" x14ac:dyDescent="0.25">
      <c r="A18" s="80"/>
      <c r="B18" s="85"/>
      <c r="C18" s="86"/>
      <c r="D18" s="87"/>
      <c r="E18" s="87"/>
      <c r="F18" s="87"/>
      <c r="G18" s="87"/>
      <c r="H18" s="87"/>
      <c r="I18" s="87"/>
      <c r="J18" s="87"/>
      <c r="K18" s="83"/>
    </row>
    <row r="19" spans="1:11" ht="15.75" customHeight="1" x14ac:dyDescent="0.25">
      <c r="A19" s="80"/>
      <c r="B19" s="82"/>
      <c r="C19" s="82"/>
      <c r="D19" s="82" t="s">
        <v>7</v>
      </c>
      <c r="E19" s="82"/>
      <c r="F19" s="82"/>
      <c r="G19" s="82"/>
      <c r="H19" s="82"/>
      <c r="I19" s="82"/>
      <c r="J19" s="82"/>
      <c r="K19" s="83"/>
    </row>
    <row r="20" spans="1:11" ht="39" customHeight="1" x14ac:dyDescent="0.25">
      <c r="A20" s="80"/>
      <c r="B20" s="82"/>
      <c r="C20" s="126"/>
      <c r="D20" s="126"/>
      <c r="E20" s="126"/>
      <c r="F20" s="126"/>
      <c r="G20" s="126"/>
      <c r="H20" s="126"/>
      <c r="I20" s="126"/>
      <c r="J20" s="126"/>
      <c r="K20" s="83"/>
    </row>
    <row r="21" spans="1:11" ht="27.75" customHeight="1" x14ac:dyDescent="0.25">
      <c r="A21" s="80"/>
      <c r="B21" s="82"/>
      <c r="C21" s="126"/>
      <c r="D21" s="126"/>
      <c r="E21" s="126"/>
      <c r="F21" s="126"/>
      <c r="G21" s="126"/>
      <c r="H21" s="126"/>
      <c r="I21" s="126"/>
      <c r="J21" s="126"/>
      <c r="K21" s="83"/>
    </row>
    <row r="22" spans="1:11" ht="39" customHeight="1" x14ac:dyDescent="0.25">
      <c r="A22" s="80"/>
      <c r="B22" s="82"/>
      <c r="C22" s="126"/>
      <c r="D22" s="126"/>
      <c r="E22" s="126"/>
      <c r="F22" s="126"/>
      <c r="G22" s="126"/>
      <c r="H22" s="126"/>
      <c r="I22" s="126"/>
      <c r="J22" s="126"/>
      <c r="K22" s="83"/>
    </row>
    <row r="23" spans="1:11" ht="15.75" customHeight="1" x14ac:dyDescent="0.25">
      <c r="A23" s="80"/>
      <c r="B23" s="82"/>
      <c r="C23" s="84"/>
      <c r="D23" s="84"/>
      <c r="E23" s="84"/>
      <c r="F23" s="84"/>
      <c r="G23" s="84"/>
      <c r="H23" s="84"/>
      <c r="I23" s="84"/>
      <c r="J23" s="84"/>
      <c r="K23" s="83"/>
    </row>
    <row r="24" spans="1:11" s="64" customFormat="1" ht="15" customHeight="1" x14ac:dyDescent="0.25">
      <c r="A24" s="80"/>
      <c r="B24" s="85"/>
      <c r="C24" s="86"/>
      <c r="D24" s="87"/>
      <c r="E24" s="87"/>
      <c r="F24" s="87"/>
      <c r="G24" s="87"/>
      <c r="H24" s="87"/>
      <c r="I24" s="87"/>
      <c r="J24" s="87"/>
      <c r="K24" s="88"/>
    </row>
    <row r="25" spans="1:11" s="64" customFormat="1" ht="15" customHeight="1" x14ac:dyDescent="0.25">
      <c r="A25" s="80"/>
      <c r="B25" s="82"/>
      <c r="C25" s="82"/>
      <c r="D25" s="82" t="s">
        <v>7</v>
      </c>
      <c r="E25" s="82"/>
      <c r="F25" s="82"/>
      <c r="G25" s="82"/>
      <c r="H25" s="82"/>
      <c r="I25" s="82"/>
      <c r="J25" s="82"/>
      <c r="K25" s="88"/>
    </row>
    <row r="26" spans="1:11" s="64" customFormat="1" ht="27.75" customHeight="1" x14ac:dyDescent="0.25">
      <c r="A26" s="80"/>
      <c r="B26" s="82"/>
      <c r="C26" s="125"/>
      <c r="D26" s="125"/>
      <c r="E26" s="125"/>
      <c r="F26" s="125"/>
      <c r="G26" s="125"/>
      <c r="H26" s="125"/>
      <c r="I26" s="125"/>
      <c r="J26" s="125"/>
      <c r="K26" s="88"/>
    </row>
    <row r="27" spans="1:11" s="64" customFormat="1" ht="27.75" customHeight="1" x14ac:dyDescent="0.25">
      <c r="A27" s="80"/>
      <c r="B27" s="82"/>
      <c r="C27" s="125"/>
      <c r="D27" s="125"/>
      <c r="E27" s="125"/>
      <c r="F27" s="125"/>
      <c r="G27" s="125"/>
      <c r="H27" s="125"/>
      <c r="I27" s="125"/>
      <c r="J27" s="125"/>
      <c r="K27" s="88"/>
    </row>
    <row r="28" spans="1:11" s="64" customFormat="1" ht="27.75" customHeight="1" x14ac:dyDescent="0.25">
      <c r="A28" s="80"/>
      <c r="B28" s="82"/>
      <c r="C28" s="125"/>
      <c r="D28" s="125"/>
      <c r="E28" s="125"/>
      <c r="F28" s="125"/>
      <c r="G28" s="125"/>
      <c r="H28" s="125"/>
      <c r="I28" s="125"/>
      <c r="J28" s="125"/>
      <c r="K28" s="88"/>
    </row>
    <row r="29" spans="1:11" s="64" customFormat="1" ht="39" customHeight="1" x14ac:dyDescent="0.25">
      <c r="A29" s="80"/>
      <c r="B29" s="82"/>
      <c r="C29" s="125"/>
      <c r="D29" s="125"/>
      <c r="E29" s="125"/>
      <c r="F29" s="125"/>
      <c r="G29" s="125"/>
      <c r="H29" s="125"/>
      <c r="I29" s="125"/>
      <c r="J29" s="125"/>
      <c r="K29" s="88"/>
    </row>
    <row r="30" spans="1:11" ht="15.75" customHeight="1" x14ac:dyDescent="0.25">
      <c r="A30" s="80"/>
      <c r="B30" s="89"/>
      <c r="C30" s="89"/>
      <c r="D30" s="89"/>
      <c r="E30" s="89"/>
      <c r="F30" s="89"/>
      <c r="G30" s="89"/>
      <c r="H30" s="89"/>
      <c r="I30" s="89"/>
      <c r="J30" s="89"/>
      <c r="K30" s="83"/>
    </row>
    <row r="31" spans="1:11" s="64" customFormat="1" ht="15" customHeight="1" x14ac:dyDescent="0.25">
      <c r="A31" s="80"/>
      <c r="B31" s="85"/>
      <c r="C31" s="86"/>
      <c r="D31" s="87"/>
      <c r="E31" s="87"/>
      <c r="F31" s="87"/>
      <c r="G31" s="87"/>
      <c r="H31" s="87"/>
      <c r="I31" s="87"/>
      <c r="J31" s="87"/>
      <c r="K31" s="88"/>
    </row>
    <row r="32" spans="1:11" s="64" customFormat="1" ht="15" customHeight="1" x14ac:dyDescent="0.25">
      <c r="A32" s="80"/>
      <c r="B32" s="82"/>
      <c r="C32" s="82"/>
      <c r="D32" s="82" t="s">
        <v>7</v>
      </c>
      <c r="E32" s="82"/>
      <c r="F32" s="82"/>
      <c r="G32" s="82"/>
      <c r="H32" s="82"/>
      <c r="I32" s="82"/>
      <c r="J32" s="82"/>
      <c r="K32" s="88"/>
    </row>
    <row r="33" spans="1:11" s="64" customFormat="1" ht="27.75" customHeight="1" x14ac:dyDescent="0.25">
      <c r="A33" s="80"/>
      <c r="B33" s="82"/>
      <c r="C33" s="125"/>
      <c r="D33" s="125"/>
      <c r="E33" s="125"/>
      <c r="F33" s="125"/>
      <c r="G33" s="125"/>
      <c r="H33" s="125"/>
      <c r="I33" s="125"/>
      <c r="J33" s="125"/>
      <c r="K33" s="88"/>
    </row>
    <row r="34" spans="1:11" s="64" customFormat="1" ht="27.75" customHeight="1" x14ac:dyDescent="0.25">
      <c r="A34" s="80"/>
      <c r="B34" s="82"/>
      <c r="C34" s="125"/>
      <c r="D34" s="125"/>
      <c r="E34" s="125"/>
      <c r="F34" s="125"/>
      <c r="G34" s="125"/>
      <c r="H34" s="125"/>
      <c r="I34" s="125"/>
      <c r="J34" s="125"/>
      <c r="K34" s="88"/>
    </row>
    <row r="35" spans="1:11" ht="15.75" customHeight="1" x14ac:dyDescent="0.25">
      <c r="A35" s="80"/>
      <c r="B35" s="82"/>
      <c r="C35" s="82"/>
      <c r="D35" s="82"/>
      <c r="E35" s="82"/>
      <c r="F35" s="82"/>
      <c r="G35" s="82"/>
      <c r="H35" s="82"/>
      <c r="I35" s="82"/>
      <c r="J35" s="82"/>
      <c r="K35" s="83"/>
    </row>
    <row r="36" spans="1:11" ht="15.75" customHeight="1" x14ac:dyDescent="0.25">
      <c r="A36" s="80"/>
      <c r="B36" s="83"/>
      <c r="C36" s="83"/>
      <c r="D36" s="83"/>
      <c r="E36" s="83"/>
      <c r="F36" s="83"/>
      <c r="G36" s="83"/>
      <c r="H36" s="83"/>
      <c r="I36" s="83"/>
      <c r="J36" s="83"/>
      <c r="K36" s="83"/>
    </row>
  </sheetData>
  <mergeCells count="14">
    <mergeCell ref="C8:J8"/>
    <mergeCell ref="C9:J9"/>
    <mergeCell ref="C13:J13"/>
    <mergeCell ref="C14:J14"/>
    <mergeCell ref="C16:J16"/>
    <mergeCell ref="C29:J29"/>
    <mergeCell ref="C33:J33"/>
    <mergeCell ref="C34:J34"/>
    <mergeCell ref="C20:J20"/>
    <mergeCell ref="C21:J21"/>
    <mergeCell ref="C22:J22"/>
    <mergeCell ref="C26:J26"/>
    <mergeCell ref="C27:J27"/>
    <mergeCell ref="C28:J28"/>
  </mergeCells>
  <hyperlinks>
    <hyperlink ref="C9" location="Notes!A1" display="Notes"/>
    <hyperlink ref="C13" location="Table_1!B2" display="Table 1: New HIV and AIDS diagnoses and deaths, by year of diagnosis, year of death and gender: all years to 2018"/>
    <hyperlink ref="C14" location="Table_2!B2" display="Table 2: Adjusted and observed counts of HIV diagnoses, by year of diagnosis, probable exposure route and proportion probably acquired in the UK: 2009-2018"/>
    <hyperlink ref="C9:J9" location="Title!A1" display="Notes"/>
  </hyperlinks>
  <pageMargins left="0.7" right="0.7" top="0.75" bottom="0.75" header="0.3" footer="0.3"/>
  <pageSetup paperSize="0" scale="79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4"/>
  <sheetViews>
    <sheetView tabSelected="1" workbookViewId="0">
      <selection activeCell="B4" sqref="B4"/>
    </sheetView>
  </sheetViews>
  <sheetFormatPr defaultColWidth="8.85546875" defaultRowHeight="15" customHeight="1" x14ac:dyDescent="0.25"/>
  <cols>
    <col min="1" max="1" width="2.7109375" style="65" customWidth="1"/>
    <col min="2" max="2" width="20.28515625" style="69" customWidth="1"/>
    <col min="3" max="3" width="16.42578125" style="65" customWidth="1"/>
    <col min="4" max="4" width="11.28515625" style="65" customWidth="1"/>
    <col min="5" max="5" width="9" style="65" customWidth="1"/>
    <col min="6" max="6" width="14.85546875" style="65" bestFit="1" customWidth="1"/>
    <col min="7" max="7" width="10.42578125" style="65" customWidth="1"/>
    <col min="8" max="8" width="9.42578125" style="65" customWidth="1"/>
    <col min="9" max="9" width="14.85546875" style="65" bestFit="1" customWidth="1"/>
    <col min="10" max="10" width="13.28515625" style="65" customWidth="1"/>
    <col min="11" max="11" width="8.85546875" style="65" customWidth="1"/>
    <col min="12" max="16384" width="8.85546875" style="65"/>
  </cols>
  <sheetData>
    <row r="1" spans="1:23" ht="15" customHeight="1" x14ac:dyDescent="0.25">
      <c r="B1" s="65"/>
    </row>
    <row r="2" spans="1:23" s="73" customFormat="1" ht="45" customHeight="1" x14ac:dyDescent="0.25">
      <c r="A2" s="66"/>
      <c r="B2" s="115"/>
      <c r="C2" s="131" t="s">
        <v>17</v>
      </c>
      <c r="D2" s="131"/>
      <c r="E2" s="131"/>
      <c r="F2" s="131"/>
      <c r="G2" s="131"/>
      <c r="H2" s="131"/>
      <c r="I2" s="131"/>
      <c r="J2" s="132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s="73" customFormat="1" ht="24.75" customHeight="1" x14ac:dyDescent="0.25">
      <c r="A3" s="66"/>
      <c r="B3" s="116"/>
      <c r="C3" s="133" t="s">
        <v>37</v>
      </c>
      <c r="D3" s="133"/>
      <c r="E3" s="133"/>
      <c r="F3" s="133"/>
      <c r="G3" s="133"/>
      <c r="H3" s="133"/>
      <c r="I3" s="133"/>
      <c r="J3" s="134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3" s="73" customFormat="1" ht="26.45" customHeight="1" x14ac:dyDescent="0.25">
      <c r="A4" s="66"/>
      <c r="B4" s="117"/>
      <c r="C4" s="135" t="s">
        <v>36</v>
      </c>
      <c r="D4" s="135"/>
      <c r="E4" s="135"/>
      <c r="F4" s="135"/>
      <c r="G4" s="135"/>
      <c r="H4" s="135"/>
      <c r="I4" s="135"/>
      <c r="J4" s="136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3" s="73" customFormat="1" ht="30.75" customHeight="1" x14ac:dyDescent="0.25">
      <c r="A5" s="66"/>
      <c r="B5" s="143" t="s">
        <v>32</v>
      </c>
      <c r="C5" s="137" t="s">
        <v>12</v>
      </c>
      <c r="D5" s="138"/>
      <c r="E5" s="139" t="s">
        <v>14</v>
      </c>
      <c r="F5" s="139"/>
      <c r="G5" s="139"/>
      <c r="H5" s="139" t="s">
        <v>13</v>
      </c>
      <c r="I5" s="139"/>
      <c r="J5" s="138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3" s="73" customFormat="1" ht="15" customHeight="1" x14ac:dyDescent="0.25">
      <c r="A6" s="66"/>
      <c r="B6" s="144"/>
      <c r="C6" s="118" t="s">
        <v>9</v>
      </c>
      <c r="D6" s="119" t="s">
        <v>10</v>
      </c>
      <c r="E6" s="118" t="s">
        <v>11</v>
      </c>
      <c r="F6" s="119" t="s">
        <v>9</v>
      </c>
      <c r="G6" s="119" t="s">
        <v>10</v>
      </c>
      <c r="H6" s="118" t="s">
        <v>11</v>
      </c>
      <c r="I6" s="119" t="s">
        <v>9</v>
      </c>
      <c r="J6" s="120" t="s">
        <v>10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3" s="73" customFormat="1" ht="15" customHeight="1" x14ac:dyDescent="0.25">
      <c r="A7" s="66"/>
      <c r="B7" s="145">
        <v>43892</v>
      </c>
      <c r="C7" s="110">
        <v>0</v>
      </c>
      <c r="D7" s="72">
        <v>0</v>
      </c>
      <c r="E7" s="111">
        <v>0</v>
      </c>
      <c r="F7" s="112">
        <v>0</v>
      </c>
      <c r="G7" s="113">
        <v>0</v>
      </c>
      <c r="H7" s="111">
        <v>0</v>
      </c>
      <c r="I7" s="96">
        <v>0</v>
      </c>
      <c r="J7" s="74">
        <v>0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3" s="73" customFormat="1" ht="15" customHeight="1" x14ac:dyDescent="0.25">
      <c r="A8" s="66"/>
      <c r="B8" s="145">
        <v>43893</v>
      </c>
      <c r="C8" s="110">
        <v>0</v>
      </c>
      <c r="D8" s="72">
        <v>0</v>
      </c>
      <c r="E8" s="111">
        <v>0</v>
      </c>
      <c r="F8" s="112">
        <v>0</v>
      </c>
      <c r="G8" s="113">
        <v>0</v>
      </c>
      <c r="H8" s="111">
        <v>0</v>
      </c>
      <c r="I8" s="97">
        <v>0</v>
      </c>
      <c r="J8" s="75">
        <v>0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3" s="73" customFormat="1" ht="15" customHeight="1" x14ac:dyDescent="0.25">
      <c r="A9" s="66"/>
      <c r="B9" s="145">
        <v>43894</v>
      </c>
      <c r="C9" s="110">
        <v>0</v>
      </c>
      <c r="D9" s="72">
        <v>0</v>
      </c>
      <c r="E9" s="111">
        <v>0</v>
      </c>
      <c r="F9" s="112">
        <v>0</v>
      </c>
      <c r="G9" s="113">
        <v>0</v>
      </c>
      <c r="H9" s="111">
        <v>0</v>
      </c>
      <c r="I9" s="97">
        <v>0</v>
      </c>
      <c r="J9" s="75">
        <v>0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3" s="73" customFormat="1" ht="15" customHeight="1" x14ac:dyDescent="0.25">
      <c r="A10" s="66"/>
      <c r="B10" s="145">
        <v>43895</v>
      </c>
      <c r="C10" s="110">
        <v>0</v>
      </c>
      <c r="D10" s="72">
        <v>0</v>
      </c>
      <c r="E10" s="111">
        <v>0</v>
      </c>
      <c r="F10" s="112">
        <v>0</v>
      </c>
      <c r="G10" s="113">
        <v>0</v>
      </c>
      <c r="H10" s="111">
        <v>0</v>
      </c>
      <c r="I10" s="97">
        <v>0</v>
      </c>
      <c r="J10" s="75">
        <v>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3" s="73" customFormat="1" ht="15" customHeight="1" x14ac:dyDescent="0.25">
      <c r="A11" s="66"/>
      <c r="B11" s="145">
        <v>43896</v>
      </c>
      <c r="C11" s="110">
        <v>1</v>
      </c>
      <c r="D11" s="72">
        <v>1</v>
      </c>
      <c r="E11" s="111">
        <v>0</v>
      </c>
      <c r="F11" s="112">
        <v>1</v>
      </c>
      <c r="G11" s="113">
        <v>1</v>
      </c>
      <c r="H11" s="111">
        <v>0</v>
      </c>
      <c r="I11" s="97">
        <v>1</v>
      </c>
      <c r="J11" s="75">
        <v>1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3" s="73" customFormat="1" ht="15" customHeight="1" x14ac:dyDescent="0.25">
      <c r="A12" s="66"/>
      <c r="B12" s="145">
        <v>43897</v>
      </c>
      <c r="C12" s="110">
        <v>1</v>
      </c>
      <c r="D12" s="72">
        <v>2</v>
      </c>
      <c r="E12" s="111">
        <v>0</v>
      </c>
      <c r="F12" s="112">
        <v>1</v>
      </c>
      <c r="G12" s="113">
        <v>2</v>
      </c>
      <c r="H12" s="111">
        <v>0</v>
      </c>
      <c r="I12" s="96">
        <v>1</v>
      </c>
      <c r="J12" s="74">
        <v>2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3" s="73" customFormat="1" ht="15" customHeight="1" x14ac:dyDescent="0.25">
      <c r="A13" s="66"/>
      <c r="B13" s="145">
        <v>43898</v>
      </c>
      <c r="C13" s="110">
        <v>0</v>
      </c>
      <c r="D13" s="72">
        <v>2</v>
      </c>
      <c r="E13" s="111">
        <v>0</v>
      </c>
      <c r="F13" s="112">
        <v>0</v>
      </c>
      <c r="G13" s="113">
        <v>2</v>
      </c>
      <c r="H13" s="111">
        <v>0</v>
      </c>
      <c r="I13" s="97">
        <v>0</v>
      </c>
      <c r="J13" s="75">
        <v>2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3" s="73" customFormat="1" ht="15" customHeight="1" x14ac:dyDescent="0.25">
      <c r="A14" s="66"/>
      <c r="B14" s="145">
        <v>43899</v>
      </c>
      <c r="C14" s="110">
        <v>1</v>
      </c>
      <c r="D14" s="72">
        <v>3</v>
      </c>
      <c r="E14" s="111">
        <v>0</v>
      </c>
      <c r="F14" s="112">
        <v>1</v>
      </c>
      <c r="G14" s="113">
        <v>3</v>
      </c>
      <c r="H14" s="111">
        <v>0</v>
      </c>
      <c r="I14" s="96">
        <v>1</v>
      </c>
      <c r="J14" s="74">
        <v>3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3" s="73" customFormat="1" ht="15" customHeight="1" x14ac:dyDescent="0.25">
      <c r="A15" s="66"/>
      <c r="B15" s="145">
        <v>43900</v>
      </c>
      <c r="C15" s="110">
        <v>4</v>
      </c>
      <c r="D15" s="72">
        <v>7</v>
      </c>
      <c r="E15" s="111">
        <v>0</v>
      </c>
      <c r="F15" s="112">
        <v>4</v>
      </c>
      <c r="G15" s="113">
        <v>7</v>
      </c>
      <c r="H15" s="111">
        <v>0</v>
      </c>
      <c r="I15" s="97">
        <v>4</v>
      </c>
      <c r="J15" s="75">
        <v>7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3" s="73" customFormat="1" ht="15" customHeight="1" x14ac:dyDescent="0.25">
      <c r="A16" s="66"/>
      <c r="B16" s="145">
        <v>43901</v>
      </c>
      <c r="C16" s="110">
        <v>0</v>
      </c>
      <c r="D16" s="72">
        <v>7</v>
      </c>
      <c r="E16" s="111">
        <v>0</v>
      </c>
      <c r="F16" s="112">
        <v>0</v>
      </c>
      <c r="G16" s="113">
        <v>7</v>
      </c>
      <c r="H16" s="111">
        <v>0</v>
      </c>
      <c r="I16" s="97">
        <v>0</v>
      </c>
      <c r="J16" s="75">
        <v>7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s="73" customFormat="1" ht="15" customHeight="1" x14ac:dyDescent="0.25">
      <c r="A17" s="66"/>
      <c r="B17" s="145">
        <v>43902</v>
      </c>
      <c r="C17" s="110">
        <v>2</v>
      </c>
      <c r="D17" s="72">
        <v>9</v>
      </c>
      <c r="E17" s="111">
        <v>0</v>
      </c>
      <c r="F17" s="112">
        <v>2</v>
      </c>
      <c r="G17" s="113">
        <v>9</v>
      </c>
      <c r="H17" s="111">
        <v>0</v>
      </c>
      <c r="I17" s="97">
        <v>2</v>
      </c>
      <c r="J17" s="75">
        <v>9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s="73" customFormat="1" ht="15" customHeight="1" x14ac:dyDescent="0.25">
      <c r="A18" s="66"/>
      <c r="B18" s="145">
        <v>43903</v>
      </c>
      <c r="C18" s="110">
        <v>1</v>
      </c>
      <c r="D18" s="72">
        <v>10</v>
      </c>
      <c r="E18" s="111">
        <v>0</v>
      </c>
      <c r="F18" s="112">
        <v>1</v>
      </c>
      <c r="G18" s="113">
        <v>10</v>
      </c>
      <c r="H18" s="111">
        <v>0</v>
      </c>
      <c r="I18" s="97">
        <v>1</v>
      </c>
      <c r="J18" s="75">
        <v>10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s="73" customFormat="1" ht="15" customHeight="1" x14ac:dyDescent="0.25">
      <c r="A19" s="66"/>
      <c r="B19" s="145">
        <v>43904</v>
      </c>
      <c r="C19" s="110">
        <v>18</v>
      </c>
      <c r="D19" s="72">
        <v>28</v>
      </c>
      <c r="E19" s="111">
        <v>0</v>
      </c>
      <c r="F19" s="112">
        <v>18</v>
      </c>
      <c r="G19" s="113">
        <v>28</v>
      </c>
      <c r="H19" s="111">
        <v>0</v>
      </c>
      <c r="I19" s="96">
        <v>18</v>
      </c>
      <c r="J19" s="74">
        <v>28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s="73" customFormat="1" ht="15" customHeight="1" x14ac:dyDescent="0.25">
      <c r="A20" s="66"/>
      <c r="B20" s="145">
        <v>43905</v>
      </c>
      <c r="C20" s="110">
        <v>14</v>
      </c>
      <c r="D20" s="72">
        <v>42</v>
      </c>
      <c r="E20" s="111">
        <v>0</v>
      </c>
      <c r="F20" s="112">
        <v>14</v>
      </c>
      <c r="G20" s="113">
        <v>42</v>
      </c>
      <c r="H20" s="111">
        <v>0</v>
      </c>
      <c r="I20" s="97">
        <v>14</v>
      </c>
      <c r="J20" s="75">
        <v>42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s="73" customFormat="1" ht="15" customHeight="1" x14ac:dyDescent="0.25">
      <c r="A21" s="66"/>
      <c r="B21" s="145">
        <v>43906</v>
      </c>
      <c r="C21" s="110">
        <v>22</v>
      </c>
      <c r="D21" s="72">
        <v>64</v>
      </c>
      <c r="E21" s="111">
        <v>0</v>
      </c>
      <c r="F21" s="112">
        <v>22</v>
      </c>
      <c r="G21" s="113">
        <v>64</v>
      </c>
      <c r="H21" s="111">
        <v>0</v>
      </c>
      <c r="I21" s="96">
        <v>22</v>
      </c>
      <c r="J21" s="74">
        <v>64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s="73" customFormat="1" ht="15" customHeight="1" x14ac:dyDescent="0.25">
      <c r="A22" s="66"/>
      <c r="B22" s="145">
        <v>43907</v>
      </c>
      <c r="C22" s="110">
        <v>15</v>
      </c>
      <c r="D22" s="72">
        <v>79</v>
      </c>
      <c r="E22" s="111">
        <v>0</v>
      </c>
      <c r="F22" s="112">
        <v>15</v>
      </c>
      <c r="G22" s="113">
        <v>79</v>
      </c>
      <c r="H22" s="111">
        <v>0</v>
      </c>
      <c r="I22" s="97">
        <v>15</v>
      </c>
      <c r="J22" s="75">
        <v>79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s="73" customFormat="1" ht="15" customHeight="1" x14ac:dyDescent="0.25">
      <c r="A23" s="66"/>
      <c r="B23" s="145">
        <v>43908</v>
      </c>
      <c r="C23" s="110">
        <v>33</v>
      </c>
      <c r="D23" s="72">
        <v>112</v>
      </c>
      <c r="E23" s="111">
        <v>0</v>
      </c>
      <c r="F23" s="112">
        <v>33</v>
      </c>
      <c r="G23" s="113">
        <v>112</v>
      </c>
      <c r="H23" s="111">
        <v>0</v>
      </c>
      <c r="I23" s="97">
        <v>33</v>
      </c>
      <c r="J23" s="75">
        <v>112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s="73" customFormat="1" ht="15" customHeight="1" x14ac:dyDescent="0.25">
      <c r="A24" s="66"/>
      <c r="B24" s="145">
        <v>43909</v>
      </c>
      <c r="C24" s="110">
        <v>42</v>
      </c>
      <c r="D24" s="72">
        <v>154</v>
      </c>
      <c r="E24" s="111">
        <v>0</v>
      </c>
      <c r="F24" s="112">
        <v>42</v>
      </c>
      <c r="G24" s="113">
        <v>154</v>
      </c>
      <c r="H24" s="111">
        <v>0</v>
      </c>
      <c r="I24" s="97">
        <v>42</v>
      </c>
      <c r="J24" s="75">
        <v>154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s="73" customFormat="1" ht="15" customHeight="1" x14ac:dyDescent="0.25">
      <c r="A25" s="66"/>
      <c r="B25" s="145">
        <v>43910</v>
      </c>
      <c r="C25" s="110">
        <v>32</v>
      </c>
      <c r="D25" s="72">
        <v>186</v>
      </c>
      <c r="E25" s="111">
        <v>0</v>
      </c>
      <c r="F25" s="112">
        <v>32</v>
      </c>
      <c r="G25" s="113">
        <v>186</v>
      </c>
      <c r="H25" s="111">
        <v>0</v>
      </c>
      <c r="I25" s="97">
        <v>32</v>
      </c>
      <c r="J25" s="75">
        <v>186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s="73" customFormat="1" ht="15" customHeight="1" x14ac:dyDescent="0.25">
      <c r="A26" s="66"/>
      <c r="B26" s="145">
        <v>43911</v>
      </c>
      <c r="C26" s="110">
        <v>54</v>
      </c>
      <c r="D26" s="72">
        <v>240</v>
      </c>
      <c r="E26" s="111">
        <v>0</v>
      </c>
      <c r="F26" s="112">
        <v>54</v>
      </c>
      <c r="G26" s="113">
        <v>240</v>
      </c>
      <c r="H26" s="111">
        <v>0</v>
      </c>
      <c r="I26" s="96">
        <v>54</v>
      </c>
      <c r="J26" s="74">
        <v>240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s="73" customFormat="1" ht="15" customHeight="1" x14ac:dyDescent="0.25">
      <c r="A27" s="66"/>
      <c r="B27" s="145">
        <v>43912</v>
      </c>
      <c r="C27" s="110">
        <v>24</v>
      </c>
      <c r="D27" s="72">
        <v>264</v>
      </c>
      <c r="E27" s="111">
        <v>0</v>
      </c>
      <c r="F27" s="112">
        <v>24</v>
      </c>
      <c r="G27" s="113">
        <v>264</v>
      </c>
      <c r="H27" s="111">
        <v>0</v>
      </c>
      <c r="I27" s="97">
        <v>24</v>
      </c>
      <c r="J27" s="75">
        <v>264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s="73" customFormat="1" ht="15" customHeight="1" x14ac:dyDescent="0.25">
      <c r="A28" s="66"/>
      <c r="B28" s="145">
        <v>43913</v>
      </c>
      <c r="C28" s="110">
        <v>67</v>
      </c>
      <c r="D28" s="72">
        <v>331</v>
      </c>
      <c r="E28" s="111">
        <v>0</v>
      </c>
      <c r="F28" s="112">
        <v>67</v>
      </c>
      <c r="G28" s="113">
        <v>331</v>
      </c>
      <c r="H28" s="111">
        <v>0</v>
      </c>
      <c r="I28" s="96">
        <v>67</v>
      </c>
      <c r="J28" s="74">
        <v>331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s="73" customFormat="1" ht="15" customHeight="1" x14ac:dyDescent="0.25">
      <c r="A29" s="66"/>
      <c r="B29" s="145">
        <v>43914</v>
      </c>
      <c r="C29" s="110">
        <v>143</v>
      </c>
      <c r="D29" s="72">
        <v>474</v>
      </c>
      <c r="E29" s="111">
        <v>0</v>
      </c>
      <c r="F29" s="112">
        <v>143</v>
      </c>
      <c r="G29" s="113">
        <v>474</v>
      </c>
      <c r="H29" s="111">
        <v>0</v>
      </c>
      <c r="I29" s="97">
        <v>143</v>
      </c>
      <c r="J29" s="75">
        <v>474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s="73" customFormat="1" ht="15" customHeight="1" x14ac:dyDescent="0.25">
      <c r="A30" s="66"/>
      <c r="B30" s="145">
        <v>43915</v>
      </c>
      <c r="C30" s="110">
        <v>178</v>
      </c>
      <c r="D30" s="72">
        <v>652</v>
      </c>
      <c r="E30" s="111">
        <v>0</v>
      </c>
      <c r="F30" s="112">
        <v>178</v>
      </c>
      <c r="G30" s="113">
        <v>652</v>
      </c>
      <c r="H30" s="111">
        <v>0</v>
      </c>
      <c r="I30" s="97">
        <v>178</v>
      </c>
      <c r="J30" s="75">
        <v>652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s="73" customFormat="1" ht="15" customHeight="1" x14ac:dyDescent="0.25">
      <c r="A31" s="66"/>
      <c r="B31" s="145">
        <v>43916</v>
      </c>
      <c r="C31" s="110">
        <v>169</v>
      </c>
      <c r="D31" s="72">
        <v>821</v>
      </c>
      <c r="E31" s="111">
        <v>0</v>
      </c>
      <c r="F31" s="112">
        <v>169</v>
      </c>
      <c r="G31" s="113">
        <v>821</v>
      </c>
      <c r="H31" s="111">
        <v>0</v>
      </c>
      <c r="I31" s="97">
        <v>169</v>
      </c>
      <c r="J31" s="75">
        <v>821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s="73" customFormat="1" ht="15" customHeight="1" x14ac:dyDescent="0.25">
      <c r="A32" s="66"/>
      <c r="B32" s="145">
        <v>43917</v>
      </c>
      <c r="C32" s="110">
        <v>271</v>
      </c>
      <c r="D32" s="72">
        <v>1092</v>
      </c>
      <c r="E32" s="111">
        <v>0</v>
      </c>
      <c r="F32" s="112">
        <v>271</v>
      </c>
      <c r="G32" s="113">
        <v>1092</v>
      </c>
      <c r="H32" s="111">
        <v>0</v>
      </c>
      <c r="I32" s="96">
        <v>271</v>
      </c>
      <c r="J32" s="74">
        <v>1092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s="73" customFormat="1" ht="15" customHeight="1" x14ac:dyDescent="0.25">
      <c r="A33" s="66"/>
      <c r="B33" s="145">
        <v>43918</v>
      </c>
      <c r="C33" s="110">
        <v>279</v>
      </c>
      <c r="D33" s="72">
        <v>1371</v>
      </c>
      <c r="E33" s="111">
        <v>0</v>
      </c>
      <c r="F33" s="112">
        <v>279</v>
      </c>
      <c r="G33" s="113">
        <v>1371</v>
      </c>
      <c r="H33" s="111">
        <v>0</v>
      </c>
      <c r="I33" s="97">
        <v>279</v>
      </c>
      <c r="J33" s="75">
        <v>1371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s="73" customFormat="1" ht="15" customHeight="1" x14ac:dyDescent="0.25">
      <c r="A34" s="66"/>
      <c r="B34" s="145">
        <v>43919</v>
      </c>
      <c r="C34" s="110">
        <v>195</v>
      </c>
      <c r="D34" s="72">
        <v>1566</v>
      </c>
      <c r="E34" s="111">
        <v>0</v>
      </c>
      <c r="F34" s="112">
        <v>195</v>
      </c>
      <c r="G34" s="113">
        <v>1566</v>
      </c>
      <c r="H34" s="111">
        <v>0</v>
      </c>
      <c r="I34" s="97">
        <v>195</v>
      </c>
      <c r="J34" s="75">
        <v>1566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s="73" customFormat="1" ht="15" customHeight="1" x14ac:dyDescent="0.25">
      <c r="A35" s="66"/>
      <c r="B35" s="145">
        <v>43920</v>
      </c>
      <c r="C35" s="110">
        <v>353</v>
      </c>
      <c r="D35" s="72">
        <v>1919</v>
      </c>
      <c r="E35" s="111">
        <v>0</v>
      </c>
      <c r="F35" s="112">
        <v>353</v>
      </c>
      <c r="G35" s="113">
        <v>1919</v>
      </c>
      <c r="H35" s="111">
        <v>0</v>
      </c>
      <c r="I35" s="97">
        <v>353</v>
      </c>
      <c r="J35" s="75">
        <v>1919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s="73" customFormat="1" ht="15" customHeight="1" x14ac:dyDescent="0.25">
      <c r="A36" s="66"/>
      <c r="B36" s="145">
        <v>43921</v>
      </c>
      <c r="C36" s="110">
        <v>368</v>
      </c>
      <c r="D36" s="72">
        <v>2287</v>
      </c>
      <c r="E36" s="111">
        <v>0</v>
      </c>
      <c r="F36" s="112">
        <v>368</v>
      </c>
      <c r="G36" s="113">
        <v>2287</v>
      </c>
      <c r="H36" s="111">
        <v>0</v>
      </c>
      <c r="I36" s="97">
        <v>368</v>
      </c>
      <c r="J36" s="75">
        <v>2287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s="73" customFormat="1" ht="15" customHeight="1" x14ac:dyDescent="0.25">
      <c r="A37" s="66"/>
      <c r="B37" s="145">
        <v>43922</v>
      </c>
      <c r="C37" s="110">
        <v>613</v>
      </c>
      <c r="D37" s="72">
        <v>2900</v>
      </c>
      <c r="E37" s="111">
        <v>0</v>
      </c>
      <c r="F37" s="112">
        <v>613</v>
      </c>
      <c r="G37" s="113">
        <v>2900</v>
      </c>
      <c r="H37" s="111">
        <v>0</v>
      </c>
      <c r="I37" s="96">
        <v>613</v>
      </c>
      <c r="J37" s="74">
        <v>2900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s="73" customFormat="1" ht="15" customHeight="1" x14ac:dyDescent="0.25">
      <c r="A38" s="66"/>
      <c r="B38" s="145">
        <v>43923</v>
      </c>
      <c r="C38" s="110">
        <v>603</v>
      </c>
      <c r="D38" s="72">
        <v>3503</v>
      </c>
      <c r="E38" s="111">
        <v>0</v>
      </c>
      <c r="F38" s="112">
        <v>603</v>
      </c>
      <c r="G38" s="113">
        <v>3503</v>
      </c>
      <c r="H38" s="111">
        <v>0</v>
      </c>
      <c r="I38" s="97">
        <v>603</v>
      </c>
      <c r="J38" s="75">
        <v>3503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s="73" customFormat="1" ht="15" customHeight="1" x14ac:dyDescent="0.25">
      <c r="A39" s="66"/>
      <c r="B39" s="145">
        <v>43924</v>
      </c>
      <c r="C39" s="110">
        <v>654</v>
      </c>
      <c r="D39" s="72">
        <v>4157</v>
      </c>
      <c r="E39" s="111">
        <v>0</v>
      </c>
      <c r="F39" s="112">
        <v>654</v>
      </c>
      <c r="G39" s="113">
        <v>4157</v>
      </c>
      <c r="H39" s="111">
        <v>0</v>
      </c>
      <c r="I39" s="97">
        <v>654</v>
      </c>
      <c r="J39" s="75">
        <v>4157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s="73" customFormat="1" ht="15" customHeight="1" x14ac:dyDescent="0.25">
      <c r="A40" s="66"/>
      <c r="B40" s="145">
        <v>43925</v>
      </c>
      <c r="C40" s="110">
        <v>689</v>
      </c>
      <c r="D40" s="72">
        <v>4846</v>
      </c>
      <c r="E40" s="111">
        <v>0</v>
      </c>
      <c r="F40" s="112">
        <v>689</v>
      </c>
      <c r="G40" s="113">
        <v>4846</v>
      </c>
      <c r="H40" s="111">
        <v>0</v>
      </c>
      <c r="I40" s="96">
        <v>689</v>
      </c>
      <c r="J40" s="74">
        <v>4846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s="73" customFormat="1" ht="15" customHeight="1" x14ac:dyDescent="0.25">
      <c r="A41" s="66"/>
      <c r="B41" s="145">
        <v>43926</v>
      </c>
      <c r="C41" s="110">
        <v>578</v>
      </c>
      <c r="D41" s="72">
        <v>5424</v>
      </c>
      <c r="E41" s="111">
        <v>0</v>
      </c>
      <c r="F41" s="112">
        <v>578</v>
      </c>
      <c r="G41" s="113">
        <v>5424</v>
      </c>
      <c r="H41" s="111">
        <v>0</v>
      </c>
      <c r="I41" s="97">
        <v>578</v>
      </c>
      <c r="J41" s="75">
        <v>5424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s="73" customFormat="1" x14ac:dyDescent="0.25">
      <c r="A42" s="66"/>
      <c r="B42" s="145">
        <v>43927</v>
      </c>
      <c r="C42" s="110">
        <v>531</v>
      </c>
      <c r="D42" s="72">
        <v>5955</v>
      </c>
      <c r="E42" s="111">
        <v>0</v>
      </c>
      <c r="F42" s="112">
        <v>531</v>
      </c>
      <c r="G42" s="113">
        <v>5955</v>
      </c>
      <c r="H42" s="111">
        <v>0</v>
      </c>
      <c r="I42" s="97">
        <v>531</v>
      </c>
      <c r="J42" s="75">
        <v>5955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s="73" customFormat="1" ht="15.6" customHeight="1" x14ac:dyDescent="0.25">
      <c r="A43" s="66"/>
      <c r="B43" s="145">
        <v>43928</v>
      </c>
      <c r="C43" s="110">
        <v>1009</v>
      </c>
      <c r="D43" s="72">
        <v>6964</v>
      </c>
      <c r="E43" s="111">
        <v>0</v>
      </c>
      <c r="F43" s="112">
        <v>1009</v>
      </c>
      <c r="G43" s="113">
        <v>6964</v>
      </c>
      <c r="H43" s="111">
        <v>0</v>
      </c>
      <c r="I43" s="95">
        <v>1009</v>
      </c>
      <c r="J43" s="76">
        <v>6964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s="73" customFormat="1" ht="11.25" customHeight="1" x14ac:dyDescent="0.25">
      <c r="A44" s="66"/>
      <c r="B44" s="145">
        <v>43929</v>
      </c>
      <c r="C44" s="110">
        <v>922</v>
      </c>
      <c r="D44" s="72">
        <v>7886</v>
      </c>
      <c r="E44" s="111">
        <v>0</v>
      </c>
      <c r="F44" s="112">
        <v>922</v>
      </c>
      <c r="G44" s="113">
        <v>7886</v>
      </c>
      <c r="H44" s="111">
        <v>0</v>
      </c>
      <c r="I44" s="97">
        <v>922</v>
      </c>
      <c r="J44" s="90">
        <v>7886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s="73" customFormat="1" ht="16.149999999999999" customHeight="1" x14ac:dyDescent="0.25">
      <c r="A45" s="66"/>
      <c r="B45" s="145">
        <v>43930</v>
      </c>
      <c r="C45" s="110">
        <v>991</v>
      </c>
      <c r="D45" s="72">
        <v>8877</v>
      </c>
      <c r="E45" s="111">
        <v>0</v>
      </c>
      <c r="F45" s="112">
        <v>991</v>
      </c>
      <c r="G45" s="113">
        <v>8877</v>
      </c>
      <c r="H45" s="111">
        <v>1</v>
      </c>
      <c r="I45" s="97">
        <v>990</v>
      </c>
      <c r="J45" s="90">
        <v>8876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s="73" customFormat="1" ht="14.45" customHeight="1" x14ac:dyDescent="0.25">
      <c r="A46" s="66"/>
      <c r="B46" s="145">
        <v>43931</v>
      </c>
      <c r="C46" s="110">
        <v>1037</v>
      </c>
      <c r="D46" s="72">
        <v>9914</v>
      </c>
      <c r="E46" s="111">
        <v>0</v>
      </c>
      <c r="F46" s="112">
        <v>1037</v>
      </c>
      <c r="G46" s="113">
        <v>9914</v>
      </c>
      <c r="H46" s="111">
        <v>2</v>
      </c>
      <c r="I46" s="98">
        <v>1035</v>
      </c>
      <c r="J46" s="91">
        <v>9911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s="73" customFormat="1" ht="12.6" customHeight="1" x14ac:dyDescent="0.25">
      <c r="A47" s="66"/>
      <c r="B47" s="145">
        <v>43932</v>
      </c>
      <c r="C47" s="110">
        <v>746</v>
      </c>
      <c r="D47" s="72">
        <v>10660</v>
      </c>
      <c r="E47" s="111">
        <v>0</v>
      </c>
      <c r="F47" s="112">
        <v>746</v>
      </c>
      <c r="G47" s="113">
        <v>10660</v>
      </c>
      <c r="H47" s="111">
        <v>1</v>
      </c>
      <c r="I47" s="98">
        <v>745</v>
      </c>
      <c r="J47" s="91">
        <v>10656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s="73" customFormat="1" ht="15" customHeight="1" x14ac:dyDescent="0.25">
      <c r="A48" s="66"/>
      <c r="B48" s="145">
        <v>43933</v>
      </c>
      <c r="C48" s="110">
        <v>605</v>
      </c>
      <c r="D48" s="72">
        <v>11265</v>
      </c>
      <c r="E48" s="111">
        <v>0</v>
      </c>
      <c r="F48" s="112">
        <v>605</v>
      </c>
      <c r="G48" s="113">
        <v>11265</v>
      </c>
      <c r="H48" s="111">
        <v>1</v>
      </c>
      <c r="I48" s="98">
        <v>604</v>
      </c>
      <c r="J48" s="91">
        <v>11260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2:10" ht="15" customHeight="1" x14ac:dyDescent="0.25">
      <c r="B49" s="145">
        <v>43934</v>
      </c>
      <c r="C49" s="110">
        <v>694</v>
      </c>
      <c r="D49" s="72">
        <v>11959</v>
      </c>
      <c r="E49" s="111">
        <v>0</v>
      </c>
      <c r="F49" s="112">
        <v>694</v>
      </c>
      <c r="G49" s="113">
        <v>11959</v>
      </c>
      <c r="H49" s="111">
        <v>0</v>
      </c>
      <c r="I49" s="99">
        <v>694</v>
      </c>
      <c r="J49" s="92">
        <v>11954</v>
      </c>
    </row>
    <row r="50" spans="2:10" ht="15" customHeight="1" x14ac:dyDescent="0.25">
      <c r="B50" s="145">
        <v>43935</v>
      </c>
      <c r="C50" s="110">
        <v>1008</v>
      </c>
      <c r="D50" s="72">
        <v>12967</v>
      </c>
      <c r="E50" s="111">
        <v>0</v>
      </c>
      <c r="F50" s="112">
        <v>1008</v>
      </c>
      <c r="G50" s="113">
        <v>12967</v>
      </c>
      <c r="H50" s="111">
        <v>1</v>
      </c>
      <c r="I50" s="100">
        <v>1007</v>
      </c>
      <c r="J50" s="93">
        <v>12961</v>
      </c>
    </row>
    <row r="51" spans="2:10" ht="15" customHeight="1" x14ac:dyDescent="0.25">
      <c r="B51" s="145">
        <v>43936</v>
      </c>
      <c r="C51" s="110">
        <v>731</v>
      </c>
      <c r="D51" s="72">
        <v>13698</v>
      </c>
      <c r="E51" s="111">
        <v>0</v>
      </c>
      <c r="F51" s="112">
        <v>731</v>
      </c>
      <c r="G51" s="113">
        <v>13698</v>
      </c>
      <c r="H51" s="111">
        <v>1</v>
      </c>
      <c r="I51" s="100">
        <v>730</v>
      </c>
      <c r="J51" s="93">
        <v>13691</v>
      </c>
    </row>
    <row r="52" spans="2:10" ht="15" customHeight="1" x14ac:dyDescent="0.25">
      <c r="B52" s="145">
        <v>43937</v>
      </c>
      <c r="C52" s="110">
        <v>907</v>
      </c>
      <c r="D52" s="72">
        <v>14605</v>
      </c>
      <c r="E52" s="111">
        <v>0</v>
      </c>
      <c r="F52" s="112">
        <v>907</v>
      </c>
      <c r="G52" s="113">
        <v>14605</v>
      </c>
      <c r="H52" s="111">
        <v>1</v>
      </c>
      <c r="I52" s="100">
        <v>906</v>
      </c>
      <c r="J52" s="93">
        <v>14597</v>
      </c>
    </row>
    <row r="53" spans="2:10" ht="15" customHeight="1" x14ac:dyDescent="0.25">
      <c r="B53" s="145">
        <v>43938</v>
      </c>
      <c r="C53" s="110">
        <v>827</v>
      </c>
      <c r="D53" s="72">
        <v>15432</v>
      </c>
      <c r="E53" s="111">
        <v>0</v>
      </c>
      <c r="F53" s="112">
        <v>827</v>
      </c>
      <c r="G53" s="113">
        <v>15432</v>
      </c>
      <c r="H53" s="111">
        <v>1</v>
      </c>
      <c r="I53" s="100">
        <v>826</v>
      </c>
      <c r="J53" s="93">
        <v>15423</v>
      </c>
    </row>
    <row r="54" spans="2:10" ht="15" customHeight="1" x14ac:dyDescent="0.25">
      <c r="B54" s="145">
        <v>43939</v>
      </c>
      <c r="C54" s="110">
        <v>1006</v>
      </c>
      <c r="D54" s="72">
        <v>16438</v>
      </c>
      <c r="E54" s="111">
        <v>0</v>
      </c>
      <c r="F54" s="112">
        <v>1006</v>
      </c>
      <c r="G54" s="113">
        <v>16438</v>
      </c>
      <c r="H54" s="111">
        <v>2</v>
      </c>
      <c r="I54" s="100">
        <v>1004</v>
      </c>
      <c r="J54" s="93">
        <v>16427</v>
      </c>
    </row>
    <row r="55" spans="2:10" ht="15" customHeight="1" x14ac:dyDescent="0.25">
      <c r="B55" s="145">
        <v>43940</v>
      </c>
      <c r="C55" s="110">
        <v>382</v>
      </c>
      <c r="D55" s="72">
        <v>16820</v>
      </c>
      <c r="E55" s="111">
        <v>0</v>
      </c>
      <c r="F55" s="112">
        <v>382</v>
      </c>
      <c r="G55" s="113">
        <v>16820</v>
      </c>
      <c r="H55" s="111">
        <v>2</v>
      </c>
      <c r="I55" s="100">
        <v>380</v>
      </c>
      <c r="J55" s="93">
        <v>16807</v>
      </c>
    </row>
    <row r="56" spans="2:10" ht="15" customHeight="1" x14ac:dyDescent="0.25">
      <c r="B56" s="145">
        <v>43941</v>
      </c>
      <c r="C56" s="110">
        <v>539</v>
      </c>
      <c r="D56" s="72">
        <v>17359</v>
      </c>
      <c r="E56" s="111">
        <v>0</v>
      </c>
      <c r="F56" s="112">
        <v>539</v>
      </c>
      <c r="G56" s="113">
        <v>17359</v>
      </c>
      <c r="H56" s="111">
        <v>3</v>
      </c>
      <c r="I56" s="100">
        <v>536</v>
      </c>
      <c r="J56" s="93">
        <v>17343</v>
      </c>
    </row>
    <row r="57" spans="2:10" ht="15" customHeight="1" x14ac:dyDescent="0.25">
      <c r="B57" s="145">
        <v>43942</v>
      </c>
      <c r="C57" s="110">
        <v>1120</v>
      </c>
      <c r="D57" s="72">
        <v>18479</v>
      </c>
      <c r="E57" s="111">
        <v>0</v>
      </c>
      <c r="F57" s="112">
        <v>1120</v>
      </c>
      <c r="G57" s="113">
        <v>18479</v>
      </c>
      <c r="H57" s="111">
        <v>4</v>
      </c>
      <c r="I57" s="100">
        <v>1116</v>
      </c>
      <c r="J57" s="93">
        <v>18459</v>
      </c>
    </row>
    <row r="58" spans="2:10" ht="15" customHeight="1" x14ac:dyDescent="0.25">
      <c r="B58" s="145">
        <v>43943</v>
      </c>
      <c r="C58" s="110">
        <v>739</v>
      </c>
      <c r="D58" s="72">
        <v>19218</v>
      </c>
      <c r="E58" s="111">
        <v>0</v>
      </c>
      <c r="F58" s="112">
        <v>739</v>
      </c>
      <c r="G58" s="113">
        <v>19218</v>
      </c>
      <c r="H58" s="111">
        <v>14</v>
      </c>
      <c r="I58" s="100">
        <v>725</v>
      </c>
      <c r="J58" s="93">
        <v>19184</v>
      </c>
    </row>
    <row r="59" spans="2:10" ht="15" customHeight="1" x14ac:dyDescent="0.25">
      <c r="B59" s="145">
        <v>43944</v>
      </c>
      <c r="C59" s="110">
        <v>601</v>
      </c>
      <c r="D59" s="72">
        <v>19819</v>
      </c>
      <c r="E59" s="111">
        <v>0</v>
      </c>
      <c r="F59" s="112">
        <v>601</v>
      </c>
      <c r="G59" s="113">
        <v>19819</v>
      </c>
      <c r="H59" s="111">
        <v>7</v>
      </c>
      <c r="I59" s="100">
        <v>594</v>
      </c>
      <c r="J59" s="93">
        <v>19778</v>
      </c>
    </row>
    <row r="60" spans="2:10" ht="15" customHeight="1" x14ac:dyDescent="0.25">
      <c r="B60" s="145">
        <v>43945</v>
      </c>
      <c r="C60" s="110">
        <v>823</v>
      </c>
      <c r="D60" s="72">
        <v>20642</v>
      </c>
      <c r="E60" s="111">
        <v>0</v>
      </c>
      <c r="F60" s="112">
        <v>823</v>
      </c>
      <c r="G60" s="113">
        <v>20642</v>
      </c>
      <c r="H60" s="111">
        <v>2</v>
      </c>
      <c r="I60" s="100">
        <v>821</v>
      </c>
      <c r="J60" s="93">
        <v>20599</v>
      </c>
    </row>
    <row r="61" spans="2:10" ht="15" customHeight="1" x14ac:dyDescent="0.25">
      <c r="B61" s="145">
        <v>43946</v>
      </c>
      <c r="C61" s="110">
        <v>738</v>
      </c>
      <c r="D61" s="72">
        <v>21380</v>
      </c>
      <c r="E61" s="111">
        <v>0</v>
      </c>
      <c r="F61" s="112">
        <v>738</v>
      </c>
      <c r="G61" s="113">
        <v>21380</v>
      </c>
      <c r="H61" s="111">
        <v>9</v>
      </c>
      <c r="I61" s="100">
        <v>729</v>
      </c>
      <c r="J61" s="93">
        <v>21328</v>
      </c>
    </row>
    <row r="62" spans="2:10" ht="15" customHeight="1" x14ac:dyDescent="0.25">
      <c r="B62" s="145">
        <v>43947</v>
      </c>
      <c r="C62" s="110">
        <v>343</v>
      </c>
      <c r="D62" s="72">
        <v>21723</v>
      </c>
      <c r="E62" s="111">
        <v>0</v>
      </c>
      <c r="F62" s="112">
        <v>343</v>
      </c>
      <c r="G62" s="113">
        <v>21723</v>
      </c>
      <c r="H62" s="111">
        <v>16</v>
      </c>
      <c r="I62" s="100">
        <v>327</v>
      </c>
      <c r="J62" s="93">
        <v>21655</v>
      </c>
    </row>
    <row r="63" spans="2:10" ht="15" customHeight="1" x14ac:dyDescent="0.25">
      <c r="B63" s="145">
        <v>43948</v>
      </c>
      <c r="C63" s="110">
        <v>306</v>
      </c>
      <c r="D63" s="72">
        <v>22029</v>
      </c>
      <c r="E63" s="111">
        <v>0</v>
      </c>
      <c r="F63" s="112">
        <v>306</v>
      </c>
      <c r="G63" s="113">
        <v>22029</v>
      </c>
      <c r="H63" s="111">
        <v>17</v>
      </c>
      <c r="I63" s="100">
        <v>289</v>
      </c>
      <c r="J63" s="93">
        <v>21944</v>
      </c>
    </row>
    <row r="64" spans="2:10" ht="15" customHeight="1" x14ac:dyDescent="0.25">
      <c r="B64" s="145">
        <v>43949</v>
      </c>
      <c r="C64" s="110">
        <v>871</v>
      </c>
      <c r="D64" s="72">
        <v>22900</v>
      </c>
      <c r="E64" s="111">
        <v>1</v>
      </c>
      <c r="F64" s="112">
        <v>870</v>
      </c>
      <c r="G64" s="113">
        <v>22899</v>
      </c>
      <c r="H64" s="111">
        <v>9</v>
      </c>
      <c r="I64" s="100">
        <v>862</v>
      </c>
      <c r="J64" s="93">
        <v>22806</v>
      </c>
    </row>
    <row r="65" spans="2:10" ht="15" customHeight="1" x14ac:dyDescent="0.25">
      <c r="B65" s="145">
        <v>43950</v>
      </c>
      <c r="C65" s="110">
        <v>630</v>
      </c>
      <c r="D65" s="72">
        <v>23530</v>
      </c>
      <c r="E65" s="111">
        <v>0</v>
      </c>
      <c r="F65" s="112">
        <v>630</v>
      </c>
      <c r="G65" s="113">
        <v>23529</v>
      </c>
      <c r="H65" s="111">
        <v>26</v>
      </c>
      <c r="I65" s="100">
        <v>604</v>
      </c>
      <c r="J65" s="93">
        <v>23410</v>
      </c>
    </row>
    <row r="66" spans="2:10" ht="15" customHeight="1" x14ac:dyDescent="0.25">
      <c r="B66" s="145">
        <v>43951</v>
      </c>
      <c r="C66" s="110">
        <v>560</v>
      </c>
      <c r="D66" s="72">
        <v>24090</v>
      </c>
      <c r="E66" s="111">
        <v>0</v>
      </c>
      <c r="F66" s="112">
        <v>560</v>
      </c>
      <c r="G66" s="113">
        <v>24089</v>
      </c>
      <c r="H66" s="111">
        <v>17</v>
      </c>
      <c r="I66" s="100">
        <v>543</v>
      </c>
      <c r="J66" s="93">
        <v>23953</v>
      </c>
    </row>
    <row r="67" spans="2:10" ht="15" customHeight="1" x14ac:dyDescent="0.25">
      <c r="B67" s="145">
        <v>43952</v>
      </c>
      <c r="C67" s="110">
        <v>654</v>
      </c>
      <c r="D67" s="72">
        <v>24744</v>
      </c>
      <c r="E67" s="111">
        <v>0</v>
      </c>
      <c r="F67" s="112">
        <v>654</v>
      </c>
      <c r="G67" s="113">
        <v>24743</v>
      </c>
      <c r="H67" s="111">
        <v>31</v>
      </c>
      <c r="I67" s="100">
        <v>623</v>
      </c>
      <c r="J67" s="93">
        <v>24576</v>
      </c>
    </row>
    <row r="68" spans="2:10" ht="15" customHeight="1" x14ac:dyDescent="0.25">
      <c r="B68" s="145">
        <v>43953</v>
      </c>
      <c r="C68" s="110">
        <v>519</v>
      </c>
      <c r="D68" s="72">
        <v>25263</v>
      </c>
      <c r="E68" s="111">
        <v>0</v>
      </c>
      <c r="F68" s="112">
        <v>519</v>
      </c>
      <c r="G68" s="113">
        <v>25262</v>
      </c>
      <c r="H68" s="111">
        <v>34</v>
      </c>
      <c r="I68" s="100">
        <v>485</v>
      </c>
      <c r="J68" s="93">
        <v>25061</v>
      </c>
    </row>
    <row r="69" spans="2:10" ht="15" customHeight="1" x14ac:dyDescent="0.25">
      <c r="B69" s="145">
        <v>43954</v>
      </c>
      <c r="C69" s="110">
        <v>245</v>
      </c>
      <c r="D69" s="72">
        <v>25508</v>
      </c>
      <c r="E69" s="111">
        <v>0</v>
      </c>
      <c r="F69" s="112">
        <v>245</v>
      </c>
      <c r="G69" s="113">
        <v>25507</v>
      </c>
      <c r="H69" s="111">
        <v>23</v>
      </c>
      <c r="I69" s="100">
        <v>222</v>
      </c>
      <c r="J69" s="93">
        <v>25283</v>
      </c>
    </row>
    <row r="70" spans="2:10" ht="15" customHeight="1" x14ac:dyDescent="0.25">
      <c r="B70" s="145">
        <v>43955</v>
      </c>
      <c r="C70" s="110">
        <v>257</v>
      </c>
      <c r="D70" s="72">
        <v>25765</v>
      </c>
      <c r="E70" s="111">
        <v>0</v>
      </c>
      <c r="F70" s="112">
        <v>257</v>
      </c>
      <c r="G70" s="113">
        <v>25764</v>
      </c>
      <c r="H70" s="111">
        <v>10</v>
      </c>
      <c r="I70" s="100">
        <v>247</v>
      </c>
      <c r="J70" s="93">
        <v>25530</v>
      </c>
    </row>
    <row r="71" spans="2:10" ht="15" customHeight="1" x14ac:dyDescent="0.25">
      <c r="B71" s="145">
        <v>43956</v>
      </c>
      <c r="C71" s="110">
        <v>656</v>
      </c>
      <c r="D71" s="72">
        <v>26421</v>
      </c>
      <c r="E71" s="111">
        <v>0</v>
      </c>
      <c r="F71" s="112">
        <v>656</v>
      </c>
      <c r="G71" s="113">
        <v>26420</v>
      </c>
      <c r="H71" s="111">
        <v>17</v>
      </c>
      <c r="I71" s="100">
        <v>639</v>
      </c>
      <c r="J71" s="93">
        <v>26169</v>
      </c>
    </row>
    <row r="72" spans="2:10" ht="15" customHeight="1" x14ac:dyDescent="0.25">
      <c r="B72" s="145">
        <v>43957</v>
      </c>
      <c r="C72" s="110">
        <v>566</v>
      </c>
      <c r="D72" s="72">
        <v>26987</v>
      </c>
      <c r="E72" s="111">
        <v>0</v>
      </c>
      <c r="F72" s="112">
        <v>566</v>
      </c>
      <c r="G72" s="113">
        <v>26986</v>
      </c>
      <c r="H72" s="111">
        <v>37</v>
      </c>
      <c r="I72" s="100">
        <v>529</v>
      </c>
      <c r="J72" s="93">
        <v>26698</v>
      </c>
    </row>
    <row r="73" spans="2:10" ht="15" customHeight="1" x14ac:dyDescent="0.25">
      <c r="B73" s="145">
        <v>43958</v>
      </c>
      <c r="C73" s="110">
        <v>424</v>
      </c>
      <c r="D73" s="72">
        <v>27411</v>
      </c>
      <c r="E73" s="111">
        <v>0</v>
      </c>
      <c r="F73" s="112">
        <v>424</v>
      </c>
      <c r="G73" s="113">
        <v>27410</v>
      </c>
      <c r="H73" s="111">
        <v>47</v>
      </c>
      <c r="I73" s="100">
        <v>377</v>
      </c>
      <c r="J73" s="93">
        <v>27075</v>
      </c>
    </row>
    <row r="74" spans="2:10" ht="15" customHeight="1" x14ac:dyDescent="0.25">
      <c r="B74" s="145">
        <v>43959</v>
      </c>
      <c r="C74" s="110">
        <v>535</v>
      </c>
      <c r="D74" s="72">
        <v>27946</v>
      </c>
      <c r="E74" s="111">
        <v>0</v>
      </c>
      <c r="F74" s="112">
        <v>535</v>
      </c>
      <c r="G74" s="113">
        <v>27945</v>
      </c>
      <c r="H74" s="111">
        <v>37</v>
      </c>
      <c r="I74" s="100">
        <v>498</v>
      </c>
      <c r="J74" s="93">
        <v>27573</v>
      </c>
    </row>
    <row r="75" spans="2:10" ht="15" customHeight="1" x14ac:dyDescent="0.25">
      <c r="B75" s="145">
        <v>43960</v>
      </c>
      <c r="C75" s="110">
        <v>277</v>
      </c>
      <c r="D75" s="72">
        <v>28223</v>
      </c>
      <c r="E75" s="111">
        <v>0</v>
      </c>
      <c r="F75" s="112">
        <v>277</v>
      </c>
      <c r="G75" s="113">
        <v>28222</v>
      </c>
      <c r="H75" s="111">
        <v>51</v>
      </c>
      <c r="I75" s="100">
        <v>226</v>
      </c>
      <c r="J75" s="93">
        <v>27799</v>
      </c>
    </row>
    <row r="76" spans="2:10" ht="15" customHeight="1" x14ac:dyDescent="0.25">
      <c r="B76" s="145">
        <v>43961</v>
      </c>
      <c r="C76" s="110">
        <v>217</v>
      </c>
      <c r="D76" s="72">
        <v>28440</v>
      </c>
      <c r="E76" s="111">
        <v>0</v>
      </c>
      <c r="F76" s="112">
        <v>217</v>
      </c>
      <c r="G76" s="113">
        <v>28439</v>
      </c>
      <c r="H76" s="111">
        <v>27</v>
      </c>
      <c r="I76" s="100">
        <v>190</v>
      </c>
      <c r="J76" s="93">
        <v>27989</v>
      </c>
    </row>
    <row r="77" spans="2:10" ht="15" customHeight="1" x14ac:dyDescent="0.25">
      <c r="B77" s="145">
        <v>43962</v>
      </c>
      <c r="C77" s="110">
        <v>190</v>
      </c>
      <c r="D77" s="72">
        <v>28630</v>
      </c>
      <c r="E77" s="111">
        <v>0</v>
      </c>
      <c r="F77" s="112">
        <v>190</v>
      </c>
      <c r="G77" s="113">
        <v>28629</v>
      </c>
      <c r="H77" s="111">
        <v>16</v>
      </c>
      <c r="I77" s="100">
        <v>174</v>
      </c>
      <c r="J77" s="93">
        <v>28163</v>
      </c>
    </row>
    <row r="78" spans="2:10" ht="15" customHeight="1" x14ac:dyDescent="0.25">
      <c r="B78" s="145">
        <v>43963</v>
      </c>
      <c r="C78" s="110">
        <v>606</v>
      </c>
      <c r="D78" s="72">
        <v>29236</v>
      </c>
      <c r="E78" s="111">
        <v>0</v>
      </c>
      <c r="F78" s="112">
        <v>606</v>
      </c>
      <c r="G78" s="113">
        <v>29235</v>
      </c>
      <c r="H78" s="111">
        <v>67</v>
      </c>
      <c r="I78" s="100">
        <v>539</v>
      </c>
      <c r="J78" s="93">
        <v>28702</v>
      </c>
    </row>
    <row r="79" spans="2:10" ht="15" customHeight="1" x14ac:dyDescent="0.25">
      <c r="B79" s="145">
        <v>43964</v>
      </c>
      <c r="C79" s="110">
        <v>412</v>
      </c>
      <c r="D79" s="72">
        <v>29648</v>
      </c>
      <c r="E79" s="111">
        <v>0</v>
      </c>
      <c r="F79" s="112">
        <v>412</v>
      </c>
      <c r="G79" s="113">
        <v>29647</v>
      </c>
      <c r="H79" s="111">
        <v>50</v>
      </c>
      <c r="I79" s="100">
        <v>362</v>
      </c>
      <c r="J79" s="93">
        <v>29064</v>
      </c>
    </row>
    <row r="80" spans="2:10" ht="15" customHeight="1" x14ac:dyDescent="0.25">
      <c r="B80" s="145">
        <v>43965</v>
      </c>
      <c r="C80" s="110">
        <v>351</v>
      </c>
      <c r="D80" s="72">
        <v>29999</v>
      </c>
      <c r="E80" s="111">
        <v>0</v>
      </c>
      <c r="F80" s="112">
        <v>351</v>
      </c>
      <c r="G80" s="113">
        <v>29998</v>
      </c>
      <c r="H80" s="111">
        <v>48</v>
      </c>
      <c r="I80" s="100">
        <v>303</v>
      </c>
      <c r="J80" s="93">
        <v>29367</v>
      </c>
    </row>
    <row r="81" spans="2:10" ht="15" customHeight="1" x14ac:dyDescent="0.25">
      <c r="B81" s="145">
        <v>43966</v>
      </c>
      <c r="C81" s="110">
        <v>335</v>
      </c>
      <c r="D81" s="72">
        <v>30334</v>
      </c>
      <c r="E81" s="111">
        <v>0</v>
      </c>
      <c r="F81" s="112">
        <v>335</v>
      </c>
      <c r="G81" s="113">
        <v>30333</v>
      </c>
      <c r="H81" s="111">
        <v>55</v>
      </c>
      <c r="I81" s="100">
        <v>280</v>
      </c>
      <c r="J81" s="93">
        <v>29647</v>
      </c>
    </row>
    <row r="82" spans="2:10" ht="15" customHeight="1" x14ac:dyDescent="0.25">
      <c r="B82" s="145">
        <v>43967</v>
      </c>
      <c r="C82" s="110">
        <v>399</v>
      </c>
      <c r="D82" s="72">
        <v>30733</v>
      </c>
      <c r="E82" s="111">
        <v>0</v>
      </c>
      <c r="F82" s="112">
        <v>399</v>
      </c>
      <c r="G82" s="113">
        <v>30732</v>
      </c>
      <c r="H82" s="111">
        <v>51</v>
      </c>
      <c r="I82" s="100">
        <v>348</v>
      </c>
      <c r="J82" s="93">
        <v>29995</v>
      </c>
    </row>
    <row r="83" spans="2:10" ht="15" customHeight="1" x14ac:dyDescent="0.25">
      <c r="B83" s="145">
        <v>43968</v>
      </c>
      <c r="C83" s="110">
        <v>113</v>
      </c>
      <c r="D83" s="72">
        <v>30846</v>
      </c>
      <c r="E83" s="111">
        <v>0</v>
      </c>
      <c r="F83" s="112">
        <v>113</v>
      </c>
      <c r="G83" s="113">
        <v>30845</v>
      </c>
      <c r="H83" s="111">
        <v>70</v>
      </c>
      <c r="I83" s="100">
        <v>43</v>
      </c>
      <c r="J83" s="93">
        <v>30038</v>
      </c>
    </row>
    <row r="84" spans="2:10" ht="15" customHeight="1" x14ac:dyDescent="0.25">
      <c r="B84" s="145">
        <v>43969</v>
      </c>
      <c r="C84" s="110">
        <v>144</v>
      </c>
      <c r="D84" s="72">
        <v>30990</v>
      </c>
      <c r="E84" s="111">
        <v>1</v>
      </c>
      <c r="F84" s="112">
        <v>143</v>
      </c>
      <c r="G84" s="113">
        <v>30988</v>
      </c>
      <c r="H84" s="111">
        <v>10</v>
      </c>
      <c r="I84" s="100">
        <v>134</v>
      </c>
      <c r="J84" s="93">
        <v>30172</v>
      </c>
    </row>
    <row r="85" spans="2:10" ht="15" customHeight="1" x14ac:dyDescent="0.25">
      <c r="B85" s="145">
        <v>43970</v>
      </c>
      <c r="C85" s="110">
        <v>521</v>
      </c>
      <c r="D85" s="72">
        <v>31511</v>
      </c>
      <c r="E85" s="111">
        <v>0</v>
      </c>
      <c r="F85" s="112">
        <v>521</v>
      </c>
      <c r="G85" s="113">
        <v>31509</v>
      </c>
      <c r="H85" s="111">
        <v>74</v>
      </c>
      <c r="I85" s="100">
        <v>447</v>
      </c>
      <c r="J85" s="93">
        <v>30619</v>
      </c>
    </row>
    <row r="86" spans="2:10" ht="15" customHeight="1" x14ac:dyDescent="0.25">
      <c r="B86" s="145">
        <v>43971</v>
      </c>
      <c r="C86" s="110">
        <v>319</v>
      </c>
      <c r="D86" s="72">
        <v>31830</v>
      </c>
      <c r="E86" s="111">
        <v>0</v>
      </c>
      <c r="F86" s="112">
        <v>319</v>
      </c>
      <c r="G86" s="113">
        <v>31828</v>
      </c>
      <c r="H86" s="111">
        <v>60</v>
      </c>
      <c r="I86" s="100">
        <v>259</v>
      </c>
      <c r="J86" s="93">
        <v>30878</v>
      </c>
    </row>
    <row r="87" spans="2:10" ht="15" customHeight="1" x14ac:dyDescent="0.25">
      <c r="B87" s="145">
        <v>43972</v>
      </c>
      <c r="C87" s="110">
        <v>274</v>
      </c>
      <c r="D87" s="72">
        <v>32104</v>
      </c>
      <c r="E87" s="111">
        <v>2</v>
      </c>
      <c r="F87" s="112">
        <v>272</v>
      </c>
      <c r="G87" s="113">
        <v>32100</v>
      </c>
      <c r="H87" s="111">
        <v>54</v>
      </c>
      <c r="I87" s="100">
        <v>220</v>
      </c>
      <c r="J87" s="93">
        <v>31098</v>
      </c>
    </row>
    <row r="88" spans="2:10" ht="15" customHeight="1" x14ac:dyDescent="0.25">
      <c r="B88" s="145">
        <v>43973</v>
      </c>
      <c r="C88" s="110">
        <v>307</v>
      </c>
      <c r="D88" s="72">
        <v>32411</v>
      </c>
      <c r="E88" s="111">
        <v>1</v>
      </c>
      <c r="F88" s="112">
        <v>306</v>
      </c>
      <c r="G88" s="113">
        <v>32406</v>
      </c>
      <c r="H88" s="111">
        <v>50</v>
      </c>
      <c r="I88" s="100">
        <v>257</v>
      </c>
      <c r="J88" s="93">
        <v>31355</v>
      </c>
    </row>
    <row r="89" spans="2:10" ht="15" customHeight="1" x14ac:dyDescent="0.25">
      <c r="B89" s="145">
        <v>43974</v>
      </c>
      <c r="C89" s="110">
        <v>250</v>
      </c>
      <c r="D89" s="72">
        <v>32661</v>
      </c>
      <c r="E89" s="111">
        <v>1</v>
      </c>
      <c r="F89" s="112">
        <v>249</v>
      </c>
      <c r="G89" s="113">
        <v>32655</v>
      </c>
      <c r="H89" s="111">
        <v>53</v>
      </c>
      <c r="I89" s="100">
        <v>197</v>
      </c>
      <c r="J89" s="93">
        <v>31552</v>
      </c>
    </row>
    <row r="90" spans="2:10" ht="15" customHeight="1" x14ac:dyDescent="0.25">
      <c r="B90" s="145">
        <v>43975</v>
      </c>
      <c r="C90" s="110">
        <v>417</v>
      </c>
      <c r="D90" s="72">
        <v>33078</v>
      </c>
      <c r="E90" s="111">
        <v>2</v>
      </c>
      <c r="F90" s="112">
        <v>415</v>
      </c>
      <c r="G90" s="113">
        <v>33070</v>
      </c>
      <c r="H90" s="111">
        <v>55</v>
      </c>
      <c r="I90" s="100">
        <v>362</v>
      </c>
      <c r="J90" s="93">
        <v>31914</v>
      </c>
    </row>
    <row r="91" spans="2:10" ht="15" customHeight="1" x14ac:dyDescent="0.25">
      <c r="B91" s="145">
        <v>43976</v>
      </c>
      <c r="C91" s="110">
        <v>105</v>
      </c>
      <c r="D91" s="72">
        <v>33183</v>
      </c>
      <c r="E91" s="111">
        <v>0</v>
      </c>
      <c r="F91" s="112">
        <v>105</v>
      </c>
      <c r="G91" s="113">
        <v>33175</v>
      </c>
      <c r="H91" s="111">
        <v>19</v>
      </c>
      <c r="I91" s="100">
        <v>86</v>
      </c>
      <c r="J91" s="93">
        <v>32000</v>
      </c>
    </row>
    <row r="92" spans="2:10" ht="15" customHeight="1" x14ac:dyDescent="0.25">
      <c r="B92" s="145">
        <v>43977</v>
      </c>
      <c r="C92" s="110">
        <v>117</v>
      </c>
      <c r="D92" s="72">
        <v>33300</v>
      </c>
      <c r="E92" s="111">
        <v>1</v>
      </c>
      <c r="F92" s="112">
        <v>116</v>
      </c>
      <c r="G92" s="113">
        <v>33291</v>
      </c>
      <c r="H92" s="111">
        <v>12</v>
      </c>
      <c r="I92" s="100">
        <v>105</v>
      </c>
      <c r="J92" s="93">
        <v>32105</v>
      </c>
    </row>
    <row r="93" spans="2:10" ht="15" customHeight="1" x14ac:dyDescent="0.25">
      <c r="B93" s="145">
        <v>43978</v>
      </c>
      <c r="C93" s="110">
        <v>412</v>
      </c>
      <c r="D93" s="72">
        <v>33712</v>
      </c>
      <c r="E93" s="111">
        <v>1</v>
      </c>
      <c r="F93" s="112">
        <v>411</v>
      </c>
      <c r="G93" s="113">
        <v>33702</v>
      </c>
      <c r="H93" s="111">
        <v>16</v>
      </c>
      <c r="I93" s="100">
        <v>396</v>
      </c>
      <c r="J93" s="93">
        <v>32501</v>
      </c>
    </row>
    <row r="94" spans="2:10" ht="15" customHeight="1" x14ac:dyDescent="0.25">
      <c r="B94" s="145">
        <v>43979</v>
      </c>
      <c r="C94" s="110">
        <v>387</v>
      </c>
      <c r="D94" s="72">
        <v>34099</v>
      </c>
      <c r="E94" s="111">
        <v>3</v>
      </c>
      <c r="F94" s="112">
        <v>384</v>
      </c>
      <c r="G94" s="113">
        <v>34086</v>
      </c>
      <c r="H94" s="111">
        <v>72</v>
      </c>
      <c r="I94" s="100">
        <v>315</v>
      </c>
      <c r="J94" s="93">
        <v>32816</v>
      </c>
    </row>
    <row r="95" spans="2:10" ht="15" customHeight="1" x14ac:dyDescent="0.25">
      <c r="B95" s="145">
        <v>43980</v>
      </c>
      <c r="C95" s="110">
        <v>349</v>
      </c>
      <c r="D95" s="72">
        <v>34448</v>
      </c>
      <c r="E95" s="111">
        <v>4</v>
      </c>
      <c r="F95" s="112">
        <v>345</v>
      </c>
      <c r="G95" s="113">
        <v>34431</v>
      </c>
      <c r="H95" s="111">
        <v>103</v>
      </c>
      <c r="I95" s="100">
        <v>246</v>
      </c>
      <c r="J95" s="93">
        <v>33062</v>
      </c>
    </row>
    <row r="96" spans="2:10" ht="15" customHeight="1" x14ac:dyDescent="0.25">
      <c r="B96" s="145">
        <v>43981</v>
      </c>
      <c r="C96" s="110">
        <v>198</v>
      </c>
      <c r="D96" s="72">
        <v>34646</v>
      </c>
      <c r="E96" s="111">
        <v>4</v>
      </c>
      <c r="F96" s="112">
        <v>194</v>
      </c>
      <c r="G96" s="113">
        <v>34625</v>
      </c>
      <c r="H96" s="111">
        <v>81</v>
      </c>
      <c r="I96" s="100">
        <v>117</v>
      </c>
      <c r="J96" s="93">
        <v>33179</v>
      </c>
    </row>
    <row r="97" spans="2:10" ht="15" customHeight="1" x14ac:dyDescent="0.25">
      <c r="B97" s="145">
        <v>43982</v>
      </c>
      <c r="C97" s="110">
        <v>81</v>
      </c>
      <c r="D97" s="72">
        <v>34727</v>
      </c>
      <c r="E97" s="111">
        <v>1</v>
      </c>
      <c r="F97" s="112">
        <v>80</v>
      </c>
      <c r="G97" s="113">
        <v>34705</v>
      </c>
      <c r="H97" s="111">
        <v>42</v>
      </c>
      <c r="I97" s="100">
        <v>39</v>
      </c>
      <c r="J97" s="93">
        <v>33218</v>
      </c>
    </row>
    <row r="98" spans="2:10" ht="15" customHeight="1" x14ac:dyDescent="0.25">
      <c r="B98" s="145">
        <v>43983</v>
      </c>
      <c r="C98" s="110">
        <v>96</v>
      </c>
      <c r="D98" s="72">
        <v>34823</v>
      </c>
      <c r="E98" s="111">
        <v>1</v>
      </c>
      <c r="F98" s="112">
        <v>95</v>
      </c>
      <c r="G98" s="113">
        <v>34800</v>
      </c>
      <c r="H98" s="111">
        <v>17</v>
      </c>
      <c r="I98" s="100">
        <v>79</v>
      </c>
      <c r="J98" s="93">
        <v>33297</v>
      </c>
    </row>
    <row r="99" spans="2:10" ht="15" customHeight="1" x14ac:dyDescent="0.25">
      <c r="B99" s="145">
        <v>43984</v>
      </c>
      <c r="C99" s="110">
        <v>317</v>
      </c>
      <c r="D99" s="72">
        <v>35140</v>
      </c>
      <c r="E99" s="111">
        <v>6</v>
      </c>
      <c r="F99" s="112">
        <v>311</v>
      </c>
      <c r="G99" s="113">
        <v>35111</v>
      </c>
      <c r="H99" s="111">
        <v>89</v>
      </c>
      <c r="I99" s="100">
        <v>228</v>
      </c>
      <c r="J99" s="93">
        <v>33525</v>
      </c>
    </row>
    <row r="100" spans="2:10" ht="15" customHeight="1" x14ac:dyDescent="0.25">
      <c r="B100" s="145">
        <v>43985</v>
      </c>
      <c r="C100" s="110">
        <v>334</v>
      </c>
      <c r="D100" s="72">
        <v>35474</v>
      </c>
      <c r="E100" s="111">
        <v>14</v>
      </c>
      <c r="F100" s="112">
        <v>320</v>
      </c>
      <c r="G100" s="113">
        <v>35431</v>
      </c>
      <c r="H100" s="111">
        <v>116</v>
      </c>
      <c r="I100" s="100">
        <v>218</v>
      </c>
      <c r="J100" s="93">
        <v>33743</v>
      </c>
    </row>
    <row r="101" spans="2:10" ht="15" customHeight="1" x14ac:dyDescent="0.25">
      <c r="B101" s="145">
        <v>43986</v>
      </c>
      <c r="C101" s="110">
        <v>150</v>
      </c>
      <c r="D101" s="72">
        <v>35624</v>
      </c>
      <c r="E101" s="111">
        <v>9</v>
      </c>
      <c r="F101" s="112">
        <v>141</v>
      </c>
      <c r="G101" s="113">
        <v>35572</v>
      </c>
      <c r="H101" s="111">
        <v>38</v>
      </c>
      <c r="I101" s="100">
        <v>112</v>
      </c>
      <c r="J101" s="93">
        <v>33855</v>
      </c>
    </row>
    <row r="102" spans="2:10" ht="15" customHeight="1" x14ac:dyDescent="0.25">
      <c r="B102" s="145">
        <v>43987</v>
      </c>
      <c r="C102" s="110">
        <v>343</v>
      </c>
      <c r="D102" s="72">
        <v>35967</v>
      </c>
      <c r="E102" s="111">
        <v>14</v>
      </c>
      <c r="F102" s="112">
        <v>329</v>
      </c>
      <c r="G102" s="113">
        <v>35901</v>
      </c>
      <c r="H102" s="111">
        <v>104</v>
      </c>
      <c r="I102" s="100">
        <v>239</v>
      </c>
      <c r="J102" s="93">
        <v>34094</v>
      </c>
    </row>
    <row r="103" spans="2:10" ht="15" customHeight="1" x14ac:dyDescent="0.25">
      <c r="B103" s="145">
        <v>43988</v>
      </c>
      <c r="C103" s="110">
        <v>182</v>
      </c>
      <c r="D103" s="72">
        <v>36149</v>
      </c>
      <c r="E103" s="111">
        <v>11</v>
      </c>
      <c r="F103" s="112">
        <v>171</v>
      </c>
      <c r="G103" s="113">
        <v>36072</v>
      </c>
      <c r="H103" s="111">
        <v>56</v>
      </c>
      <c r="I103" s="100">
        <v>126</v>
      </c>
      <c r="J103" s="93">
        <v>34220</v>
      </c>
    </row>
    <row r="104" spans="2:10" ht="15" customHeight="1" x14ac:dyDescent="0.25">
      <c r="B104" s="145">
        <v>43989</v>
      </c>
      <c r="C104" s="110">
        <v>65</v>
      </c>
      <c r="D104" s="72">
        <v>36214</v>
      </c>
      <c r="E104" s="111">
        <v>5</v>
      </c>
      <c r="F104" s="112">
        <v>60</v>
      </c>
      <c r="G104" s="113">
        <v>36132</v>
      </c>
      <c r="H104" s="111">
        <v>16</v>
      </c>
      <c r="I104" s="100">
        <v>49</v>
      </c>
      <c r="J104" s="93">
        <v>34269</v>
      </c>
    </row>
    <row r="105" spans="2:10" ht="15" customHeight="1" x14ac:dyDescent="0.25">
      <c r="B105" s="145">
        <v>43990</v>
      </c>
      <c r="C105" s="110">
        <v>52</v>
      </c>
      <c r="D105" s="72">
        <v>36266</v>
      </c>
      <c r="E105" s="111">
        <v>3</v>
      </c>
      <c r="F105" s="112">
        <v>49</v>
      </c>
      <c r="G105" s="113">
        <v>36181</v>
      </c>
      <c r="H105" s="111">
        <v>8</v>
      </c>
      <c r="I105" s="100">
        <v>44</v>
      </c>
      <c r="J105" s="93">
        <v>34313</v>
      </c>
    </row>
    <row r="106" spans="2:10" ht="15" customHeight="1" x14ac:dyDescent="0.25">
      <c r="B106" s="145">
        <v>43991</v>
      </c>
      <c r="C106" s="110">
        <v>280</v>
      </c>
      <c r="D106" s="72">
        <v>36546</v>
      </c>
      <c r="E106" s="111">
        <v>11</v>
      </c>
      <c r="F106" s="112">
        <v>269</v>
      </c>
      <c r="G106" s="113">
        <v>36450</v>
      </c>
      <c r="H106" s="111">
        <v>101</v>
      </c>
      <c r="I106" s="100">
        <v>179</v>
      </c>
      <c r="J106" s="93">
        <v>34492</v>
      </c>
    </row>
    <row r="107" spans="2:10" ht="15" customHeight="1" x14ac:dyDescent="0.25">
      <c r="B107" s="145">
        <v>43992</v>
      </c>
      <c r="C107" s="110">
        <v>234</v>
      </c>
      <c r="D107" s="72">
        <v>36780</v>
      </c>
      <c r="E107" s="111">
        <v>14</v>
      </c>
      <c r="F107" s="112">
        <v>220</v>
      </c>
      <c r="G107" s="113">
        <v>36670</v>
      </c>
      <c r="H107" s="111">
        <v>91</v>
      </c>
      <c r="I107" s="100">
        <v>143</v>
      </c>
      <c r="J107" s="93">
        <v>34635</v>
      </c>
    </row>
    <row r="108" spans="2:10" ht="15" customHeight="1" x14ac:dyDescent="0.25">
      <c r="B108" s="145">
        <v>43993</v>
      </c>
      <c r="C108" s="110">
        <v>134</v>
      </c>
      <c r="D108" s="72">
        <v>36914</v>
      </c>
      <c r="E108" s="111">
        <v>11</v>
      </c>
      <c r="F108" s="112">
        <v>123</v>
      </c>
      <c r="G108" s="113">
        <v>36793</v>
      </c>
      <c r="H108" s="111">
        <v>70</v>
      </c>
      <c r="I108" s="100">
        <v>64</v>
      </c>
      <c r="J108" s="93">
        <v>34699</v>
      </c>
    </row>
    <row r="109" spans="2:10" ht="15" customHeight="1" x14ac:dyDescent="0.25">
      <c r="B109" s="145">
        <v>43994</v>
      </c>
      <c r="C109" s="110">
        <v>188</v>
      </c>
      <c r="D109" s="72">
        <v>37102</v>
      </c>
      <c r="E109" s="111">
        <v>15</v>
      </c>
      <c r="F109" s="112">
        <v>173</v>
      </c>
      <c r="G109" s="113">
        <v>36966</v>
      </c>
      <c r="H109" s="111">
        <v>71</v>
      </c>
      <c r="I109" s="100">
        <v>117</v>
      </c>
      <c r="J109" s="93">
        <v>34816</v>
      </c>
    </row>
    <row r="110" spans="2:10" ht="15" customHeight="1" x14ac:dyDescent="0.25">
      <c r="B110" s="145">
        <v>43995</v>
      </c>
      <c r="C110" s="110">
        <v>173</v>
      </c>
      <c r="D110" s="72">
        <v>37275</v>
      </c>
      <c r="E110" s="111">
        <v>19</v>
      </c>
      <c r="F110" s="112">
        <v>154</v>
      </c>
      <c r="G110" s="113">
        <v>37120</v>
      </c>
      <c r="H110" s="111">
        <v>79</v>
      </c>
      <c r="I110" s="100">
        <v>94</v>
      </c>
      <c r="J110" s="93">
        <v>34910</v>
      </c>
    </row>
    <row r="111" spans="2:10" ht="15" customHeight="1" x14ac:dyDescent="0.25">
      <c r="B111" s="145">
        <v>43996</v>
      </c>
      <c r="C111" s="110">
        <v>26</v>
      </c>
      <c r="D111" s="72">
        <v>37301</v>
      </c>
      <c r="E111" s="111">
        <v>3</v>
      </c>
      <c r="F111" s="112">
        <v>23</v>
      </c>
      <c r="G111" s="113">
        <v>37143</v>
      </c>
      <c r="H111" s="111">
        <v>3</v>
      </c>
      <c r="I111" s="100">
        <v>23</v>
      </c>
      <c r="J111" s="93">
        <v>34933</v>
      </c>
    </row>
    <row r="112" spans="2:10" ht="15" customHeight="1" x14ac:dyDescent="0.25">
      <c r="B112" s="145">
        <v>43997</v>
      </c>
      <c r="C112" s="110">
        <v>33</v>
      </c>
      <c r="D112" s="72">
        <v>37334</v>
      </c>
      <c r="E112" s="111">
        <v>2</v>
      </c>
      <c r="F112" s="112">
        <v>31</v>
      </c>
      <c r="G112" s="113">
        <v>37174</v>
      </c>
      <c r="H112" s="111">
        <v>8</v>
      </c>
      <c r="I112" s="100">
        <v>25</v>
      </c>
      <c r="J112" s="93">
        <v>34958</v>
      </c>
    </row>
    <row r="113" spans="2:10" ht="15" customHeight="1" x14ac:dyDescent="0.25">
      <c r="B113" s="145">
        <v>43998</v>
      </c>
      <c r="C113" s="110">
        <v>227</v>
      </c>
      <c r="D113" s="72">
        <v>37561</v>
      </c>
      <c r="E113" s="111">
        <v>42</v>
      </c>
      <c r="F113" s="112">
        <v>185</v>
      </c>
      <c r="G113" s="113">
        <v>37359</v>
      </c>
      <c r="H113" s="111">
        <v>121</v>
      </c>
      <c r="I113" s="100">
        <v>106</v>
      </c>
      <c r="J113" s="93">
        <v>35064</v>
      </c>
    </row>
    <row r="114" spans="2:10" ht="15" customHeight="1" x14ac:dyDescent="0.25">
      <c r="B114" s="145">
        <v>43999</v>
      </c>
      <c r="C114" s="110">
        <v>168</v>
      </c>
      <c r="D114" s="72">
        <v>37729</v>
      </c>
      <c r="E114" s="111">
        <v>20</v>
      </c>
      <c r="F114" s="112">
        <v>148</v>
      </c>
      <c r="G114" s="113">
        <v>37507</v>
      </c>
      <c r="H114" s="111">
        <v>78</v>
      </c>
      <c r="I114" s="100">
        <v>90</v>
      </c>
      <c r="J114" s="93">
        <v>35154</v>
      </c>
    </row>
    <row r="115" spans="2:10" ht="15" customHeight="1" x14ac:dyDescent="0.25">
      <c r="B115" s="145">
        <v>44000</v>
      </c>
      <c r="C115" s="110">
        <v>122</v>
      </c>
      <c r="D115" s="72">
        <v>37851</v>
      </c>
      <c r="E115" s="111">
        <v>12</v>
      </c>
      <c r="F115" s="112">
        <v>110</v>
      </c>
      <c r="G115" s="113">
        <v>37617</v>
      </c>
      <c r="H115" s="111">
        <v>62</v>
      </c>
      <c r="I115" s="100">
        <v>60</v>
      </c>
      <c r="J115" s="93">
        <v>35214</v>
      </c>
    </row>
    <row r="116" spans="2:10" ht="15" customHeight="1" x14ac:dyDescent="0.25">
      <c r="B116" s="145">
        <v>44001</v>
      </c>
      <c r="C116" s="110">
        <v>167</v>
      </c>
      <c r="D116" s="72">
        <v>38018</v>
      </c>
      <c r="E116" s="111">
        <v>33</v>
      </c>
      <c r="F116" s="112">
        <v>134</v>
      </c>
      <c r="G116" s="113">
        <v>37751</v>
      </c>
      <c r="H116" s="111">
        <v>94</v>
      </c>
      <c r="I116" s="100">
        <v>73</v>
      </c>
      <c r="J116" s="93">
        <v>35287</v>
      </c>
    </row>
    <row r="117" spans="2:10" ht="15" customHeight="1" x14ac:dyDescent="0.25">
      <c r="B117" s="145">
        <v>44002</v>
      </c>
      <c r="C117" s="110">
        <v>122</v>
      </c>
      <c r="D117" s="72">
        <v>38140</v>
      </c>
      <c r="E117" s="111">
        <v>12</v>
      </c>
      <c r="F117" s="112">
        <v>110</v>
      </c>
      <c r="G117" s="113">
        <v>37861</v>
      </c>
      <c r="H117" s="111">
        <v>55</v>
      </c>
      <c r="I117" s="100">
        <v>67</v>
      </c>
      <c r="J117" s="93">
        <v>35354</v>
      </c>
    </row>
    <row r="118" spans="2:10" ht="15" customHeight="1" x14ac:dyDescent="0.25">
      <c r="B118" s="145">
        <v>44003</v>
      </c>
      <c r="C118" s="110">
        <v>39</v>
      </c>
      <c r="D118" s="72">
        <v>38179</v>
      </c>
      <c r="E118" s="111">
        <v>3</v>
      </c>
      <c r="F118" s="112">
        <v>36</v>
      </c>
      <c r="G118" s="113">
        <v>37897</v>
      </c>
      <c r="H118" s="111">
        <v>9</v>
      </c>
      <c r="I118" s="100">
        <v>30</v>
      </c>
      <c r="J118" s="93">
        <v>35384</v>
      </c>
    </row>
    <row r="119" spans="2:10" ht="15" customHeight="1" x14ac:dyDescent="0.25">
      <c r="B119" s="145">
        <v>44004</v>
      </c>
      <c r="C119" s="110">
        <v>14</v>
      </c>
      <c r="D119" s="72">
        <v>38193</v>
      </c>
      <c r="E119" s="111">
        <v>0</v>
      </c>
      <c r="F119" s="112">
        <v>14</v>
      </c>
      <c r="G119" s="113">
        <v>37911</v>
      </c>
      <c r="H119" s="111">
        <v>1</v>
      </c>
      <c r="I119" s="100">
        <v>13</v>
      </c>
      <c r="J119" s="93">
        <v>35397</v>
      </c>
    </row>
    <row r="120" spans="2:10" ht="15" customHeight="1" x14ac:dyDescent="0.25">
      <c r="B120" s="145">
        <v>44005</v>
      </c>
      <c r="C120" s="110">
        <v>166</v>
      </c>
      <c r="D120" s="72">
        <v>38359</v>
      </c>
      <c r="E120" s="111">
        <v>19</v>
      </c>
      <c r="F120" s="112">
        <v>147</v>
      </c>
      <c r="G120" s="113">
        <v>38058</v>
      </c>
      <c r="H120" s="111">
        <v>82</v>
      </c>
      <c r="I120" s="100">
        <v>84</v>
      </c>
      <c r="J120" s="93">
        <v>35481</v>
      </c>
    </row>
    <row r="121" spans="2:10" ht="15" customHeight="1" x14ac:dyDescent="0.25">
      <c r="B121" s="145">
        <v>44006</v>
      </c>
      <c r="C121" s="110">
        <v>141</v>
      </c>
      <c r="D121" s="72">
        <v>38500</v>
      </c>
      <c r="E121" s="111">
        <v>5</v>
      </c>
      <c r="F121" s="112">
        <v>136</v>
      </c>
      <c r="G121" s="113">
        <v>38194</v>
      </c>
      <c r="H121" s="111">
        <v>67</v>
      </c>
      <c r="I121" s="100">
        <v>74</v>
      </c>
      <c r="J121" s="93">
        <v>35555</v>
      </c>
    </row>
    <row r="122" spans="2:10" ht="15" customHeight="1" x14ac:dyDescent="0.25">
      <c r="B122" s="145">
        <v>44007</v>
      </c>
      <c r="C122" s="110">
        <v>138</v>
      </c>
      <c r="D122" s="72">
        <v>38638</v>
      </c>
      <c r="E122" s="111">
        <v>28</v>
      </c>
      <c r="F122" s="112">
        <v>110</v>
      </c>
      <c r="G122" s="113">
        <v>38304</v>
      </c>
      <c r="H122" s="111">
        <v>47</v>
      </c>
      <c r="I122" s="100">
        <v>91</v>
      </c>
      <c r="J122" s="93">
        <v>35646</v>
      </c>
    </row>
    <row r="123" spans="2:10" ht="15" customHeight="1" x14ac:dyDescent="0.25">
      <c r="B123" s="145">
        <v>44008</v>
      </c>
      <c r="C123" s="110">
        <v>182</v>
      </c>
      <c r="D123" s="72">
        <v>38820</v>
      </c>
      <c r="E123" s="111">
        <v>43</v>
      </c>
      <c r="F123" s="112">
        <v>139</v>
      </c>
      <c r="G123" s="113">
        <v>38443</v>
      </c>
      <c r="H123" s="111">
        <v>106</v>
      </c>
      <c r="I123" s="100">
        <v>76</v>
      </c>
      <c r="J123" s="93">
        <v>35722</v>
      </c>
    </row>
    <row r="124" spans="2:10" ht="15" customHeight="1" x14ac:dyDescent="0.25">
      <c r="B124" s="145">
        <v>44009</v>
      </c>
      <c r="C124" s="110">
        <v>94</v>
      </c>
      <c r="D124" s="72">
        <v>38914</v>
      </c>
      <c r="E124" s="111">
        <v>28</v>
      </c>
      <c r="F124" s="112">
        <v>66</v>
      </c>
      <c r="G124" s="113">
        <v>38509</v>
      </c>
      <c r="H124" s="111">
        <v>60</v>
      </c>
      <c r="I124" s="100">
        <v>34</v>
      </c>
      <c r="J124" s="93">
        <v>35756</v>
      </c>
    </row>
    <row r="125" spans="2:10" ht="15" customHeight="1" x14ac:dyDescent="0.25">
      <c r="B125" s="145">
        <v>44010</v>
      </c>
      <c r="C125" s="110">
        <v>33</v>
      </c>
      <c r="D125" s="72">
        <v>38947</v>
      </c>
      <c r="E125" s="111">
        <v>1</v>
      </c>
      <c r="F125" s="112">
        <v>32</v>
      </c>
      <c r="G125" s="113">
        <v>38541</v>
      </c>
      <c r="H125" s="111">
        <v>5</v>
      </c>
      <c r="I125" s="100">
        <v>28</v>
      </c>
      <c r="J125" s="93">
        <v>35784</v>
      </c>
    </row>
    <row r="126" spans="2:10" ht="15" customHeight="1" x14ac:dyDescent="0.25">
      <c r="B126" s="145">
        <v>44011</v>
      </c>
      <c r="C126" s="110">
        <v>21</v>
      </c>
      <c r="D126" s="72">
        <v>38968</v>
      </c>
      <c r="E126" s="111">
        <v>2</v>
      </c>
      <c r="F126" s="112">
        <v>19</v>
      </c>
      <c r="G126" s="113">
        <v>38560</v>
      </c>
      <c r="H126" s="111">
        <v>4</v>
      </c>
      <c r="I126" s="100">
        <v>17</v>
      </c>
      <c r="J126" s="93">
        <v>35801</v>
      </c>
    </row>
    <row r="127" spans="2:10" ht="15" customHeight="1" x14ac:dyDescent="0.25">
      <c r="B127" s="145">
        <v>44012</v>
      </c>
      <c r="C127" s="110">
        <v>151</v>
      </c>
      <c r="D127" s="72">
        <v>39119</v>
      </c>
      <c r="E127" s="111">
        <v>42</v>
      </c>
      <c r="F127" s="112">
        <v>109</v>
      </c>
      <c r="G127" s="113">
        <v>38669</v>
      </c>
      <c r="H127" s="111">
        <v>104</v>
      </c>
      <c r="I127" s="100">
        <v>47</v>
      </c>
      <c r="J127" s="93">
        <v>35848</v>
      </c>
    </row>
    <row r="128" spans="2:10" ht="15" customHeight="1" x14ac:dyDescent="0.25">
      <c r="B128" s="145">
        <v>44013</v>
      </c>
      <c r="C128" s="110">
        <v>167</v>
      </c>
      <c r="D128" s="72">
        <v>39286</v>
      </c>
      <c r="E128" s="111">
        <v>45</v>
      </c>
      <c r="F128" s="112">
        <v>122</v>
      </c>
      <c r="G128" s="113">
        <v>38791</v>
      </c>
      <c r="H128" s="111">
        <v>77</v>
      </c>
      <c r="I128" s="100">
        <v>90</v>
      </c>
      <c r="J128" s="93">
        <v>35938</v>
      </c>
    </row>
    <row r="129" spans="2:10" ht="15" customHeight="1" x14ac:dyDescent="0.25">
      <c r="B129" s="145">
        <v>44014</v>
      </c>
      <c r="C129" s="110">
        <v>80</v>
      </c>
      <c r="D129" s="72">
        <v>39366</v>
      </c>
      <c r="E129" s="111">
        <v>13</v>
      </c>
      <c r="F129" s="112">
        <v>67</v>
      </c>
      <c r="G129" s="113">
        <v>38858</v>
      </c>
      <c r="H129" s="111">
        <v>49</v>
      </c>
      <c r="I129" s="100">
        <v>31</v>
      </c>
      <c r="J129" s="93">
        <v>35969</v>
      </c>
    </row>
    <row r="130" spans="2:10" ht="15" customHeight="1" x14ac:dyDescent="0.25">
      <c r="B130" s="145">
        <v>44015</v>
      </c>
      <c r="C130" s="110">
        <v>133</v>
      </c>
      <c r="D130" s="72">
        <v>39499</v>
      </c>
      <c r="E130" s="111">
        <v>45</v>
      </c>
      <c r="F130" s="112">
        <v>88</v>
      </c>
      <c r="G130" s="113">
        <v>38946</v>
      </c>
      <c r="H130" s="111">
        <v>88</v>
      </c>
      <c r="I130" s="100">
        <v>45</v>
      </c>
      <c r="J130" s="93">
        <v>36014</v>
      </c>
    </row>
    <row r="131" spans="2:10" ht="15" customHeight="1" x14ac:dyDescent="0.25">
      <c r="B131" s="145">
        <v>44016</v>
      </c>
      <c r="C131" s="110">
        <v>59</v>
      </c>
      <c r="D131" s="72">
        <v>39558</v>
      </c>
      <c r="E131" s="111">
        <v>9</v>
      </c>
      <c r="F131" s="112">
        <v>50</v>
      </c>
      <c r="G131" s="113">
        <v>38996</v>
      </c>
      <c r="H131" s="111">
        <v>32</v>
      </c>
      <c r="I131" s="100">
        <v>27</v>
      </c>
      <c r="J131" s="93">
        <v>36041</v>
      </c>
    </row>
    <row r="132" spans="2:10" ht="15" customHeight="1" x14ac:dyDescent="0.25">
      <c r="B132" s="145">
        <v>44017</v>
      </c>
      <c r="C132" s="110">
        <v>21</v>
      </c>
      <c r="D132" s="72">
        <v>39579</v>
      </c>
      <c r="E132" s="111">
        <v>3</v>
      </c>
      <c r="F132" s="112">
        <v>18</v>
      </c>
      <c r="G132" s="113">
        <v>39014</v>
      </c>
      <c r="H132" s="111">
        <v>3</v>
      </c>
      <c r="I132" s="100">
        <v>18</v>
      </c>
      <c r="J132" s="93">
        <v>36059</v>
      </c>
    </row>
    <row r="133" spans="2:10" ht="15" customHeight="1" x14ac:dyDescent="0.25">
      <c r="B133" s="145">
        <v>44018</v>
      </c>
      <c r="C133" s="110">
        <v>16</v>
      </c>
      <c r="D133" s="72">
        <v>39595</v>
      </c>
      <c r="E133" s="111">
        <v>1</v>
      </c>
      <c r="F133" s="112">
        <v>15</v>
      </c>
      <c r="G133" s="113">
        <v>39029</v>
      </c>
      <c r="H133" s="111">
        <v>5</v>
      </c>
      <c r="I133" s="100">
        <v>11</v>
      </c>
      <c r="J133" s="93">
        <v>36070</v>
      </c>
    </row>
    <row r="134" spans="2:10" ht="15" customHeight="1" x14ac:dyDescent="0.25">
      <c r="B134" s="145">
        <v>44019</v>
      </c>
      <c r="C134" s="110">
        <v>152</v>
      </c>
      <c r="D134" s="72">
        <v>39747</v>
      </c>
      <c r="E134" s="111">
        <v>52</v>
      </c>
      <c r="F134" s="112">
        <v>100</v>
      </c>
      <c r="G134" s="113">
        <v>39129</v>
      </c>
      <c r="H134" s="111">
        <v>102</v>
      </c>
      <c r="I134" s="100">
        <v>50</v>
      </c>
      <c r="J134" s="93">
        <v>36120</v>
      </c>
    </row>
    <row r="135" spans="2:10" ht="15" customHeight="1" x14ac:dyDescent="0.25">
      <c r="B135" s="145">
        <v>44020</v>
      </c>
      <c r="C135" s="110">
        <v>121</v>
      </c>
      <c r="D135" s="72">
        <v>39868</v>
      </c>
      <c r="E135" s="111">
        <v>19</v>
      </c>
      <c r="F135" s="112">
        <v>102</v>
      </c>
      <c r="G135" s="113">
        <v>39231</v>
      </c>
      <c r="H135" s="111">
        <v>69</v>
      </c>
      <c r="I135" s="100">
        <v>52</v>
      </c>
      <c r="J135" s="93">
        <v>36172</v>
      </c>
    </row>
    <row r="136" spans="2:10" ht="15" customHeight="1" x14ac:dyDescent="0.25">
      <c r="B136" s="145">
        <v>44021</v>
      </c>
      <c r="C136" s="110">
        <v>82</v>
      </c>
      <c r="D136" s="72">
        <v>39950</v>
      </c>
      <c r="E136" s="111">
        <v>34</v>
      </c>
      <c r="F136" s="112">
        <v>48</v>
      </c>
      <c r="G136" s="113">
        <v>39279</v>
      </c>
      <c r="H136" s="111">
        <v>53</v>
      </c>
      <c r="I136" s="100">
        <v>29</v>
      </c>
      <c r="J136" s="93">
        <v>36201</v>
      </c>
    </row>
    <row r="137" spans="2:10" ht="15" customHeight="1" x14ac:dyDescent="0.25">
      <c r="B137" s="145">
        <v>44022</v>
      </c>
      <c r="C137" s="110">
        <v>95</v>
      </c>
      <c r="D137" s="72">
        <v>40045</v>
      </c>
      <c r="E137" s="111">
        <v>25</v>
      </c>
      <c r="F137" s="112">
        <v>70</v>
      </c>
      <c r="G137" s="113">
        <v>39349</v>
      </c>
      <c r="H137" s="111">
        <v>61</v>
      </c>
      <c r="I137" s="100">
        <v>34</v>
      </c>
      <c r="J137" s="93">
        <v>36235</v>
      </c>
    </row>
    <row r="138" spans="2:10" ht="15" customHeight="1" x14ac:dyDescent="0.25">
      <c r="B138" s="145">
        <v>44023</v>
      </c>
      <c r="C138" s="110">
        <v>100</v>
      </c>
      <c r="D138" s="72">
        <v>40145</v>
      </c>
      <c r="E138" s="111">
        <v>26</v>
      </c>
      <c r="F138" s="112">
        <v>74</v>
      </c>
      <c r="G138" s="113">
        <v>39423</v>
      </c>
      <c r="H138" s="111">
        <v>84</v>
      </c>
      <c r="I138" s="100">
        <v>16</v>
      </c>
      <c r="J138" s="93">
        <v>36251</v>
      </c>
    </row>
    <row r="139" spans="2:10" ht="15" customHeight="1" x14ac:dyDescent="0.25">
      <c r="B139" s="145">
        <v>44024</v>
      </c>
      <c r="C139" s="110">
        <v>21</v>
      </c>
      <c r="D139" s="72">
        <v>40166</v>
      </c>
      <c r="E139" s="111">
        <v>3</v>
      </c>
      <c r="F139" s="112">
        <v>18</v>
      </c>
      <c r="G139" s="113">
        <v>39441</v>
      </c>
      <c r="H139" s="111">
        <v>12</v>
      </c>
      <c r="I139" s="100">
        <v>9</v>
      </c>
      <c r="J139" s="93">
        <v>36260</v>
      </c>
    </row>
    <row r="140" spans="2:10" ht="15" customHeight="1" x14ac:dyDescent="0.25">
      <c r="B140" s="145">
        <v>44025</v>
      </c>
      <c r="C140" s="110">
        <v>11</v>
      </c>
      <c r="D140" s="72">
        <v>40177</v>
      </c>
      <c r="E140" s="111">
        <v>1</v>
      </c>
      <c r="F140" s="112">
        <v>10</v>
      </c>
      <c r="G140" s="113">
        <v>39451</v>
      </c>
      <c r="H140" s="111">
        <v>3</v>
      </c>
      <c r="I140" s="100">
        <v>8</v>
      </c>
      <c r="J140" s="93">
        <v>36268</v>
      </c>
    </row>
    <row r="141" spans="2:10" ht="15" customHeight="1" x14ac:dyDescent="0.25">
      <c r="B141" s="145">
        <v>44026</v>
      </c>
      <c r="C141" s="110">
        <v>134</v>
      </c>
      <c r="D141" s="72">
        <v>40311</v>
      </c>
      <c r="E141" s="111">
        <v>47</v>
      </c>
      <c r="F141" s="112">
        <v>87</v>
      </c>
      <c r="G141" s="113">
        <v>39538</v>
      </c>
      <c r="H141" s="111">
        <v>92</v>
      </c>
      <c r="I141" s="100">
        <v>42</v>
      </c>
      <c r="J141" s="93">
        <v>36310</v>
      </c>
    </row>
    <row r="142" spans="2:10" ht="15" customHeight="1" x14ac:dyDescent="0.25">
      <c r="B142" s="145">
        <v>44027</v>
      </c>
      <c r="C142" s="110">
        <v>82</v>
      </c>
      <c r="D142" s="72">
        <v>40393</v>
      </c>
      <c r="E142" s="111">
        <v>22</v>
      </c>
      <c r="F142" s="112">
        <v>60</v>
      </c>
      <c r="G142" s="113">
        <v>39598</v>
      </c>
      <c r="H142" s="111">
        <v>58</v>
      </c>
      <c r="I142" s="100">
        <v>24</v>
      </c>
      <c r="J142" s="93">
        <v>36334</v>
      </c>
    </row>
    <row r="143" spans="2:10" ht="15" customHeight="1" x14ac:dyDescent="0.25">
      <c r="B143" s="145">
        <v>44028</v>
      </c>
      <c r="C143" s="110">
        <v>66</v>
      </c>
      <c r="D143" s="72">
        <v>40459</v>
      </c>
      <c r="E143" s="111">
        <v>24</v>
      </c>
      <c r="F143" s="112">
        <v>42</v>
      </c>
      <c r="G143" s="113">
        <v>39640</v>
      </c>
      <c r="H143" s="111">
        <v>43</v>
      </c>
      <c r="I143" s="100">
        <v>23</v>
      </c>
      <c r="J143" s="93">
        <v>36357</v>
      </c>
    </row>
    <row r="144" spans="2:10" ht="15" customHeight="1" x14ac:dyDescent="0.25">
      <c r="B144" s="145">
        <v>44029</v>
      </c>
      <c r="C144" s="110">
        <v>112</v>
      </c>
      <c r="D144" s="72">
        <v>40571</v>
      </c>
      <c r="E144" s="111">
        <v>47</v>
      </c>
      <c r="F144" s="112">
        <v>65</v>
      </c>
      <c r="G144" s="113">
        <v>39705</v>
      </c>
      <c r="H144" s="111">
        <v>87</v>
      </c>
      <c r="I144" s="100">
        <v>25</v>
      </c>
      <c r="J144" s="93">
        <v>36382</v>
      </c>
    </row>
    <row r="145" spans="2:10" ht="15" customHeight="1" x14ac:dyDescent="0.25">
      <c r="B145" s="145">
        <v>44030</v>
      </c>
      <c r="C145" s="110">
        <v>40</v>
      </c>
      <c r="D145" s="72">
        <v>40611</v>
      </c>
      <c r="E145" s="111">
        <v>21</v>
      </c>
      <c r="F145" s="112">
        <v>19</v>
      </c>
      <c r="G145" s="113">
        <v>39724</v>
      </c>
      <c r="H145" s="111">
        <v>31</v>
      </c>
      <c r="I145" s="100">
        <v>9</v>
      </c>
      <c r="J145" s="93">
        <v>36391</v>
      </c>
    </row>
    <row r="146" spans="2:10" ht="15" customHeight="1" x14ac:dyDescent="0.25">
      <c r="B146" s="145">
        <v>44031</v>
      </c>
      <c r="C146" s="110">
        <v>27</v>
      </c>
      <c r="D146" s="72">
        <v>40638</v>
      </c>
      <c r="E146" s="111">
        <v>14</v>
      </c>
      <c r="F146" s="112">
        <v>13</v>
      </c>
      <c r="G146" s="113">
        <v>39737</v>
      </c>
      <c r="H146" s="111">
        <v>17</v>
      </c>
      <c r="I146" s="100">
        <v>10</v>
      </c>
      <c r="J146" s="93">
        <v>36401</v>
      </c>
    </row>
    <row r="147" spans="2:10" ht="15" customHeight="1" x14ac:dyDescent="0.25">
      <c r="B147" s="145">
        <v>44032</v>
      </c>
      <c r="C147" s="110">
        <v>11</v>
      </c>
      <c r="D147" s="72">
        <v>40649</v>
      </c>
      <c r="E147" s="111">
        <v>1</v>
      </c>
      <c r="F147" s="112">
        <v>10</v>
      </c>
      <c r="G147" s="113">
        <v>39747</v>
      </c>
      <c r="H147" s="111">
        <v>1</v>
      </c>
      <c r="I147" s="100">
        <v>10</v>
      </c>
      <c r="J147" s="93">
        <v>36411</v>
      </c>
    </row>
    <row r="148" spans="2:10" ht="15" customHeight="1" x14ac:dyDescent="0.25">
      <c r="B148" s="145">
        <v>44033</v>
      </c>
      <c r="C148" s="110">
        <v>110</v>
      </c>
      <c r="D148" s="72">
        <v>40759</v>
      </c>
      <c r="E148" s="111">
        <v>53</v>
      </c>
      <c r="F148" s="112">
        <v>57</v>
      </c>
      <c r="G148" s="113">
        <v>39804</v>
      </c>
      <c r="H148" s="111">
        <v>85</v>
      </c>
      <c r="I148" s="100">
        <v>25</v>
      </c>
      <c r="J148" s="93">
        <v>36436</v>
      </c>
    </row>
    <row r="149" spans="2:10" ht="15" customHeight="1" x14ac:dyDescent="0.25">
      <c r="B149" s="145">
        <v>44034</v>
      </c>
      <c r="C149" s="110">
        <v>78</v>
      </c>
      <c r="D149" s="72">
        <v>40837</v>
      </c>
      <c r="E149" s="111">
        <v>33</v>
      </c>
      <c r="F149" s="112">
        <v>45</v>
      </c>
      <c r="G149" s="113">
        <v>39849</v>
      </c>
      <c r="H149" s="111">
        <v>62</v>
      </c>
      <c r="I149" s="100">
        <v>16</v>
      </c>
      <c r="J149" s="93">
        <v>36452</v>
      </c>
    </row>
    <row r="150" spans="2:10" ht="15" customHeight="1" x14ac:dyDescent="0.25">
      <c r="B150" s="145">
        <v>44035</v>
      </c>
      <c r="C150" s="110">
        <v>53</v>
      </c>
      <c r="D150" s="72">
        <v>40890</v>
      </c>
      <c r="E150" s="111">
        <v>22</v>
      </c>
      <c r="F150" s="112">
        <v>31</v>
      </c>
      <c r="G150" s="113">
        <v>39880</v>
      </c>
      <c r="H150" s="111">
        <v>44</v>
      </c>
      <c r="I150" s="100">
        <v>9</v>
      </c>
      <c r="J150" s="93">
        <v>36461</v>
      </c>
    </row>
    <row r="151" spans="2:10" ht="15" customHeight="1" x14ac:dyDescent="0.25">
      <c r="B151" s="145">
        <v>44036</v>
      </c>
      <c r="C151" s="110">
        <v>123</v>
      </c>
      <c r="D151" s="72">
        <v>41013</v>
      </c>
      <c r="E151" s="111">
        <v>53</v>
      </c>
      <c r="F151" s="112">
        <v>70</v>
      </c>
      <c r="G151" s="113">
        <v>39950</v>
      </c>
      <c r="H151" s="111">
        <v>91</v>
      </c>
      <c r="I151" s="100">
        <v>32</v>
      </c>
      <c r="J151" s="93">
        <v>36493</v>
      </c>
    </row>
    <row r="152" spans="2:10" ht="15" customHeight="1" x14ac:dyDescent="0.25">
      <c r="B152" s="145">
        <v>44037</v>
      </c>
      <c r="C152" s="110">
        <v>61</v>
      </c>
      <c r="D152" s="72">
        <v>41074</v>
      </c>
      <c r="E152" s="111">
        <v>29</v>
      </c>
      <c r="F152" s="112">
        <v>32</v>
      </c>
      <c r="G152" s="113">
        <v>39982</v>
      </c>
      <c r="H152" s="111">
        <v>46</v>
      </c>
      <c r="I152" s="100">
        <v>15</v>
      </c>
      <c r="J152" s="93">
        <v>36508</v>
      </c>
    </row>
    <row r="153" spans="2:10" ht="15" customHeight="1" x14ac:dyDescent="0.25">
      <c r="B153" s="145">
        <v>44038</v>
      </c>
      <c r="C153" s="110">
        <v>13</v>
      </c>
      <c r="D153" s="72">
        <v>41087</v>
      </c>
      <c r="E153" s="111">
        <v>3</v>
      </c>
      <c r="F153" s="112">
        <v>10</v>
      </c>
      <c r="G153" s="113">
        <v>39992</v>
      </c>
      <c r="H153" s="111">
        <v>6</v>
      </c>
      <c r="I153" s="100">
        <v>7</v>
      </c>
      <c r="J153" s="93">
        <v>36515</v>
      </c>
    </row>
    <row r="154" spans="2:10" ht="15" customHeight="1" x14ac:dyDescent="0.25">
      <c r="B154" s="145">
        <v>44039</v>
      </c>
      <c r="C154" s="110">
        <v>7</v>
      </c>
      <c r="D154" s="72">
        <v>41094</v>
      </c>
      <c r="E154" s="111">
        <v>4</v>
      </c>
      <c r="F154" s="112">
        <v>3</v>
      </c>
      <c r="G154" s="113">
        <v>39995</v>
      </c>
      <c r="H154" s="111">
        <v>4</v>
      </c>
      <c r="I154" s="100">
        <v>3</v>
      </c>
      <c r="J154" s="93">
        <v>36518</v>
      </c>
    </row>
    <row r="155" spans="2:10" ht="15" customHeight="1" x14ac:dyDescent="0.25">
      <c r="B155" s="145">
        <v>44040</v>
      </c>
      <c r="C155" s="110">
        <v>119</v>
      </c>
      <c r="D155" s="72">
        <v>41213</v>
      </c>
      <c r="E155" s="111">
        <v>70</v>
      </c>
      <c r="F155" s="112">
        <v>49</v>
      </c>
      <c r="G155" s="113">
        <v>40044</v>
      </c>
      <c r="H155" s="111">
        <v>98</v>
      </c>
      <c r="I155" s="100">
        <v>21</v>
      </c>
      <c r="J155" s="93">
        <v>36539</v>
      </c>
    </row>
    <row r="156" spans="2:10" ht="15" customHeight="1" x14ac:dyDescent="0.25">
      <c r="B156" s="145">
        <v>44041</v>
      </c>
      <c r="C156" s="110">
        <v>78</v>
      </c>
      <c r="D156" s="72">
        <v>41291</v>
      </c>
      <c r="E156" s="111">
        <v>32</v>
      </c>
      <c r="F156" s="112">
        <v>46</v>
      </c>
      <c r="G156" s="113">
        <v>40090</v>
      </c>
      <c r="H156" s="111">
        <v>49</v>
      </c>
      <c r="I156" s="100">
        <v>29</v>
      </c>
      <c r="J156" s="93">
        <v>36568</v>
      </c>
    </row>
    <row r="157" spans="2:10" ht="15" customHeight="1" x14ac:dyDescent="0.25">
      <c r="B157" s="145">
        <v>44042</v>
      </c>
      <c r="C157" s="110">
        <v>38</v>
      </c>
      <c r="D157" s="72">
        <v>41329</v>
      </c>
      <c r="E157" s="111">
        <v>23</v>
      </c>
      <c r="F157" s="112">
        <v>15</v>
      </c>
      <c r="G157" s="113">
        <v>40105</v>
      </c>
      <c r="H157" s="111">
        <v>38</v>
      </c>
      <c r="I157" s="100">
        <v>0</v>
      </c>
      <c r="J157" s="93">
        <v>36568</v>
      </c>
    </row>
    <row r="158" spans="2:10" ht="15" customHeight="1" x14ac:dyDescent="0.25">
      <c r="B158" s="145">
        <v>44043</v>
      </c>
      <c r="C158" s="110">
        <v>114</v>
      </c>
      <c r="D158" s="72">
        <v>41443</v>
      </c>
      <c r="E158" s="111">
        <v>76</v>
      </c>
      <c r="F158" s="112">
        <v>38</v>
      </c>
      <c r="G158" s="113">
        <v>40143</v>
      </c>
      <c r="H158" s="111">
        <v>100</v>
      </c>
      <c r="I158" s="100">
        <v>14</v>
      </c>
      <c r="J158" s="93">
        <v>36582</v>
      </c>
    </row>
    <row r="159" spans="2:10" ht="15" customHeight="1" x14ac:dyDescent="0.25">
      <c r="B159" s="145">
        <v>44044</v>
      </c>
      <c r="C159" s="110">
        <v>72</v>
      </c>
      <c r="D159" s="72">
        <v>41515</v>
      </c>
      <c r="E159" s="111">
        <v>48</v>
      </c>
      <c r="F159" s="112">
        <v>24</v>
      </c>
      <c r="G159" s="113">
        <v>40167</v>
      </c>
      <c r="H159" s="111">
        <v>61</v>
      </c>
      <c r="I159" s="100">
        <v>11</v>
      </c>
      <c r="J159" s="93">
        <v>36593</v>
      </c>
    </row>
    <row r="160" spans="2:10" ht="15" customHeight="1" x14ac:dyDescent="0.25">
      <c r="B160" s="145">
        <v>44045</v>
      </c>
      <c r="C160" s="110">
        <v>5</v>
      </c>
      <c r="D160" s="72">
        <v>41520</v>
      </c>
      <c r="E160" s="111">
        <v>1</v>
      </c>
      <c r="F160" s="112">
        <v>4</v>
      </c>
      <c r="G160" s="113">
        <v>40171</v>
      </c>
      <c r="H160" s="111">
        <v>3</v>
      </c>
      <c r="I160" s="100">
        <v>2</v>
      </c>
      <c r="J160" s="93">
        <v>36595</v>
      </c>
    </row>
    <row r="161" spans="2:10" ht="15" customHeight="1" x14ac:dyDescent="0.25">
      <c r="B161" s="145">
        <v>44046</v>
      </c>
      <c r="C161" s="110">
        <v>9</v>
      </c>
      <c r="D161" s="72">
        <v>41529</v>
      </c>
      <c r="E161" s="111">
        <v>4</v>
      </c>
      <c r="F161" s="112">
        <v>5</v>
      </c>
      <c r="G161" s="113">
        <v>40176</v>
      </c>
      <c r="H161" s="111">
        <v>8</v>
      </c>
      <c r="I161" s="100">
        <v>1</v>
      </c>
      <c r="J161" s="93">
        <v>36596</v>
      </c>
    </row>
    <row r="162" spans="2:10" ht="15" customHeight="1" x14ac:dyDescent="0.25">
      <c r="B162" s="145">
        <v>44047</v>
      </c>
      <c r="C162" s="110">
        <v>88</v>
      </c>
      <c r="D162" s="72">
        <v>41617</v>
      </c>
      <c r="E162" s="111">
        <v>48</v>
      </c>
      <c r="F162" s="112">
        <v>40</v>
      </c>
      <c r="G162" s="113">
        <v>40216</v>
      </c>
      <c r="H162" s="111">
        <v>71</v>
      </c>
      <c r="I162" s="100">
        <v>17</v>
      </c>
      <c r="J162" s="93">
        <v>36613</v>
      </c>
    </row>
    <row r="163" spans="2:10" ht="15" customHeight="1" x14ac:dyDescent="0.25">
      <c r="B163" s="145">
        <v>44048</v>
      </c>
      <c r="C163" s="110">
        <v>63</v>
      </c>
      <c r="D163" s="72">
        <v>41680</v>
      </c>
      <c r="E163" s="111">
        <v>24</v>
      </c>
      <c r="F163" s="112">
        <v>39</v>
      </c>
      <c r="G163" s="113">
        <v>40255</v>
      </c>
      <c r="H163" s="111">
        <v>51</v>
      </c>
      <c r="I163" s="100">
        <v>12</v>
      </c>
      <c r="J163" s="93">
        <v>36625</v>
      </c>
    </row>
    <row r="164" spans="2:10" ht="15" customHeight="1" x14ac:dyDescent="0.25">
      <c r="B164" s="145">
        <v>44049</v>
      </c>
      <c r="C164" s="110">
        <v>46</v>
      </c>
      <c r="D164" s="72">
        <v>41726</v>
      </c>
      <c r="E164" s="111">
        <v>30</v>
      </c>
      <c r="F164" s="112">
        <v>16</v>
      </c>
      <c r="G164" s="113">
        <v>40271</v>
      </c>
      <c r="H164" s="111">
        <v>31</v>
      </c>
      <c r="I164" s="100">
        <v>15</v>
      </c>
      <c r="J164" s="93">
        <v>36640</v>
      </c>
    </row>
    <row r="165" spans="2:10" ht="15" customHeight="1" x14ac:dyDescent="0.25">
      <c r="B165" s="145">
        <v>44050</v>
      </c>
      <c r="C165" s="110">
        <v>91</v>
      </c>
      <c r="D165" s="72">
        <v>41817</v>
      </c>
      <c r="E165" s="111">
        <v>56</v>
      </c>
      <c r="F165" s="112">
        <v>35</v>
      </c>
      <c r="G165" s="113">
        <v>40306</v>
      </c>
      <c r="H165" s="111">
        <v>86</v>
      </c>
      <c r="I165" s="100">
        <v>5</v>
      </c>
      <c r="J165" s="93">
        <v>36645</v>
      </c>
    </row>
    <row r="166" spans="2:10" ht="15" customHeight="1" x14ac:dyDescent="0.25">
      <c r="B166" s="145">
        <v>44051</v>
      </c>
      <c r="C166" s="110">
        <v>54</v>
      </c>
      <c r="D166" s="72">
        <v>41871</v>
      </c>
      <c r="E166" s="111">
        <v>37</v>
      </c>
      <c r="F166" s="112">
        <v>17</v>
      </c>
      <c r="G166" s="113">
        <v>40323</v>
      </c>
      <c r="H166" s="111">
        <v>52</v>
      </c>
      <c r="I166" s="100">
        <v>2</v>
      </c>
      <c r="J166" s="93">
        <v>36647</v>
      </c>
    </row>
    <row r="167" spans="2:10" ht="15" customHeight="1" x14ac:dyDescent="0.25">
      <c r="B167" s="145">
        <v>44052</v>
      </c>
      <c r="C167" s="110">
        <v>8</v>
      </c>
      <c r="D167" s="72">
        <v>41879</v>
      </c>
      <c r="E167" s="111">
        <v>2</v>
      </c>
      <c r="F167" s="112">
        <v>6</v>
      </c>
      <c r="G167" s="113">
        <v>40329</v>
      </c>
      <c r="H167" s="111">
        <v>3</v>
      </c>
      <c r="I167" s="100">
        <v>5</v>
      </c>
      <c r="J167" s="93">
        <v>36652</v>
      </c>
    </row>
    <row r="168" spans="2:10" ht="15" customHeight="1" x14ac:dyDescent="0.25">
      <c r="B168" s="145">
        <v>44053</v>
      </c>
      <c r="C168" s="103">
        <v>21</v>
      </c>
      <c r="D168" s="72">
        <v>41900</v>
      </c>
      <c r="E168" s="107">
        <v>3</v>
      </c>
      <c r="F168" s="101">
        <v>18</v>
      </c>
      <c r="G168" s="113">
        <v>40347</v>
      </c>
      <c r="H168" s="107">
        <v>4</v>
      </c>
      <c r="I168" s="101">
        <v>17</v>
      </c>
      <c r="J168" s="93">
        <v>36669</v>
      </c>
    </row>
    <row r="169" spans="2:10" ht="15" customHeight="1" x14ac:dyDescent="0.25">
      <c r="B169" s="145">
        <v>44054</v>
      </c>
      <c r="C169" s="103">
        <v>100</v>
      </c>
      <c r="D169" s="114">
        <f>D168+C169</f>
        <v>42000</v>
      </c>
      <c r="E169" s="107">
        <f>C169-F169</f>
        <v>72</v>
      </c>
      <c r="F169" s="101">
        <v>28</v>
      </c>
      <c r="G169" s="113">
        <f>G168+F169</f>
        <v>40375</v>
      </c>
      <c r="H169" s="107">
        <f>C169-I169</f>
        <v>89</v>
      </c>
      <c r="I169" s="101">
        <v>11</v>
      </c>
      <c r="J169" s="93">
        <f>J168+I169</f>
        <v>36680</v>
      </c>
    </row>
    <row r="170" spans="2:10" ht="15" customHeight="1" x14ac:dyDescent="0.25">
      <c r="B170" s="145">
        <v>44055</v>
      </c>
      <c r="C170" s="103">
        <v>72</v>
      </c>
      <c r="D170" s="114">
        <f t="shared" ref="D170:D177" si="0">D169+C170</f>
        <v>42072</v>
      </c>
      <c r="E170" s="107">
        <f t="shared" ref="E170:E185" si="1">C170-F170</f>
        <v>43</v>
      </c>
      <c r="F170" s="101">
        <v>29</v>
      </c>
      <c r="G170" s="113">
        <f t="shared" ref="G170:G186" si="2">G169+F170</f>
        <v>40404</v>
      </c>
      <c r="H170" s="107">
        <f t="shared" ref="H170:H185" si="3">C170-I170</f>
        <v>57</v>
      </c>
      <c r="I170" s="101">
        <v>15</v>
      </c>
      <c r="J170" s="93">
        <f t="shared" ref="J170:J186" si="4">J169+I170</f>
        <v>36695</v>
      </c>
    </row>
    <row r="171" spans="2:10" ht="15" customHeight="1" x14ac:dyDescent="0.25">
      <c r="B171" s="145">
        <v>44056</v>
      </c>
      <c r="C171" s="103">
        <v>70</v>
      </c>
      <c r="D171" s="114">
        <f t="shared" si="0"/>
        <v>42142</v>
      </c>
      <c r="E171" s="107">
        <f t="shared" si="1"/>
        <v>49</v>
      </c>
      <c r="F171" s="101">
        <v>21</v>
      </c>
      <c r="G171" s="113">
        <f t="shared" si="2"/>
        <v>40425</v>
      </c>
      <c r="H171" s="107">
        <f t="shared" si="3"/>
        <v>52</v>
      </c>
      <c r="I171" s="101">
        <v>18</v>
      </c>
      <c r="J171" s="93">
        <f t="shared" si="4"/>
        <v>36713</v>
      </c>
    </row>
    <row r="172" spans="2:10" ht="15" customHeight="1" x14ac:dyDescent="0.25">
      <c r="B172" s="145">
        <v>44057</v>
      </c>
      <c r="C172" s="103">
        <v>122</v>
      </c>
      <c r="D172" s="114">
        <f t="shared" si="0"/>
        <v>42264</v>
      </c>
      <c r="E172" s="107">
        <f t="shared" si="1"/>
        <v>93</v>
      </c>
      <c r="F172" s="101">
        <v>29</v>
      </c>
      <c r="G172" s="113">
        <f t="shared" si="2"/>
        <v>40454</v>
      </c>
      <c r="H172" s="107">
        <f t="shared" si="3"/>
        <v>112</v>
      </c>
      <c r="I172" s="101">
        <v>10</v>
      </c>
      <c r="J172" s="93">
        <f t="shared" si="4"/>
        <v>36723</v>
      </c>
    </row>
    <row r="173" spans="2:10" ht="15" customHeight="1" x14ac:dyDescent="0.25">
      <c r="B173" s="145">
        <v>44058</v>
      </c>
      <c r="C173" s="103">
        <v>40</v>
      </c>
      <c r="D173" s="114">
        <f t="shared" si="0"/>
        <v>42304</v>
      </c>
      <c r="E173" s="107">
        <f t="shared" si="1"/>
        <v>19</v>
      </c>
      <c r="F173" s="101">
        <v>21</v>
      </c>
      <c r="G173" s="113">
        <f t="shared" si="2"/>
        <v>40475</v>
      </c>
      <c r="H173" s="107">
        <f t="shared" si="3"/>
        <v>38</v>
      </c>
      <c r="I173" s="101">
        <v>2</v>
      </c>
      <c r="J173" s="93">
        <f t="shared" si="4"/>
        <v>36725</v>
      </c>
    </row>
    <row r="174" spans="2:10" ht="15" customHeight="1" x14ac:dyDescent="0.25">
      <c r="B174" s="145">
        <v>44059</v>
      </c>
      <c r="C174" s="103">
        <v>7</v>
      </c>
      <c r="D174" s="114">
        <f t="shared" si="0"/>
        <v>42311</v>
      </c>
      <c r="E174" s="107">
        <f t="shared" si="1"/>
        <v>4</v>
      </c>
      <c r="F174" s="101">
        <v>3</v>
      </c>
      <c r="G174" s="113">
        <f t="shared" si="2"/>
        <v>40478</v>
      </c>
      <c r="H174" s="107">
        <f t="shared" si="3"/>
        <v>4</v>
      </c>
      <c r="I174" s="101">
        <v>3</v>
      </c>
      <c r="J174" s="93">
        <f t="shared" si="4"/>
        <v>36728</v>
      </c>
    </row>
    <row r="175" spans="2:10" ht="15" customHeight="1" x14ac:dyDescent="0.25">
      <c r="B175" s="145">
        <v>44060</v>
      </c>
      <c r="C175" s="103">
        <v>9</v>
      </c>
      <c r="D175" s="114">
        <f t="shared" si="0"/>
        <v>42320</v>
      </c>
      <c r="E175" s="107">
        <f t="shared" si="1"/>
        <v>6</v>
      </c>
      <c r="F175" s="101">
        <v>3</v>
      </c>
      <c r="G175" s="113">
        <f t="shared" si="2"/>
        <v>40481</v>
      </c>
      <c r="H175" s="107">
        <f t="shared" si="3"/>
        <v>6</v>
      </c>
      <c r="I175" s="101">
        <v>3</v>
      </c>
      <c r="J175" s="93">
        <f t="shared" si="4"/>
        <v>36731</v>
      </c>
    </row>
    <row r="176" spans="2:10" ht="15" customHeight="1" x14ac:dyDescent="0.25">
      <c r="B176" s="145">
        <v>44061</v>
      </c>
      <c r="C176" s="103">
        <v>98</v>
      </c>
      <c r="D176" s="114">
        <f t="shared" si="0"/>
        <v>42418</v>
      </c>
      <c r="E176" s="107">
        <f t="shared" si="1"/>
        <v>74</v>
      </c>
      <c r="F176" s="101">
        <v>24</v>
      </c>
      <c r="G176" s="113">
        <f t="shared" si="2"/>
        <v>40505</v>
      </c>
      <c r="H176" s="107">
        <f t="shared" si="3"/>
        <v>87</v>
      </c>
      <c r="I176" s="101">
        <v>11</v>
      </c>
      <c r="J176" s="93">
        <f t="shared" si="4"/>
        <v>36742</v>
      </c>
    </row>
    <row r="177" spans="2:12" ht="15" customHeight="1" x14ac:dyDescent="0.25">
      <c r="B177" s="145">
        <v>44062</v>
      </c>
      <c r="C177" s="103">
        <v>48</v>
      </c>
      <c r="D177" s="114">
        <f t="shared" si="0"/>
        <v>42466</v>
      </c>
      <c r="E177" s="107">
        <f t="shared" si="1"/>
        <v>32</v>
      </c>
      <c r="F177" s="101">
        <v>16</v>
      </c>
      <c r="G177" s="113">
        <f t="shared" si="2"/>
        <v>40521</v>
      </c>
      <c r="H177" s="107">
        <f t="shared" si="3"/>
        <v>33</v>
      </c>
      <c r="I177" s="101">
        <v>15</v>
      </c>
      <c r="J177" s="93">
        <f t="shared" si="4"/>
        <v>36757</v>
      </c>
    </row>
    <row r="178" spans="2:12" ht="15" customHeight="1" x14ac:dyDescent="0.25">
      <c r="B178" s="145">
        <v>44063</v>
      </c>
      <c r="C178" s="103">
        <v>61</v>
      </c>
      <c r="D178" s="114">
        <f>D177+C178</f>
        <v>42527</v>
      </c>
      <c r="E178" s="107">
        <f t="shared" si="1"/>
        <v>35</v>
      </c>
      <c r="F178" s="101">
        <v>26</v>
      </c>
      <c r="G178" s="113">
        <f t="shared" si="2"/>
        <v>40547</v>
      </c>
      <c r="H178" s="107">
        <f t="shared" si="3"/>
        <v>55</v>
      </c>
      <c r="I178" s="101">
        <v>6</v>
      </c>
      <c r="J178" s="93">
        <f t="shared" si="4"/>
        <v>36763</v>
      </c>
    </row>
    <row r="179" spans="2:12" ht="15" customHeight="1" x14ac:dyDescent="0.25">
      <c r="B179" s="145">
        <v>44064</v>
      </c>
      <c r="C179" s="103">
        <v>92</v>
      </c>
      <c r="D179" s="114">
        <f t="shared" ref="D179:D186" si="5">D178+C179</f>
        <v>42619</v>
      </c>
      <c r="E179" s="107">
        <f t="shared" si="1"/>
        <v>79</v>
      </c>
      <c r="F179" s="101">
        <v>13</v>
      </c>
      <c r="G179" s="113">
        <f t="shared" si="2"/>
        <v>40560</v>
      </c>
      <c r="H179" s="107">
        <f t="shared" si="3"/>
        <v>90</v>
      </c>
      <c r="I179" s="101">
        <v>2</v>
      </c>
      <c r="J179" s="93">
        <f t="shared" si="4"/>
        <v>36765</v>
      </c>
    </row>
    <row r="180" spans="2:12" ht="15" customHeight="1" x14ac:dyDescent="0.25">
      <c r="B180" s="145">
        <v>44065</v>
      </c>
      <c r="C180" s="103">
        <v>81</v>
      </c>
      <c r="D180" s="72">
        <f t="shared" si="5"/>
        <v>42700</v>
      </c>
      <c r="E180" s="107">
        <f t="shared" si="1"/>
        <v>51</v>
      </c>
      <c r="F180" s="100">
        <v>30</v>
      </c>
      <c r="G180" s="113">
        <f t="shared" si="2"/>
        <v>40590</v>
      </c>
      <c r="H180" s="107">
        <f t="shared" si="3"/>
        <v>64</v>
      </c>
      <c r="I180" s="100">
        <v>17</v>
      </c>
      <c r="J180" s="93">
        <f t="shared" si="4"/>
        <v>36782</v>
      </c>
    </row>
    <row r="181" spans="2:12" ht="15" customHeight="1" x14ac:dyDescent="0.25">
      <c r="B181" s="145">
        <v>44066</v>
      </c>
      <c r="C181" s="103">
        <v>5</v>
      </c>
      <c r="D181" s="72">
        <f t="shared" si="5"/>
        <v>42705</v>
      </c>
      <c r="E181" s="107">
        <f t="shared" si="1"/>
        <v>2</v>
      </c>
      <c r="F181" s="101">
        <v>3</v>
      </c>
      <c r="G181" s="113">
        <f t="shared" si="2"/>
        <v>40593</v>
      </c>
      <c r="H181" s="107">
        <f t="shared" si="3"/>
        <v>1</v>
      </c>
      <c r="I181" s="101">
        <v>4</v>
      </c>
      <c r="J181" s="93">
        <f t="shared" si="4"/>
        <v>36786</v>
      </c>
    </row>
    <row r="182" spans="2:12" ht="15" customHeight="1" x14ac:dyDescent="0.25">
      <c r="B182" s="145">
        <v>44067</v>
      </c>
      <c r="C182" s="103">
        <v>4</v>
      </c>
      <c r="D182" s="72">
        <f t="shared" si="5"/>
        <v>42709</v>
      </c>
      <c r="E182" s="107">
        <f t="shared" si="1"/>
        <v>1</v>
      </c>
      <c r="F182" s="101">
        <v>3</v>
      </c>
      <c r="G182" s="113">
        <f t="shared" si="2"/>
        <v>40596</v>
      </c>
      <c r="H182" s="107">
        <f t="shared" si="3"/>
        <v>1</v>
      </c>
      <c r="I182" s="101">
        <v>3</v>
      </c>
      <c r="J182" s="93">
        <f t="shared" si="4"/>
        <v>36789</v>
      </c>
    </row>
    <row r="183" spans="2:12" ht="15" customHeight="1" x14ac:dyDescent="0.25">
      <c r="B183" s="145">
        <v>44068</v>
      </c>
      <c r="C183" s="103">
        <v>84</v>
      </c>
      <c r="D183" s="72">
        <f t="shared" si="5"/>
        <v>42793</v>
      </c>
      <c r="E183" s="107">
        <f t="shared" si="1"/>
        <v>53</v>
      </c>
      <c r="F183" s="101">
        <v>31</v>
      </c>
      <c r="G183" s="113">
        <f t="shared" si="2"/>
        <v>40627</v>
      </c>
      <c r="H183" s="107">
        <f t="shared" si="3"/>
        <v>68</v>
      </c>
      <c r="I183" s="101">
        <v>16</v>
      </c>
      <c r="J183" s="93">
        <f t="shared" si="4"/>
        <v>36805</v>
      </c>
    </row>
    <row r="184" spans="2:12" ht="15" customHeight="1" x14ac:dyDescent="0.25">
      <c r="B184" s="145">
        <v>44069</v>
      </c>
      <c r="C184" s="103">
        <v>60</v>
      </c>
      <c r="D184" s="72">
        <f t="shared" si="5"/>
        <v>42853</v>
      </c>
      <c r="E184" s="107">
        <f t="shared" si="1"/>
        <v>25</v>
      </c>
      <c r="F184" s="101">
        <v>35</v>
      </c>
      <c r="G184" s="113">
        <f t="shared" si="2"/>
        <v>40662</v>
      </c>
      <c r="H184" s="107">
        <f t="shared" si="3"/>
        <v>47</v>
      </c>
      <c r="I184" s="101">
        <v>13</v>
      </c>
      <c r="J184" s="93">
        <f t="shared" si="4"/>
        <v>36818</v>
      </c>
    </row>
    <row r="185" spans="2:12" ht="15" customHeight="1" x14ac:dyDescent="0.25">
      <c r="B185" s="145">
        <v>44070</v>
      </c>
      <c r="C185" s="103">
        <v>48</v>
      </c>
      <c r="D185" s="72">
        <f t="shared" si="5"/>
        <v>42901</v>
      </c>
      <c r="E185" s="107">
        <f t="shared" si="1"/>
        <v>32</v>
      </c>
      <c r="F185" s="101">
        <v>16</v>
      </c>
      <c r="G185" s="113">
        <f t="shared" si="2"/>
        <v>40678</v>
      </c>
      <c r="H185" s="107">
        <f t="shared" si="3"/>
        <v>38</v>
      </c>
      <c r="I185" s="101">
        <v>10</v>
      </c>
      <c r="J185" s="93">
        <f t="shared" si="4"/>
        <v>36828</v>
      </c>
    </row>
    <row r="186" spans="2:12" ht="15" customHeight="1" x14ac:dyDescent="0.25">
      <c r="B186" s="145">
        <v>44071</v>
      </c>
      <c r="C186" s="103">
        <v>92</v>
      </c>
      <c r="D186" s="72">
        <f t="shared" si="5"/>
        <v>42993</v>
      </c>
      <c r="E186" s="107">
        <f t="shared" ref="E186" si="6">C186-F186</f>
        <v>74</v>
      </c>
      <c r="F186" s="100">
        <v>18</v>
      </c>
      <c r="G186" s="113">
        <f t="shared" si="2"/>
        <v>40696</v>
      </c>
      <c r="H186" s="107">
        <f t="shared" ref="H186" si="7">C186-I186</f>
        <v>83</v>
      </c>
      <c r="I186" s="100">
        <v>9</v>
      </c>
      <c r="J186" s="93">
        <f t="shared" si="4"/>
        <v>36837</v>
      </c>
    </row>
    <row r="187" spans="2:12" ht="15" customHeight="1" x14ac:dyDescent="0.25">
      <c r="B187" s="146" t="s">
        <v>8</v>
      </c>
      <c r="C187" s="102">
        <f>SUM(C6:C186)</f>
        <v>42993</v>
      </c>
      <c r="D187" s="104"/>
      <c r="E187" s="102">
        <f>SUM(E6:E186)</f>
        <v>2297</v>
      </c>
      <c r="F187" s="102">
        <f>SUM(F6:F186)</f>
        <v>40696</v>
      </c>
      <c r="G187" s="104"/>
      <c r="H187" s="102">
        <f>SUM(H6:H186)</f>
        <v>6156</v>
      </c>
      <c r="I187" s="102">
        <f>SUM(I6:I186)</f>
        <v>36837</v>
      </c>
      <c r="J187" s="108"/>
      <c r="K187" s="73"/>
      <c r="L187" s="73"/>
    </row>
    <row r="188" spans="2:12" ht="15" customHeight="1" x14ac:dyDescent="0.25">
      <c r="B188" s="65"/>
    </row>
    <row r="189" spans="2:12" ht="15" customHeight="1" x14ac:dyDescent="0.25">
      <c r="B189" s="65"/>
    </row>
    <row r="190" spans="2:12" ht="15" customHeight="1" x14ac:dyDescent="0.25">
      <c r="B190" s="65"/>
    </row>
    <row r="191" spans="2:12" ht="15" customHeight="1" x14ac:dyDescent="0.25">
      <c r="B191" s="65"/>
    </row>
    <row r="192" spans="2:12" ht="15" customHeight="1" x14ac:dyDescent="0.25">
      <c r="B192" s="70"/>
    </row>
    <row r="194" spans="2:2" ht="15" customHeight="1" x14ac:dyDescent="0.25">
      <c r="B194" s="71"/>
    </row>
    <row r="195" spans="2:2" ht="15" customHeight="1" x14ac:dyDescent="0.25">
      <c r="B195" s="71"/>
    </row>
    <row r="196" spans="2:2" ht="15" customHeight="1" x14ac:dyDescent="0.25">
      <c r="B196" s="71"/>
    </row>
    <row r="197" spans="2:2" ht="15" customHeight="1" x14ac:dyDescent="0.25">
      <c r="B197" s="71"/>
    </row>
    <row r="198" spans="2:2" ht="15" customHeight="1" x14ac:dyDescent="0.25">
      <c r="B198" s="71"/>
    </row>
    <row r="199" spans="2:2" ht="15" customHeight="1" x14ac:dyDescent="0.25">
      <c r="B199" s="71"/>
    </row>
    <row r="200" spans="2:2" ht="15" customHeight="1" x14ac:dyDescent="0.25">
      <c r="B200" s="71"/>
    </row>
    <row r="201" spans="2:2" ht="15" customHeight="1" x14ac:dyDescent="0.25">
      <c r="B201" s="71"/>
    </row>
    <row r="202" spans="2:2" ht="15" customHeight="1" x14ac:dyDescent="0.25">
      <c r="B202" s="71"/>
    </row>
    <row r="203" spans="2:2" ht="15" customHeight="1" x14ac:dyDescent="0.25">
      <c r="B203" s="71"/>
    </row>
    <row r="204" spans="2:2" ht="15" customHeight="1" x14ac:dyDescent="0.25">
      <c r="B204" s="71"/>
    </row>
    <row r="205" spans="2:2" ht="15" customHeight="1" x14ac:dyDescent="0.25">
      <c r="B205" s="71"/>
    </row>
    <row r="206" spans="2:2" ht="15" customHeight="1" x14ac:dyDescent="0.25">
      <c r="B206" s="71"/>
    </row>
    <row r="207" spans="2:2" ht="15" customHeight="1" x14ac:dyDescent="0.25">
      <c r="B207" s="71"/>
    </row>
    <row r="208" spans="2:2" ht="15" customHeight="1" x14ac:dyDescent="0.25">
      <c r="B208" s="71"/>
    </row>
    <row r="209" spans="2:2" ht="15" customHeight="1" x14ac:dyDescent="0.25">
      <c r="B209" s="71"/>
    </row>
    <row r="210" spans="2:2" ht="15" customHeight="1" x14ac:dyDescent="0.25">
      <c r="B210" s="71"/>
    </row>
    <row r="211" spans="2:2" ht="15" customHeight="1" x14ac:dyDescent="0.25">
      <c r="B211" s="71"/>
    </row>
    <row r="212" spans="2:2" ht="15" customHeight="1" x14ac:dyDescent="0.25">
      <c r="B212" s="71"/>
    </row>
    <row r="213" spans="2:2" ht="15" customHeight="1" x14ac:dyDescent="0.25">
      <c r="B213" s="71"/>
    </row>
    <row r="214" spans="2:2" ht="15" customHeight="1" x14ac:dyDescent="0.25">
      <c r="B214" s="71"/>
    </row>
    <row r="215" spans="2:2" ht="15" customHeight="1" x14ac:dyDescent="0.25">
      <c r="B215" s="71"/>
    </row>
    <row r="216" spans="2:2" ht="15" customHeight="1" x14ac:dyDescent="0.25">
      <c r="B216" s="71"/>
    </row>
    <row r="217" spans="2:2" ht="15" customHeight="1" x14ac:dyDescent="0.25">
      <c r="B217" s="71"/>
    </row>
    <row r="218" spans="2:2" ht="15" customHeight="1" x14ac:dyDescent="0.25">
      <c r="B218" s="71"/>
    </row>
    <row r="219" spans="2:2" ht="15" customHeight="1" x14ac:dyDescent="0.25">
      <c r="B219" s="71"/>
    </row>
    <row r="220" spans="2:2" ht="15" customHeight="1" x14ac:dyDescent="0.25">
      <c r="B220" s="71"/>
    </row>
    <row r="221" spans="2:2" ht="15" customHeight="1" x14ac:dyDescent="0.25">
      <c r="B221" s="71"/>
    </row>
    <row r="222" spans="2:2" ht="15" customHeight="1" x14ac:dyDescent="0.25">
      <c r="B222" s="71"/>
    </row>
    <row r="223" spans="2:2" ht="15" customHeight="1" x14ac:dyDescent="0.25">
      <c r="B223" s="71"/>
    </row>
    <row r="224" spans="2:2" ht="15" customHeight="1" x14ac:dyDescent="0.25">
      <c r="B224" s="71"/>
    </row>
    <row r="225" spans="2:2" ht="15" customHeight="1" x14ac:dyDescent="0.25">
      <c r="B225" s="71"/>
    </row>
    <row r="226" spans="2:2" ht="15" customHeight="1" x14ac:dyDescent="0.25">
      <c r="B226" s="71"/>
    </row>
    <row r="227" spans="2:2" ht="15" customHeight="1" x14ac:dyDescent="0.25">
      <c r="B227" s="71"/>
    </row>
    <row r="228" spans="2:2" ht="15" customHeight="1" x14ac:dyDescent="0.25">
      <c r="B228" s="71"/>
    </row>
    <row r="229" spans="2:2" ht="15" customHeight="1" x14ac:dyDescent="0.25">
      <c r="B229" s="71"/>
    </row>
    <row r="230" spans="2:2" ht="15" customHeight="1" x14ac:dyDescent="0.25">
      <c r="B230" s="71"/>
    </row>
    <row r="231" spans="2:2" ht="15" customHeight="1" x14ac:dyDescent="0.25">
      <c r="B231" s="71"/>
    </row>
    <row r="232" spans="2:2" ht="15" customHeight="1" x14ac:dyDescent="0.25">
      <c r="B232" s="71"/>
    </row>
    <row r="233" spans="2:2" ht="15" customHeight="1" x14ac:dyDescent="0.25">
      <c r="B233" s="71"/>
    </row>
    <row r="234" spans="2:2" ht="15" customHeight="1" x14ac:dyDescent="0.25">
      <c r="B234" s="71"/>
    </row>
    <row r="235" spans="2:2" ht="15" customHeight="1" x14ac:dyDescent="0.25">
      <c r="B235" s="71"/>
    </row>
    <row r="236" spans="2:2" ht="15" customHeight="1" x14ac:dyDescent="0.25">
      <c r="B236" s="71"/>
    </row>
    <row r="237" spans="2:2" ht="15" customHeight="1" x14ac:dyDescent="0.25">
      <c r="B237" s="71"/>
    </row>
    <row r="238" spans="2:2" ht="15" customHeight="1" x14ac:dyDescent="0.25">
      <c r="B238" s="71"/>
    </row>
    <row r="239" spans="2:2" ht="15" customHeight="1" x14ac:dyDescent="0.25">
      <c r="B239" s="71"/>
    </row>
    <row r="240" spans="2:2" ht="15" customHeight="1" x14ac:dyDescent="0.25">
      <c r="B240" s="71"/>
    </row>
    <row r="241" spans="2:2" ht="15" customHeight="1" x14ac:dyDescent="0.25">
      <c r="B241" s="71"/>
    </row>
    <row r="242" spans="2:2" ht="15" customHeight="1" x14ac:dyDescent="0.25">
      <c r="B242" s="71"/>
    </row>
    <row r="243" spans="2:2" ht="15" customHeight="1" x14ac:dyDescent="0.25">
      <c r="B243" s="71"/>
    </row>
    <row r="244" spans="2:2" ht="15" customHeight="1" x14ac:dyDescent="0.25">
      <c r="B244" s="71"/>
    </row>
    <row r="245" spans="2:2" ht="15" customHeight="1" x14ac:dyDescent="0.25">
      <c r="B245" s="71"/>
    </row>
    <row r="246" spans="2:2" ht="15" customHeight="1" x14ac:dyDescent="0.25">
      <c r="B246" s="71"/>
    </row>
    <row r="247" spans="2:2" ht="15" customHeight="1" x14ac:dyDescent="0.25">
      <c r="B247" s="71"/>
    </row>
    <row r="248" spans="2:2" ht="15" customHeight="1" x14ac:dyDescent="0.25">
      <c r="B248" s="71"/>
    </row>
    <row r="249" spans="2:2" ht="15" customHeight="1" x14ac:dyDescent="0.25">
      <c r="B249" s="71"/>
    </row>
    <row r="250" spans="2:2" ht="15" customHeight="1" x14ac:dyDescent="0.25">
      <c r="B250" s="71"/>
    </row>
    <row r="251" spans="2:2" ht="15" customHeight="1" x14ac:dyDescent="0.25">
      <c r="B251" s="71"/>
    </row>
    <row r="252" spans="2:2" ht="15" customHeight="1" x14ac:dyDescent="0.25">
      <c r="B252" s="71"/>
    </row>
    <row r="253" spans="2:2" ht="15" customHeight="1" x14ac:dyDescent="0.25">
      <c r="B253" s="71"/>
    </row>
    <row r="254" spans="2:2" ht="15" customHeight="1" x14ac:dyDescent="0.25">
      <c r="B254" s="71"/>
    </row>
    <row r="255" spans="2:2" ht="15" customHeight="1" x14ac:dyDescent="0.25">
      <c r="B255" s="71"/>
    </row>
    <row r="256" spans="2:2" ht="15" customHeight="1" x14ac:dyDescent="0.25">
      <c r="B256" s="71"/>
    </row>
    <row r="257" spans="2:2" ht="15" customHeight="1" x14ac:dyDescent="0.25">
      <c r="B257" s="71"/>
    </row>
    <row r="258" spans="2:2" ht="15" customHeight="1" x14ac:dyDescent="0.25">
      <c r="B258" s="71"/>
    </row>
    <row r="259" spans="2:2" ht="15" customHeight="1" x14ac:dyDescent="0.25">
      <c r="B259" s="71"/>
    </row>
    <row r="260" spans="2:2" ht="15" customHeight="1" x14ac:dyDescent="0.25">
      <c r="B260" s="71"/>
    </row>
    <row r="261" spans="2:2" ht="15" customHeight="1" x14ac:dyDescent="0.25">
      <c r="B261" s="71"/>
    </row>
    <row r="262" spans="2:2" ht="15" customHeight="1" x14ac:dyDescent="0.25">
      <c r="B262" s="71"/>
    </row>
    <row r="263" spans="2:2" ht="15" customHeight="1" x14ac:dyDescent="0.25">
      <c r="B263" s="71"/>
    </row>
    <row r="264" spans="2:2" ht="15" customHeight="1" x14ac:dyDescent="0.25">
      <c r="B264" s="71"/>
    </row>
    <row r="265" spans="2:2" ht="15" customHeight="1" x14ac:dyDescent="0.25">
      <c r="B265" s="71"/>
    </row>
    <row r="266" spans="2:2" ht="15" customHeight="1" x14ac:dyDescent="0.25">
      <c r="B266" s="71"/>
    </row>
    <row r="267" spans="2:2" ht="15" customHeight="1" x14ac:dyDescent="0.25">
      <c r="B267" s="71"/>
    </row>
    <row r="268" spans="2:2" ht="15" customHeight="1" x14ac:dyDescent="0.25">
      <c r="B268" s="71"/>
    </row>
    <row r="269" spans="2:2" ht="15" customHeight="1" x14ac:dyDescent="0.25">
      <c r="B269" s="71"/>
    </row>
    <row r="270" spans="2:2" ht="15" customHeight="1" x14ac:dyDescent="0.25">
      <c r="B270" s="71"/>
    </row>
    <row r="271" spans="2:2" ht="15" customHeight="1" x14ac:dyDescent="0.25">
      <c r="B271" s="71"/>
    </row>
    <row r="272" spans="2:2" ht="15" customHeight="1" x14ac:dyDescent="0.25">
      <c r="B272" s="71"/>
    </row>
    <row r="273" spans="2:2" ht="15" customHeight="1" x14ac:dyDescent="0.25">
      <c r="B273" s="71"/>
    </row>
    <row r="274" spans="2:2" ht="15" customHeight="1" x14ac:dyDescent="0.25">
      <c r="B274" s="71"/>
    </row>
    <row r="275" spans="2:2" ht="15" customHeight="1" x14ac:dyDescent="0.25">
      <c r="B275" s="71"/>
    </row>
    <row r="276" spans="2:2" ht="15" customHeight="1" x14ac:dyDescent="0.25">
      <c r="B276" s="71"/>
    </row>
    <row r="277" spans="2:2" ht="15" customHeight="1" x14ac:dyDescent="0.25">
      <c r="B277" s="71"/>
    </row>
    <row r="278" spans="2:2" ht="15" customHeight="1" x14ac:dyDescent="0.25">
      <c r="B278" s="71"/>
    </row>
    <row r="279" spans="2:2" ht="15" customHeight="1" x14ac:dyDescent="0.25">
      <c r="B279" s="71"/>
    </row>
    <row r="280" spans="2:2" ht="15" customHeight="1" x14ac:dyDescent="0.25">
      <c r="B280" s="71"/>
    </row>
    <row r="281" spans="2:2" ht="15" customHeight="1" x14ac:dyDescent="0.25">
      <c r="B281" s="71"/>
    </row>
    <row r="282" spans="2:2" ht="15" customHeight="1" x14ac:dyDescent="0.25">
      <c r="B282" s="71"/>
    </row>
    <row r="283" spans="2:2" ht="15" customHeight="1" x14ac:dyDescent="0.25">
      <c r="B283" s="71"/>
    </row>
    <row r="284" spans="2:2" ht="15" customHeight="1" x14ac:dyDescent="0.25">
      <c r="B284" s="71"/>
    </row>
    <row r="285" spans="2:2" ht="15" customHeight="1" x14ac:dyDescent="0.25">
      <c r="B285" s="71"/>
    </row>
    <row r="286" spans="2:2" ht="15" customHeight="1" x14ac:dyDescent="0.25">
      <c r="B286" s="71"/>
    </row>
    <row r="287" spans="2:2" ht="15" customHeight="1" x14ac:dyDescent="0.25">
      <c r="B287" s="71"/>
    </row>
    <row r="288" spans="2:2" ht="15" customHeight="1" x14ac:dyDescent="0.25">
      <c r="B288" s="71"/>
    </row>
    <row r="289" spans="2:2" ht="15" customHeight="1" x14ac:dyDescent="0.25">
      <c r="B289" s="71"/>
    </row>
    <row r="290" spans="2:2" ht="15" customHeight="1" x14ac:dyDescent="0.25">
      <c r="B290" s="71"/>
    </row>
    <row r="291" spans="2:2" ht="15" customHeight="1" x14ac:dyDescent="0.25">
      <c r="B291" s="71"/>
    </row>
    <row r="292" spans="2:2" ht="15" customHeight="1" x14ac:dyDescent="0.25">
      <c r="B292" s="71"/>
    </row>
    <row r="293" spans="2:2" ht="15" customHeight="1" x14ac:dyDescent="0.25">
      <c r="B293" s="71"/>
    </row>
    <row r="294" spans="2:2" ht="15" customHeight="1" x14ac:dyDescent="0.25">
      <c r="B294" s="71"/>
    </row>
    <row r="295" spans="2:2" ht="15" customHeight="1" x14ac:dyDescent="0.25">
      <c r="B295" s="71"/>
    </row>
    <row r="296" spans="2:2" ht="15" customHeight="1" x14ac:dyDescent="0.25">
      <c r="B296" s="71"/>
    </row>
    <row r="297" spans="2:2" ht="15" customHeight="1" x14ac:dyDescent="0.25">
      <c r="B297" s="71"/>
    </row>
    <row r="298" spans="2:2" ht="15" customHeight="1" x14ac:dyDescent="0.25">
      <c r="B298" s="71"/>
    </row>
    <row r="299" spans="2:2" ht="15" customHeight="1" x14ac:dyDescent="0.25">
      <c r="B299" s="71"/>
    </row>
    <row r="300" spans="2:2" ht="15" customHeight="1" x14ac:dyDescent="0.25">
      <c r="B300" s="71"/>
    </row>
    <row r="301" spans="2:2" ht="15" customHeight="1" x14ac:dyDescent="0.25">
      <c r="B301" s="71"/>
    </row>
    <row r="302" spans="2:2" ht="15" customHeight="1" x14ac:dyDescent="0.25">
      <c r="B302" s="71"/>
    </row>
    <row r="303" spans="2:2" ht="15" customHeight="1" x14ac:dyDescent="0.25">
      <c r="B303" s="71"/>
    </row>
    <row r="304" spans="2:2" ht="15" customHeight="1" x14ac:dyDescent="0.25">
      <c r="B304" s="71"/>
    </row>
    <row r="305" spans="2:2" ht="15" customHeight="1" x14ac:dyDescent="0.25">
      <c r="B305" s="71"/>
    </row>
    <row r="306" spans="2:2" ht="15" customHeight="1" x14ac:dyDescent="0.25">
      <c r="B306" s="71"/>
    </row>
    <row r="307" spans="2:2" ht="15" customHeight="1" x14ac:dyDescent="0.25">
      <c r="B307" s="71"/>
    </row>
    <row r="308" spans="2:2" ht="15" customHeight="1" x14ac:dyDescent="0.25">
      <c r="B308" s="71"/>
    </row>
    <row r="309" spans="2:2" ht="15" customHeight="1" x14ac:dyDescent="0.25">
      <c r="B309" s="71"/>
    </row>
    <row r="310" spans="2:2" ht="15" customHeight="1" x14ac:dyDescent="0.25">
      <c r="B310" s="71"/>
    </row>
    <row r="311" spans="2:2" ht="15" customHeight="1" x14ac:dyDescent="0.25">
      <c r="B311" s="71"/>
    </row>
    <row r="312" spans="2:2" ht="15" customHeight="1" x14ac:dyDescent="0.25">
      <c r="B312" s="71"/>
    </row>
    <row r="313" spans="2:2" ht="15" customHeight="1" x14ac:dyDescent="0.25">
      <c r="B313" s="71"/>
    </row>
    <row r="314" spans="2:2" ht="15" customHeight="1" x14ac:dyDescent="0.25">
      <c r="B314" s="71"/>
    </row>
  </sheetData>
  <mergeCells count="7">
    <mergeCell ref="C2:J2"/>
    <mergeCell ref="C3:J3"/>
    <mergeCell ref="C4:J4"/>
    <mergeCell ref="B5:B6"/>
    <mergeCell ref="C5:D5"/>
    <mergeCell ref="E5:G5"/>
    <mergeCell ref="H5:J5"/>
  </mergeCells>
  <printOptions verticalCentered="1"/>
  <pageMargins left="0.7" right="0.7" top="0.75" bottom="0.75" header="0.3" footer="0.3"/>
  <pageSetup paperSize="9" scale="87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2"/>
  <sheetViews>
    <sheetView showGridLines="0" workbookViewId="0">
      <selection activeCell="G23" sqref="G23"/>
    </sheetView>
  </sheetViews>
  <sheetFormatPr defaultColWidth="8.85546875" defaultRowHeight="15" customHeight="1" x14ac:dyDescent="0.25"/>
  <cols>
    <col min="1" max="1" width="2.7109375" style="65" customWidth="1"/>
    <col min="2" max="2" width="20.28515625" style="69" customWidth="1"/>
    <col min="3" max="3" width="16.42578125" style="65" customWidth="1"/>
    <col min="4" max="4" width="11.28515625" style="65" customWidth="1"/>
    <col min="5" max="5" width="9" style="65" customWidth="1"/>
    <col min="6" max="6" width="15.140625" style="65" customWidth="1"/>
    <col min="7" max="7" width="10.42578125" style="65" customWidth="1"/>
    <col min="8" max="8" width="9.42578125" style="65" customWidth="1"/>
    <col min="9" max="9" width="13.7109375" style="65" bestFit="1" customWidth="1"/>
    <col min="10" max="10" width="13.28515625" style="65" customWidth="1"/>
    <col min="11" max="11" width="8.85546875" style="65" customWidth="1"/>
    <col min="12" max="16384" width="8.85546875" style="65"/>
  </cols>
  <sheetData>
    <row r="1" spans="1:23" ht="15" customHeight="1" x14ac:dyDescent="0.25">
      <c r="B1" s="65"/>
    </row>
    <row r="2" spans="1:23" s="73" customFormat="1" ht="45" customHeight="1" x14ac:dyDescent="0.25">
      <c r="A2" s="66"/>
      <c r="B2" s="67"/>
      <c r="C2" s="140" t="s">
        <v>19</v>
      </c>
      <c r="D2" s="140"/>
      <c r="E2" s="140"/>
      <c r="F2" s="140"/>
      <c r="G2" s="140"/>
      <c r="H2" s="140"/>
      <c r="I2" s="140"/>
      <c r="J2" s="140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s="73" customFormat="1" ht="24.75" customHeight="1" x14ac:dyDescent="0.25">
      <c r="A3" s="66"/>
      <c r="B3" s="68"/>
      <c r="C3" s="133" t="s">
        <v>37</v>
      </c>
      <c r="D3" s="133"/>
      <c r="E3" s="133"/>
      <c r="F3" s="133"/>
      <c r="G3" s="133"/>
      <c r="H3" s="133"/>
      <c r="I3" s="133"/>
      <c r="J3" s="133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3" s="73" customFormat="1" ht="26.45" customHeight="1" x14ac:dyDescent="0.25">
      <c r="A4" s="66"/>
      <c r="B4" s="141" t="s">
        <v>33</v>
      </c>
      <c r="C4" s="137" t="s">
        <v>12</v>
      </c>
      <c r="D4" s="138"/>
      <c r="E4" s="139" t="s">
        <v>14</v>
      </c>
      <c r="F4" s="139"/>
      <c r="G4" s="139"/>
      <c r="H4" s="139" t="s">
        <v>13</v>
      </c>
      <c r="I4" s="139"/>
      <c r="J4" s="139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3" s="73" customFormat="1" ht="15" customHeight="1" x14ac:dyDescent="0.25">
      <c r="A5" s="66"/>
      <c r="B5" s="147"/>
      <c r="C5" s="118" t="s">
        <v>15</v>
      </c>
      <c r="D5" s="122" t="s">
        <v>10</v>
      </c>
      <c r="E5" s="118" t="s">
        <v>11</v>
      </c>
      <c r="F5" s="122" t="s">
        <v>15</v>
      </c>
      <c r="G5" s="122" t="s">
        <v>10</v>
      </c>
      <c r="H5" s="118" t="s">
        <v>11</v>
      </c>
      <c r="I5" s="122" t="s">
        <v>15</v>
      </c>
      <c r="J5" s="123" t="s">
        <v>10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3" s="73" customFormat="1" ht="15" customHeight="1" x14ac:dyDescent="0.25">
      <c r="A6" s="66"/>
      <c r="B6" s="94">
        <v>43892</v>
      </c>
      <c r="C6" s="148">
        <v>1</v>
      </c>
      <c r="D6" s="72">
        <f>C6</f>
        <v>1</v>
      </c>
      <c r="E6" s="111">
        <f>C6-F6</f>
        <v>0</v>
      </c>
      <c r="F6" s="142">
        <v>1</v>
      </c>
      <c r="G6" s="113">
        <f>F6</f>
        <v>1</v>
      </c>
      <c r="H6" s="111">
        <f>C6-I6</f>
        <v>0</v>
      </c>
      <c r="I6" s="142">
        <v>1</v>
      </c>
      <c r="J6" s="74">
        <f>I6</f>
        <v>1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3" s="73" customFormat="1" ht="15" customHeight="1" x14ac:dyDescent="0.25">
      <c r="A7" s="66"/>
      <c r="B7" s="94">
        <v>43893</v>
      </c>
      <c r="C7" s="148">
        <v>2</v>
      </c>
      <c r="D7" s="72">
        <f>D6+C7</f>
        <v>3</v>
      </c>
      <c r="E7" s="111">
        <f t="shared" ref="E7:E70" si="0">C7-F7</f>
        <v>0</v>
      </c>
      <c r="F7" s="142">
        <v>2</v>
      </c>
      <c r="G7" s="113">
        <f>G6+F7</f>
        <v>3</v>
      </c>
      <c r="H7" s="111">
        <f t="shared" ref="H7:H70" si="1">C7-I7</f>
        <v>0</v>
      </c>
      <c r="I7" s="142">
        <v>2</v>
      </c>
      <c r="J7" s="75">
        <f>I7+J6</f>
        <v>3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3" s="73" customFormat="1" ht="15" customHeight="1" x14ac:dyDescent="0.25">
      <c r="A8" s="66"/>
      <c r="B8" s="94">
        <v>43894</v>
      </c>
      <c r="C8" s="148">
        <v>0</v>
      </c>
      <c r="D8" s="72">
        <f t="shared" ref="D8:D71" si="2">D7+C8</f>
        <v>3</v>
      </c>
      <c r="E8" s="111">
        <f t="shared" si="0"/>
        <v>0</v>
      </c>
      <c r="F8" s="142">
        <v>0</v>
      </c>
      <c r="G8" s="113">
        <f t="shared" ref="G8:G71" si="3">G7+F8</f>
        <v>3</v>
      </c>
      <c r="H8" s="111">
        <f t="shared" si="1"/>
        <v>0</v>
      </c>
      <c r="I8" s="142">
        <v>0</v>
      </c>
      <c r="J8" s="75">
        <f t="shared" ref="J8:J71" si="4">I8+J7</f>
        <v>3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3" s="73" customFormat="1" ht="15" customHeight="1" x14ac:dyDescent="0.25">
      <c r="A9" s="66"/>
      <c r="B9" s="94">
        <v>43895</v>
      </c>
      <c r="C9" s="148">
        <v>3</v>
      </c>
      <c r="D9" s="72">
        <f t="shared" si="2"/>
        <v>6</v>
      </c>
      <c r="E9" s="111">
        <f t="shared" si="0"/>
        <v>0</v>
      </c>
      <c r="F9" s="142">
        <v>3</v>
      </c>
      <c r="G9" s="113">
        <f t="shared" si="3"/>
        <v>6</v>
      </c>
      <c r="H9" s="111">
        <f t="shared" si="1"/>
        <v>0</v>
      </c>
      <c r="I9" s="142">
        <v>3</v>
      </c>
      <c r="J9" s="75">
        <f t="shared" si="4"/>
        <v>6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3" s="73" customFormat="1" ht="15" customHeight="1" x14ac:dyDescent="0.25">
      <c r="A10" s="66"/>
      <c r="B10" s="94">
        <v>43896</v>
      </c>
      <c r="C10" s="148">
        <v>0</v>
      </c>
      <c r="D10" s="72">
        <f t="shared" si="2"/>
        <v>6</v>
      </c>
      <c r="E10" s="111">
        <f t="shared" si="0"/>
        <v>0</v>
      </c>
      <c r="F10" s="142">
        <v>0</v>
      </c>
      <c r="G10" s="113">
        <f t="shared" si="3"/>
        <v>6</v>
      </c>
      <c r="H10" s="111">
        <f t="shared" si="1"/>
        <v>0</v>
      </c>
      <c r="I10" s="142">
        <v>0</v>
      </c>
      <c r="J10" s="75">
        <f t="shared" si="4"/>
        <v>6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3" s="73" customFormat="1" ht="15" customHeight="1" x14ac:dyDescent="0.25">
      <c r="A11" s="66"/>
      <c r="B11" s="94">
        <v>43897</v>
      </c>
      <c r="C11" s="148">
        <v>0</v>
      </c>
      <c r="D11" s="72">
        <f t="shared" si="2"/>
        <v>6</v>
      </c>
      <c r="E11" s="111">
        <f t="shared" si="0"/>
        <v>0</v>
      </c>
      <c r="F11" s="142">
        <v>0</v>
      </c>
      <c r="G11" s="113">
        <f t="shared" si="3"/>
        <v>6</v>
      </c>
      <c r="H11" s="111">
        <f t="shared" si="1"/>
        <v>0</v>
      </c>
      <c r="I11" s="142">
        <v>0</v>
      </c>
      <c r="J11" s="75">
        <f t="shared" si="4"/>
        <v>6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3" s="73" customFormat="1" ht="15" customHeight="1" x14ac:dyDescent="0.25">
      <c r="A12" s="66"/>
      <c r="B12" s="94">
        <v>43898</v>
      </c>
      <c r="C12" s="148">
        <v>3</v>
      </c>
      <c r="D12" s="72">
        <f t="shared" si="2"/>
        <v>9</v>
      </c>
      <c r="E12" s="111">
        <f t="shared" si="0"/>
        <v>0</v>
      </c>
      <c r="F12" s="142">
        <v>3</v>
      </c>
      <c r="G12" s="113">
        <f t="shared" si="3"/>
        <v>9</v>
      </c>
      <c r="H12" s="111">
        <f t="shared" si="1"/>
        <v>0</v>
      </c>
      <c r="I12" s="142">
        <v>3</v>
      </c>
      <c r="J12" s="75">
        <f t="shared" si="4"/>
        <v>9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3" s="73" customFormat="1" ht="15" customHeight="1" x14ac:dyDescent="0.25">
      <c r="A13" s="66"/>
      <c r="B13" s="94">
        <v>43899</v>
      </c>
      <c r="C13" s="148">
        <v>5</v>
      </c>
      <c r="D13" s="72">
        <f t="shared" si="2"/>
        <v>14</v>
      </c>
      <c r="E13" s="111">
        <f t="shared" si="0"/>
        <v>0</v>
      </c>
      <c r="F13" s="142">
        <v>5</v>
      </c>
      <c r="G13" s="113">
        <f t="shared" si="3"/>
        <v>14</v>
      </c>
      <c r="H13" s="111">
        <f t="shared" si="1"/>
        <v>0</v>
      </c>
      <c r="I13" s="142">
        <v>5</v>
      </c>
      <c r="J13" s="75">
        <f t="shared" si="4"/>
        <v>14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3" s="73" customFormat="1" ht="15" customHeight="1" x14ac:dyDescent="0.25">
      <c r="A14" s="66"/>
      <c r="B14" s="94">
        <v>43900</v>
      </c>
      <c r="C14" s="148">
        <v>3</v>
      </c>
      <c r="D14" s="72">
        <f t="shared" si="2"/>
        <v>17</v>
      </c>
      <c r="E14" s="111">
        <f t="shared" si="0"/>
        <v>0</v>
      </c>
      <c r="F14" s="142">
        <v>3</v>
      </c>
      <c r="G14" s="113">
        <f t="shared" si="3"/>
        <v>17</v>
      </c>
      <c r="H14" s="111">
        <f t="shared" si="1"/>
        <v>0</v>
      </c>
      <c r="I14" s="142">
        <v>3</v>
      </c>
      <c r="J14" s="75">
        <f t="shared" si="4"/>
        <v>17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3" s="73" customFormat="1" ht="15" customHeight="1" x14ac:dyDescent="0.25">
      <c r="A15" s="66"/>
      <c r="B15" s="94">
        <v>43901</v>
      </c>
      <c r="C15" s="148">
        <v>8</v>
      </c>
      <c r="D15" s="72">
        <f t="shared" si="2"/>
        <v>25</v>
      </c>
      <c r="E15" s="111">
        <f t="shared" si="0"/>
        <v>0</v>
      </c>
      <c r="F15" s="142">
        <v>8</v>
      </c>
      <c r="G15" s="113">
        <f t="shared" si="3"/>
        <v>25</v>
      </c>
      <c r="H15" s="111">
        <f t="shared" si="1"/>
        <v>0</v>
      </c>
      <c r="I15" s="142">
        <v>8</v>
      </c>
      <c r="J15" s="75">
        <f t="shared" si="4"/>
        <v>25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3" s="73" customFormat="1" ht="15" customHeight="1" x14ac:dyDescent="0.25">
      <c r="A16" s="66"/>
      <c r="B16" s="94">
        <v>43902</v>
      </c>
      <c r="C16" s="148">
        <v>12</v>
      </c>
      <c r="D16" s="72">
        <f t="shared" si="2"/>
        <v>37</v>
      </c>
      <c r="E16" s="111">
        <f t="shared" si="0"/>
        <v>0</v>
      </c>
      <c r="F16" s="142">
        <v>12</v>
      </c>
      <c r="G16" s="113">
        <f t="shared" si="3"/>
        <v>37</v>
      </c>
      <c r="H16" s="111">
        <f t="shared" si="1"/>
        <v>0</v>
      </c>
      <c r="I16" s="142">
        <v>12</v>
      </c>
      <c r="J16" s="75">
        <f t="shared" si="4"/>
        <v>37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s="73" customFormat="1" ht="15" customHeight="1" x14ac:dyDescent="0.25">
      <c r="A17" s="66"/>
      <c r="B17" s="94">
        <v>43903</v>
      </c>
      <c r="C17" s="148">
        <v>16</v>
      </c>
      <c r="D17" s="72">
        <f t="shared" si="2"/>
        <v>53</v>
      </c>
      <c r="E17" s="111">
        <f t="shared" si="0"/>
        <v>0</v>
      </c>
      <c r="F17" s="142">
        <v>16</v>
      </c>
      <c r="G17" s="113">
        <f t="shared" si="3"/>
        <v>53</v>
      </c>
      <c r="H17" s="111">
        <f t="shared" si="1"/>
        <v>0</v>
      </c>
      <c r="I17" s="142">
        <v>16</v>
      </c>
      <c r="J17" s="75">
        <f t="shared" si="4"/>
        <v>53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s="73" customFormat="1" ht="15" customHeight="1" x14ac:dyDescent="0.25">
      <c r="A18" s="66"/>
      <c r="B18" s="94">
        <v>43904</v>
      </c>
      <c r="C18" s="148">
        <v>20</v>
      </c>
      <c r="D18" s="72">
        <f t="shared" si="2"/>
        <v>73</v>
      </c>
      <c r="E18" s="111">
        <f t="shared" si="0"/>
        <v>0</v>
      </c>
      <c r="F18" s="142">
        <v>20</v>
      </c>
      <c r="G18" s="113">
        <f t="shared" si="3"/>
        <v>73</v>
      </c>
      <c r="H18" s="111">
        <f t="shared" si="1"/>
        <v>0</v>
      </c>
      <c r="I18" s="142">
        <v>20</v>
      </c>
      <c r="J18" s="75">
        <f t="shared" si="4"/>
        <v>73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s="73" customFormat="1" ht="15" customHeight="1" x14ac:dyDescent="0.25">
      <c r="A19" s="66"/>
      <c r="B19" s="94">
        <v>43905</v>
      </c>
      <c r="C19" s="148">
        <v>32</v>
      </c>
      <c r="D19" s="72">
        <f t="shared" si="2"/>
        <v>105</v>
      </c>
      <c r="E19" s="111">
        <f t="shared" si="0"/>
        <v>0</v>
      </c>
      <c r="F19" s="142">
        <v>32</v>
      </c>
      <c r="G19" s="113">
        <f t="shared" si="3"/>
        <v>105</v>
      </c>
      <c r="H19" s="111">
        <f t="shared" si="1"/>
        <v>0</v>
      </c>
      <c r="I19" s="142">
        <v>32</v>
      </c>
      <c r="J19" s="75">
        <f t="shared" si="4"/>
        <v>105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s="73" customFormat="1" ht="15" customHeight="1" x14ac:dyDescent="0.25">
      <c r="A20" s="66"/>
      <c r="B20" s="94">
        <v>43906</v>
      </c>
      <c r="C20" s="148">
        <v>42</v>
      </c>
      <c r="D20" s="72">
        <f t="shared" si="2"/>
        <v>147</v>
      </c>
      <c r="E20" s="111">
        <f t="shared" si="0"/>
        <v>0</v>
      </c>
      <c r="F20" s="142">
        <v>42</v>
      </c>
      <c r="G20" s="113">
        <f t="shared" si="3"/>
        <v>147</v>
      </c>
      <c r="H20" s="111">
        <f t="shared" si="1"/>
        <v>0</v>
      </c>
      <c r="I20" s="142">
        <v>42</v>
      </c>
      <c r="J20" s="75">
        <f t="shared" si="4"/>
        <v>147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s="73" customFormat="1" ht="15" customHeight="1" x14ac:dyDescent="0.25">
      <c r="A21" s="66"/>
      <c r="B21" s="94">
        <v>43907</v>
      </c>
      <c r="C21" s="148">
        <v>51</v>
      </c>
      <c r="D21" s="72">
        <f t="shared" si="2"/>
        <v>198</v>
      </c>
      <c r="E21" s="111">
        <f t="shared" si="0"/>
        <v>0</v>
      </c>
      <c r="F21" s="142">
        <v>51</v>
      </c>
      <c r="G21" s="113">
        <f t="shared" si="3"/>
        <v>198</v>
      </c>
      <c r="H21" s="111">
        <f t="shared" si="1"/>
        <v>0</v>
      </c>
      <c r="I21" s="142">
        <v>51</v>
      </c>
      <c r="J21" s="75">
        <f t="shared" si="4"/>
        <v>198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s="73" customFormat="1" ht="15" customHeight="1" x14ac:dyDescent="0.25">
      <c r="A22" s="66"/>
      <c r="B22" s="94">
        <v>43908</v>
      </c>
      <c r="C22" s="148">
        <v>67</v>
      </c>
      <c r="D22" s="72">
        <f t="shared" si="2"/>
        <v>265</v>
      </c>
      <c r="E22" s="111">
        <f t="shared" si="0"/>
        <v>0</v>
      </c>
      <c r="F22" s="142">
        <v>67</v>
      </c>
      <c r="G22" s="113">
        <f t="shared" si="3"/>
        <v>265</v>
      </c>
      <c r="H22" s="111">
        <f t="shared" si="1"/>
        <v>0</v>
      </c>
      <c r="I22" s="142">
        <v>67</v>
      </c>
      <c r="J22" s="75">
        <f t="shared" si="4"/>
        <v>265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s="73" customFormat="1" ht="15" customHeight="1" x14ac:dyDescent="0.25">
      <c r="A23" s="66"/>
      <c r="B23" s="94">
        <v>43909</v>
      </c>
      <c r="C23" s="148">
        <v>67</v>
      </c>
      <c r="D23" s="72">
        <f t="shared" si="2"/>
        <v>332</v>
      </c>
      <c r="E23" s="111">
        <f t="shared" si="0"/>
        <v>0</v>
      </c>
      <c r="F23" s="142">
        <v>67</v>
      </c>
      <c r="G23" s="113">
        <f t="shared" si="3"/>
        <v>332</v>
      </c>
      <c r="H23" s="111">
        <f t="shared" si="1"/>
        <v>0</v>
      </c>
      <c r="I23" s="142">
        <v>67</v>
      </c>
      <c r="J23" s="75">
        <f t="shared" si="4"/>
        <v>332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s="73" customFormat="1" ht="15" customHeight="1" x14ac:dyDescent="0.25">
      <c r="A24" s="66"/>
      <c r="B24" s="94">
        <v>43910</v>
      </c>
      <c r="C24" s="148">
        <v>102</v>
      </c>
      <c r="D24" s="72">
        <f t="shared" si="2"/>
        <v>434</v>
      </c>
      <c r="E24" s="111">
        <f t="shared" si="0"/>
        <v>0</v>
      </c>
      <c r="F24" s="142">
        <v>102</v>
      </c>
      <c r="G24" s="113">
        <f t="shared" si="3"/>
        <v>434</v>
      </c>
      <c r="H24" s="111">
        <f t="shared" si="1"/>
        <v>0</v>
      </c>
      <c r="I24" s="142">
        <v>102</v>
      </c>
      <c r="J24" s="75">
        <f t="shared" si="4"/>
        <v>434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s="73" customFormat="1" ht="15" customHeight="1" x14ac:dyDescent="0.25">
      <c r="A25" s="66"/>
      <c r="B25" s="94">
        <v>43911</v>
      </c>
      <c r="C25" s="148">
        <v>117</v>
      </c>
      <c r="D25" s="72">
        <f t="shared" si="2"/>
        <v>551</v>
      </c>
      <c r="E25" s="111">
        <f t="shared" si="0"/>
        <v>0</v>
      </c>
      <c r="F25" s="142">
        <v>117</v>
      </c>
      <c r="G25" s="113">
        <f t="shared" si="3"/>
        <v>551</v>
      </c>
      <c r="H25" s="111">
        <f t="shared" si="1"/>
        <v>0</v>
      </c>
      <c r="I25" s="142">
        <v>117</v>
      </c>
      <c r="J25" s="75">
        <f t="shared" si="4"/>
        <v>551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s="73" customFormat="1" ht="15" customHeight="1" x14ac:dyDescent="0.25">
      <c r="A26" s="66"/>
      <c r="B26" s="94">
        <v>43912</v>
      </c>
      <c r="C26" s="148">
        <v>155</v>
      </c>
      <c r="D26" s="72">
        <f t="shared" si="2"/>
        <v>706</v>
      </c>
      <c r="E26" s="111">
        <f t="shared" si="0"/>
        <v>0</v>
      </c>
      <c r="F26" s="142">
        <v>155</v>
      </c>
      <c r="G26" s="113">
        <f t="shared" si="3"/>
        <v>706</v>
      </c>
      <c r="H26" s="111">
        <f t="shared" si="1"/>
        <v>0</v>
      </c>
      <c r="I26" s="142">
        <v>155</v>
      </c>
      <c r="J26" s="75">
        <f t="shared" si="4"/>
        <v>706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s="73" customFormat="1" ht="15" customHeight="1" x14ac:dyDescent="0.25">
      <c r="A27" s="66"/>
      <c r="B27" s="94">
        <v>43913</v>
      </c>
      <c r="C27" s="148">
        <v>173</v>
      </c>
      <c r="D27" s="72">
        <f t="shared" si="2"/>
        <v>879</v>
      </c>
      <c r="E27" s="111">
        <f t="shared" si="0"/>
        <v>0</v>
      </c>
      <c r="F27" s="142">
        <v>173</v>
      </c>
      <c r="G27" s="113">
        <f t="shared" si="3"/>
        <v>879</v>
      </c>
      <c r="H27" s="111">
        <f t="shared" si="1"/>
        <v>0</v>
      </c>
      <c r="I27" s="142">
        <v>173</v>
      </c>
      <c r="J27" s="75">
        <f t="shared" si="4"/>
        <v>879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s="73" customFormat="1" ht="15" customHeight="1" x14ac:dyDescent="0.25">
      <c r="A28" s="66"/>
      <c r="B28" s="94">
        <v>43914</v>
      </c>
      <c r="C28" s="148">
        <v>219</v>
      </c>
      <c r="D28" s="72">
        <f t="shared" si="2"/>
        <v>1098</v>
      </c>
      <c r="E28" s="111">
        <f t="shared" si="0"/>
        <v>0</v>
      </c>
      <c r="F28" s="142">
        <v>219</v>
      </c>
      <c r="G28" s="113">
        <f t="shared" si="3"/>
        <v>1098</v>
      </c>
      <c r="H28" s="111">
        <f t="shared" si="1"/>
        <v>0</v>
      </c>
      <c r="I28" s="142">
        <v>219</v>
      </c>
      <c r="J28" s="75">
        <f t="shared" si="4"/>
        <v>1098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s="73" customFormat="1" ht="15" customHeight="1" x14ac:dyDescent="0.25">
      <c r="A29" s="66"/>
      <c r="B29" s="94">
        <v>43915</v>
      </c>
      <c r="C29" s="148">
        <v>278</v>
      </c>
      <c r="D29" s="72">
        <f t="shared" si="2"/>
        <v>1376</v>
      </c>
      <c r="E29" s="111">
        <f t="shared" si="0"/>
        <v>0</v>
      </c>
      <c r="F29" s="142">
        <v>278</v>
      </c>
      <c r="G29" s="113">
        <f t="shared" si="3"/>
        <v>1376</v>
      </c>
      <c r="H29" s="111">
        <f t="shared" si="1"/>
        <v>0</v>
      </c>
      <c r="I29" s="142">
        <v>278</v>
      </c>
      <c r="J29" s="75">
        <f t="shared" si="4"/>
        <v>1376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s="73" customFormat="1" ht="15" customHeight="1" x14ac:dyDescent="0.25">
      <c r="A30" s="66"/>
      <c r="B30" s="94">
        <v>43916</v>
      </c>
      <c r="C30" s="148">
        <v>335</v>
      </c>
      <c r="D30" s="72">
        <f t="shared" si="2"/>
        <v>1711</v>
      </c>
      <c r="E30" s="111">
        <f t="shared" si="0"/>
        <v>0</v>
      </c>
      <c r="F30" s="142">
        <v>335</v>
      </c>
      <c r="G30" s="113">
        <f t="shared" si="3"/>
        <v>1711</v>
      </c>
      <c r="H30" s="111">
        <f t="shared" si="1"/>
        <v>0</v>
      </c>
      <c r="I30" s="142">
        <v>335</v>
      </c>
      <c r="J30" s="75">
        <f t="shared" si="4"/>
        <v>1711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s="73" customFormat="1" ht="15" customHeight="1" x14ac:dyDescent="0.25">
      <c r="A31" s="66"/>
      <c r="B31" s="94">
        <v>43917</v>
      </c>
      <c r="C31" s="148">
        <v>374</v>
      </c>
      <c r="D31" s="72">
        <f t="shared" si="2"/>
        <v>2085</v>
      </c>
      <c r="E31" s="111">
        <f t="shared" si="0"/>
        <v>0</v>
      </c>
      <c r="F31" s="142">
        <v>374</v>
      </c>
      <c r="G31" s="113">
        <f t="shared" si="3"/>
        <v>2085</v>
      </c>
      <c r="H31" s="111">
        <f t="shared" si="1"/>
        <v>0</v>
      </c>
      <c r="I31" s="142">
        <v>374</v>
      </c>
      <c r="J31" s="75">
        <f t="shared" si="4"/>
        <v>2085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s="73" customFormat="1" ht="15" customHeight="1" x14ac:dyDescent="0.25">
      <c r="A32" s="66"/>
      <c r="B32" s="94">
        <v>43918</v>
      </c>
      <c r="C32" s="148">
        <v>385</v>
      </c>
      <c r="D32" s="72">
        <f t="shared" si="2"/>
        <v>2470</v>
      </c>
      <c r="E32" s="111">
        <f t="shared" si="0"/>
        <v>0</v>
      </c>
      <c r="F32" s="142">
        <v>385</v>
      </c>
      <c r="G32" s="113">
        <f t="shared" si="3"/>
        <v>2470</v>
      </c>
      <c r="H32" s="111">
        <f t="shared" si="1"/>
        <v>0</v>
      </c>
      <c r="I32" s="142">
        <v>385</v>
      </c>
      <c r="J32" s="75">
        <f t="shared" si="4"/>
        <v>2470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s="73" customFormat="1" ht="15" customHeight="1" x14ac:dyDescent="0.25">
      <c r="A33" s="66"/>
      <c r="B33" s="94">
        <v>43919</v>
      </c>
      <c r="C33" s="148">
        <v>467</v>
      </c>
      <c r="D33" s="72">
        <f t="shared" si="2"/>
        <v>2937</v>
      </c>
      <c r="E33" s="111">
        <f t="shared" si="0"/>
        <v>0</v>
      </c>
      <c r="F33" s="142">
        <v>467</v>
      </c>
      <c r="G33" s="113">
        <f t="shared" si="3"/>
        <v>2937</v>
      </c>
      <c r="H33" s="111">
        <f t="shared" si="1"/>
        <v>0</v>
      </c>
      <c r="I33" s="142">
        <v>467</v>
      </c>
      <c r="J33" s="75">
        <f t="shared" si="4"/>
        <v>2937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s="73" customFormat="1" ht="15" customHeight="1" x14ac:dyDescent="0.25">
      <c r="A34" s="66"/>
      <c r="B34" s="94">
        <v>43920</v>
      </c>
      <c r="C34" s="148">
        <v>537</v>
      </c>
      <c r="D34" s="72">
        <f t="shared" si="2"/>
        <v>3474</v>
      </c>
      <c r="E34" s="111">
        <f t="shared" si="0"/>
        <v>0</v>
      </c>
      <c r="F34" s="142">
        <v>537</v>
      </c>
      <c r="G34" s="113">
        <f t="shared" si="3"/>
        <v>3474</v>
      </c>
      <c r="H34" s="111">
        <f t="shared" si="1"/>
        <v>0</v>
      </c>
      <c r="I34" s="142">
        <v>537</v>
      </c>
      <c r="J34" s="75">
        <f t="shared" si="4"/>
        <v>3474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s="73" customFormat="1" ht="15" customHeight="1" x14ac:dyDescent="0.25">
      <c r="A35" s="66"/>
      <c r="B35" s="94">
        <v>43921</v>
      </c>
      <c r="C35" s="148">
        <v>603</v>
      </c>
      <c r="D35" s="72">
        <f t="shared" si="2"/>
        <v>4077</v>
      </c>
      <c r="E35" s="111">
        <f t="shared" si="0"/>
        <v>0</v>
      </c>
      <c r="F35" s="142">
        <v>603</v>
      </c>
      <c r="G35" s="113">
        <f t="shared" si="3"/>
        <v>4077</v>
      </c>
      <c r="H35" s="111">
        <f t="shared" si="1"/>
        <v>0</v>
      </c>
      <c r="I35" s="142">
        <v>603</v>
      </c>
      <c r="J35" s="75">
        <f t="shared" si="4"/>
        <v>4077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s="73" customFormat="1" ht="15" customHeight="1" x14ac:dyDescent="0.25">
      <c r="A36" s="66"/>
      <c r="B36" s="94">
        <v>43922</v>
      </c>
      <c r="C36" s="148">
        <v>697</v>
      </c>
      <c r="D36" s="72">
        <f t="shared" si="2"/>
        <v>4774</v>
      </c>
      <c r="E36" s="111">
        <f t="shared" si="0"/>
        <v>0</v>
      </c>
      <c r="F36" s="142">
        <v>697</v>
      </c>
      <c r="G36" s="113">
        <f t="shared" si="3"/>
        <v>4774</v>
      </c>
      <c r="H36" s="111">
        <f t="shared" si="1"/>
        <v>0</v>
      </c>
      <c r="I36" s="142">
        <v>697</v>
      </c>
      <c r="J36" s="75">
        <f t="shared" si="4"/>
        <v>4774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s="73" customFormat="1" ht="15" customHeight="1" x14ac:dyDescent="0.25">
      <c r="A37" s="66"/>
      <c r="B37" s="94">
        <v>43923</v>
      </c>
      <c r="C37" s="148">
        <v>733</v>
      </c>
      <c r="D37" s="72">
        <f t="shared" si="2"/>
        <v>5507</v>
      </c>
      <c r="E37" s="111">
        <f t="shared" si="0"/>
        <v>0</v>
      </c>
      <c r="F37" s="142">
        <v>733</v>
      </c>
      <c r="G37" s="113">
        <f t="shared" si="3"/>
        <v>5507</v>
      </c>
      <c r="H37" s="111">
        <f t="shared" si="1"/>
        <v>1</v>
      </c>
      <c r="I37" s="142">
        <v>732</v>
      </c>
      <c r="J37" s="75">
        <f t="shared" si="4"/>
        <v>5506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s="73" customFormat="1" ht="15" customHeight="1" x14ac:dyDescent="0.25">
      <c r="A38" s="66"/>
      <c r="B38" s="94">
        <v>43924</v>
      </c>
      <c r="C38" s="148">
        <v>744</v>
      </c>
      <c r="D38" s="72">
        <f t="shared" si="2"/>
        <v>6251</v>
      </c>
      <c r="E38" s="111">
        <f t="shared" si="0"/>
        <v>0</v>
      </c>
      <c r="F38" s="142">
        <v>744</v>
      </c>
      <c r="G38" s="113">
        <f t="shared" si="3"/>
        <v>6251</v>
      </c>
      <c r="H38" s="111">
        <f t="shared" si="1"/>
        <v>0</v>
      </c>
      <c r="I38" s="142">
        <v>744</v>
      </c>
      <c r="J38" s="75">
        <f t="shared" si="4"/>
        <v>6250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s="73" customFormat="1" ht="15" customHeight="1" x14ac:dyDescent="0.25">
      <c r="A39" s="66"/>
      <c r="B39" s="94">
        <v>43925</v>
      </c>
      <c r="C39" s="148">
        <v>836</v>
      </c>
      <c r="D39" s="72">
        <f t="shared" si="2"/>
        <v>7087</v>
      </c>
      <c r="E39" s="111">
        <f t="shared" si="0"/>
        <v>0</v>
      </c>
      <c r="F39" s="142">
        <v>836</v>
      </c>
      <c r="G39" s="113">
        <f t="shared" si="3"/>
        <v>7087</v>
      </c>
      <c r="H39" s="111">
        <f t="shared" si="1"/>
        <v>0</v>
      </c>
      <c r="I39" s="142">
        <v>836</v>
      </c>
      <c r="J39" s="75">
        <f t="shared" si="4"/>
        <v>7086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s="73" customFormat="1" ht="15" customHeight="1" x14ac:dyDescent="0.25">
      <c r="A40" s="66"/>
      <c r="B40" s="94">
        <v>43926</v>
      </c>
      <c r="C40" s="148">
        <v>830</v>
      </c>
      <c r="D40" s="72">
        <f t="shared" si="2"/>
        <v>7917</v>
      </c>
      <c r="E40" s="111">
        <f t="shared" si="0"/>
        <v>0</v>
      </c>
      <c r="F40" s="142">
        <v>830</v>
      </c>
      <c r="G40" s="113">
        <f t="shared" si="3"/>
        <v>7917</v>
      </c>
      <c r="H40" s="111">
        <f t="shared" si="1"/>
        <v>0</v>
      </c>
      <c r="I40" s="142">
        <v>830</v>
      </c>
      <c r="J40" s="75">
        <f t="shared" si="4"/>
        <v>7916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s="73" customFormat="1" ht="15" customHeight="1" x14ac:dyDescent="0.25">
      <c r="A41" s="66"/>
      <c r="B41" s="94">
        <v>43927</v>
      </c>
      <c r="C41" s="148">
        <v>806</v>
      </c>
      <c r="D41" s="72">
        <f t="shared" si="2"/>
        <v>8723</v>
      </c>
      <c r="E41" s="111">
        <f t="shared" si="0"/>
        <v>0</v>
      </c>
      <c r="F41" s="142">
        <v>806</v>
      </c>
      <c r="G41" s="113">
        <f t="shared" si="3"/>
        <v>8723</v>
      </c>
      <c r="H41" s="111">
        <f t="shared" si="1"/>
        <v>1</v>
      </c>
      <c r="I41" s="142">
        <v>805</v>
      </c>
      <c r="J41" s="75">
        <f t="shared" si="4"/>
        <v>8721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s="73" customFormat="1" x14ac:dyDescent="0.25">
      <c r="A42" s="66"/>
      <c r="B42" s="94">
        <v>43928</v>
      </c>
      <c r="C42" s="148">
        <v>913</v>
      </c>
      <c r="D42" s="72">
        <f t="shared" si="2"/>
        <v>9636</v>
      </c>
      <c r="E42" s="111">
        <f t="shared" si="0"/>
        <v>0</v>
      </c>
      <c r="F42" s="142">
        <v>913</v>
      </c>
      <c r="G42" s="113">
        <f t="shared" si="3"/>
        <v>9636</v>
      </c>
      <c r="H42" s="111">
        <f t="shared" si="1"/>
        <v>2</v>
      </c>
      <c r="I42" s="142">
        <v>911</v>
      </c>
      <c r="J42" s="75">
        <f t="shared" si="4"/>
        <v>9632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s="73" customFormat="1" ht="15.6" customHeight="1" x14ac:dyDescent="0.25">
      <c r="A43" s="66"/>
      <c r="B43" s="94">
        <v>43929</v>
      </c>
      <c r="C43" s="148">
        <v>973</v>
      </c>
      <c r="D43" s="72">
        <f t="shared" si="2"/>
        <v>10609</v>
      </c>
      <c r="E43" s="111">
        <f t="shared" si="0"/>
        <v>0</v>
      </c>
      <c r="F43" s="142">
        <v>973</v>
      </c>
      <c r="G43" s="113">
        <f t="shared" si="3"/>
        <v>10609</v>
      </c>
      <c r="H43" s="111">
        <f t="shared" si="1"/>
        <v>0</v>
      </c>
      <c r="I43" s="142">
        <v>973</v>
      </c>
      <c r="J43" s="75">
        <f t="shared" si="4"/>
        <v>10605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s="73" customFormat="1" ht="11.25" customHeight="1" x14ac:dyDescent="0.25">
      <c r="A44" s="66"/>
      <c r="B44" s="94">
        <v>43930</v>
      </c>
      <c r="C44" s="148">
        <v>875</v>
      </c>
      <c r="D44" s="72">
        <f t="shared" si="2"/>
        <v>11484</v>
      </c>
      <c r="E44" s="111">
        <f t="shared" si="0"/>
        <v>0</v>
      </c>
      <c r="F44" s="142">
        <v>875</v>
      </c>
      <c r="G44" s="113">
        <f t="shared" si="3"/>
        <v>11484</v>
      </c>
      <c r="H44" s="111">
        <f t="shared" si="1"/>
        <v>0</v>
      </c>
      <c r="I44" s="142">
        <v>875</v>
      </c>
      <c r="J44" s="75">
        <f t="shared" si="4"/>
        <v>11480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s="73" customFormat="1" ht="16.149999999999999" customHeight="1" x14ac:dyDescent="0.25">
      <c r="A45" s="66"/>
      <c r="B45" s="94">
        <v>43931</v>
      </c>
      <c r="C45" s="148">
        <v>850</v>
      </c>
      <c r="D45" s="72">
        <f t="shared" si="2"/>
        <v>12334</v>
      </c>
      <c r="E45" s="111">
        <f t="shared" si="0"/>
        <v>0</v>
      </c>
      <c r="F45" s="142">
        <v>850</v>
      </c>
      <c r="G45" s="113">
        <f t="shared" si="3"/>
        <v>12334</v>
      </c>
      <c r="H45" s="111">
        <f t="shared" si="1"/>
        <v>1</v>
      </c>
      <c r="I45" s="142">
        <v>849</v>
      </c>
      <c r="J45" s="75">
        <f t="shared" si="4"/>
        <v>12329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s="73" customFormat="1" ht="13.15" customHeight="1" x14ac:dyDescent="0.25">
      <c r="A46" s="66"/>
      <c r="B46" s="94">
        <v>43932</v>
      </c>
      <c r="C46" s="148">
        <v>862</v>
      </c>
      <c r="D46" s="72">
        <f t="shared" si="2"/>
        <v>13196</v>
      </c>
      <c r="E46" s="111">
        <f t="shared" si="0"/>
        <v>0</v>
      </c>
      <c r="F46" s="142">
        <v>862</v>
      </c>
      <c r="G46" s="113">
        <f t="shared" si="3"/>
        <v>13196</v>
      </c>
      <c r="H46" s="111">
        <f t="shared" si="1"/>
        <v>1</v>
      </c>
      <c r="I46" s="142">
        <v>861</v>
      </c>
      <c r="J46" s="75">
        <f t="shared" si="4"/>
        <v>13190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s="73" customFormat="1" ht="14.45" customHeight="1" x14ac:dyDescent="0.25">
      <c r="A47" s="66"/>
      <c r="B47" s="94">
        <v>43933</v>
      </c>
      <c r="C47" s="148">
        <v>858</v>
      </c>
      <c r="D47" s="72">
        <f t="shared" si="2"/>
        <v>14054</v>
      </c>
      <c r="E47" s="111">
        <f t="shared" si="0"/>
        <v>0</v>
      </c>
      <c r="F47" s="142">
        <v>858</v>
      </c>
      <c r="G47" s="113">
        <f t="shared" si="3"/>
        <v>14054</v>
      </c>
      <c r="H47" s="111">
        <f t="shared" si="1"/>
        <v>1</v>
      </c>
      <c r="I47" s="142">
        <v>857</v>
      </c>
      <c r="J47" s="75">
        <f t="shared" si="4"/>
        <v>14047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s="73" customFormat="1" ht="15" customHeight="1" x14ac:dyDescent="0.25">
      <c r="A48" s="66"/>
      <c r="B48" s="94">
        <v>43934</v>
      </c>
      <c r="C48" s="148">
        <v>803</v>
      </c>
      <c r="D48" s="72">
        <f t="shared" si="2"/>
        <v>14857</v>
      </c>
      <c r="E48" s="111">
        <f t="shared" si="0"/>
        <v>0</v>
      </c>
      <c r="F48" s="142">
        <v>803</v>
      </c>
      <c r="G48" s="113">
        <f t="shared" si="3"/>
        <v>14857</v>
      </c>
      <c r="H48" s="111">
        <f t="shared" si="1"/>
        <v>0</v>
      </c>
      <c r="I48" s="142">
        <v>803</v>
      </c>
      <c r="J48" s="75">
        <f t="shared" si="4"/>
        <v>14850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2:10" ht="15" customHeight="1" x14ac:dyDescent="0.25">
      <c r="B49" s="94">
        <v>43935</v>
      </c>
      <c r="C49" s="148">
        <v>775</v>
      </c>
      <c r="D49" s="72">
        <f t="shared" si="2"/>
        <v>15632</v>
      </c>
      <c r="E49" s="111">
        <f t="shared" si="0"/>
        <v>0</v>
      </c>
      <c r="F49" s="142">
        <v>775</v>
      </c>
      <c r="G49" s="113">
        <f t="shared" si="3"/>
        <v>15632</v>
      </c>
      <c r="H49" s="111">
        <f t="shared" si="1"/>
        <v>4</v>
      </c>
      <c r="I49" s="142">
        <v>771</v>
      </c>
      <c r="J49" s="75">
        <f t="shared" si="4"/>
        <v>15621</v>
      </c>
    </row>
    <row r="50" spans="2:10" ht="15" customHeight="1" x14ac:dyDescent="0.25">
      <c r="B50" s="94">
        <v>43936</v>
      </c>
      <c r="C50" s="148">
        <v>783</v>
      </c>
      <c r="D50" s="72">
        <f t="shared" si="2"/>
        <v>16415</v>
      </c>
      <c r="E50" s="111">
        <f t="shared" si="0"/>
        <v>0</v>
      </c>
      <c r="F50" s="142">
        <v>783</v>
      </c>
      <c r="G50" s="113">
        <f t="shared" si="3"/>
        <v>16415</v>
      </c>
      <c r="H50" s="111">
        <f t="shared" si="1"/>
        <v>0</v>
      </c>
      <c r="I50" s="142">
        <v>783</v>
      </c>
      <c r="J50" s="75">
        <f t="shared" si="4"/>
        <v>16404</v>
      </c>
    </row>
    <row r="51" spans="2:10" ht="15" customHeight="1" x14ac:dyDescent="0.25">
      <c r="B51" s="94">
        <v>43937</v>
      </c>
      <c r="C51" s="148">
        <v>754</v>
      </c>
      <c r="D51" s="72">
        <f t="shared" si="2"/>
        <v>17169</v>
      </c>
      <c r="E51" s="111">
        <f t="shared" si="0"/>
        <v>0</v>
      </c>
      <c r="F51" s="142">
        <v>754</v>
      </c>
      <c r="G51" s="113">
        <f t="shared" si="3"/>
        <v>17169</v>
      </c>
      <c r="H51" s="111">
        <f t="shared" si="1"/>
        <v>3</v>
      </c>
      <c r="I51" s="142">
        <v>751</v>
      </c>
      <c r="J51" s="75">
        <f t="shared" si="4"/>
        <v>17155</v>
      </c>
    </row>
    <row r="52" spans="2:10" ht="15" customHeight="1" x14ac:dyDescent="0.25">
      <c r="B52" s="94">
        <v>43938</v>
      </c>
      <c r="C52" s="148">
        <v>747</v>
      </c>
      <c r="D52" s="72">
        <f t="shared" si="2"/>
        <v>17916</v>
      </c>
      <c r="E52" s="111">
        <f t="shared" si="0"/>
        <v>0</v>
      </c>
      <c r="F52" s="142">
        <v>747</v>
      </c>
      <c r="G52" s="113">
        <f t="shared" si="3"/>
        <v>17916</v>
      </c>
      <c r="H52" s="111">
        <f t="shared" si="1"/>
        <v>4</v>
      </c>
      <c r="I52" s="142">
        <v>743</v>
      </c>
      <c r="J52" s="75">
        <f t="shared" si="4"/>
        <v>17898</v>
      </c>
    </row>
    <row r="53" spans="2:10" ht="15" customHeight="1" x14ac:dyDescent="0.25">
      <c r="B53" s="94">
        <v>43939</v>
      </c>
      <c r="C53" s="148">
        <v>715</v>
      </c>
      <c r="D53" s="72">
        <f t="shared" si="2"/>
        <v>18631</v>
      </c>
      <c r="E53" s="111">
        <f t="shared" si="0"/>
        <v>0</v>
      </c>
      <c r="F53" s="142">
        <v>715</v>
      </c>
      <c r="G53" s="113">
        <f t="shared" si="3"/>
        <v>18631</v>
      </c>
      <c r="H53" s="111">
        <f t="shared" si="1"/>
        <v>11</v>
      </c>
      <c r="I53" s="142">
        <v>704</v>
      </c>
      <c r="J53" s="75">
        <f t="shared" si="4"/>
        <v>18602</v>
      </c>
    </row>
    <row r="54" spans="2:10" ht="15" customHeight="1" x14ac:dyDescent="0.25">
      <c r="B54" s="94">
        <v>43940</v>
      </c>
      <c r="C54" s="148">
        <v>689</v>
      </c>
      <c r="D54" s="72">
        <f t="shared" si="2"/>
        <v>19320</v>
      </c>
      <c r="E54" s="111">
        <f t="shared" si="0"/>
        <v>0</v>
      </c>
      <c r="F54" s="142">
        <v>689</v>
      </c>
      <c r="G54" s="113">
        <f t="shared" si="3"/>
        <v>19320</v>
      </c>
      <c r="H54" s="111">
        <f t="shared" si="1"/>
        <v>5</v>
      </c>
      <c r="I54" s="142">
        <v>684</v>
      </c>
      <c r="J54" s="75">
        <f t="shared" si="4"/>
        <v>19286</v>
      </c>
    </row>
    <row r="55" spans="2:10" ht="15" customHeight="1" x14ac:dyDescent="0.25">
      <c r="B55" s="94">
        <v>43941</v>
      </c>
      <c r="C55" s="148">
        <v>694</v>
      </c>
      <c r="D55" s="72">
        <f t="shared" si="2"/>
        <v>20014</v>
      </c>
      <c r="E55" s="111">
        <f t="shared" si="0"/>
        <v>0</v>
      </c>
      <c r="F55" s="142">
        <v>694</v>
      </c>
      <c r="G55" s="113">
        <f t="shared" si="3"/>
        <v>20014</v>
      </c>
      <c r="H55" s="111">
        <f t="shared" si="1"/>
        <v>11</v>
      </c>
      <c r="I55" s="142">
        <v>683</v>
      </c>
      <c r="J55" s="75">
        <f t="shared" si="4"/>
        <v>19969</v>
      </c>
    </row>
    <row r="56" spans="2:10" ht="15" customHeight="1" x14ac:dyDescent="0.25">
      <c r="B56" s="94">
        <v>43942</v>
      </c>
      <c r="C56" s="148">
        <v>651</v>
      </c>
      <c r="D56" s="72">
        <f t="shared" si="2"/>
        <v>20665</v>
      </c>
      <c r="E56" s="111">
        <f t="shared" si="0"/>
        <v>0</v>
      </c>
      <c r="F56" s="142">
        <v>651</v>
      </c>
      <c r="G56" s="113">
        <f t="shared" si="3"/>
        <v>20665</v>
      </c>
      <c r="H56" s="111">
        <f t="shared" si="1"/>
        <v>5</v>
      </c>
      <c r="I56" s="142">
        <v>646</v>
      </c>
      <c r="J56" s="75">
        <f t="shared" si="4"/>
        <v>20615</v>
      </c>
    </row>
    <row r="57" spans="2:10" ht="15" customHeight="1" x14ac:dyDescent="0.25">
      <c r="B57" s="94">
        <v>43943</v>
      </c>
      <c r="C57" s="148">
        <v>651</v>
      </c>
      <c r="D57" s="72">
        <f t="shared" si="2"/>
        <v>21316</v>
      </c>
      <c r="E57" s="111">
        <f t="shared" si="0"/>
        <v>0</v>
      </c>
      <c r="F57" s="142">
        <v>651</v>
      </c>
      <c r="G57" s="113">
        <f t="shared" si="3"/>
        <v>21316</v>
      </c>
      <c r="H57" s="111">
        <f t="shared" si="1"/>
        <v>9</v>
      </c>
      <c r="I57" s="142">
        <v>642</v>
      </c>
      <c r="J57" s="75">
        <f t="shared" si="4"/>
        <v>21257</v>
      </c>
    </row>
    <row r="58" spans="2:10" ht="15" customHeight="1" x14ac:dyDescent="0.25">
      <c r="B58" s="94">
        <v>43944</v>
      </c>
      <c r="C58" s="148">
        <v>609</v>
      </c>
      <c r="D58" s="72">
        <f t="shared" si="2"/>
        <v>21925</v>
      </c>
      <c r="E58" s="111">
        <f t="shared" si="0"/>
        <v>0</v>
      </c>
      <c r="F58" s="142">
        <v>609</v>
      </c>
      <c r="G58" s="113">
        <f t="shared" si="3"/>
        <v>21925</v>
      </c>
      <c r="H58" s="111">
        <f t="shared" si="1"/>
        <v>17</v>
      </c>
      <c r="I58" s="142">
        <v>592</v>
      </c>
      <c r="J58" s="75">
        <f t="shared" si="4"/>
        <v>21849</v>
      </c>
    </row>
    <row r="59" spans="2:10" ht="15" customHeight="1" x14ac:dyDescent="0.25">
      <c r="B59" s="94">
        <v>43945</v>
      </c>
      <c r="C59" s="148">
        <v>625</v>
      </c>
      <c r="D59" s="72">
        <f t="shared" si="2"/>
        <v>22550</v>
      </c>
      <c r="E59" s="111">
        <f t="shared" si="0"/>
        <v>0</v>
      </c>
      <c r="F59" s="142">
        <v>625</v>
      </c>
      <c r="G59" s="113">
        <f t="shared" si="3"/>
        <v>22550</v>
      </c>
      <c r="H59" s="111">
        <f t="shared" si="1"/>
        <v>24</v>
      </c>
      <c r="I59" s="142">
        <v>601</v>
      </c>
      <c r="J59" s="75">
        <f t="shared" si="4"/>
        <v>22450</v>
      </c>
    </row>
    <row r="60" spans="2:10" ht="15" customHeight="1" x14ac:dyDescent="0.25">
      <c r="B60" s="94">
        <v>43946</v>
      </c>
      <c r="C60" s="148">
        <v>573</v>
      </c>
      <c r="D60" s="72">
        <f t="shared" si="2"/>
        <v>23123</v>
      </c>
      <c r="E60" s="111">
        <f t="shared" si="0"/>
        <v>0</v>
      </c>
      <c r="F60" s="142">
        <v>573</v>
      </c>
      <c r="G60" s="113">
        <f t="shared" si="3"/>
        <v>23123</v>
      </c>
      <c r="H60" s="111">
        <f t="shared" si="1"/>
        <v>19</v>
      </c>
      <c r="I60" s="142">
        <v>554</v>
      </c>
      <c r="J60" s="75">
        <f t="shared" si="4"/>
        <v>23004</v>
      </c>
    </row>
    <row r="61" spans="2:10" ht="15" customHeight="1" x14ac:dyDescent="0.25">
      <c r="B61" s="94">
        <v>43947</v>
      </c>
      <c r="C61" s="148">
        <v>574</v>
      </c>
      <c r="D61" s="72">
        <f t="shared" si="2"/>
        <v>23697</v>
      </c>
      <c r="E61" s="111">
        <f t="shared" si="0"/>
        <v>0</v>
      </c>
      <c r="F61" s="142">
        <v>574</v>
      </c>
      <c r="G61" s="113">
        <f t="shared" si="3"/>
        <v>23697</v>
      </c>
      <c r="H61" s="111">
        <f t="shared" si="1"/>
        <v>17</v>
      </c>
      <c r="I61" s="142">
        <v>557</v>
      </c>
      <c r="J61" s="75">
        <f t="shared" si="4"/>
        <v>23561</v>
      </c>
    </row>
    <row r="62" spans="2:10" ht="15" customHeight="1" x14ac:dyDescent="0.25">
      <c r="B62" s="94">
        <v>43948</v>
      </c>
      <c r="C62" s="148">
        <v>524</v>
      </c>
      <c r="D62" s="72">
        <f t="shared" si="2"/>
        <v>24221</v>
      </c>
      <c r="E62" s="111">
        <f t="shared" si="0"/>
        <v>0</v>
      </c>
      <c r="F62" s="142">
        <v>524</v>
      </c>
      <c r="G62" s="113">
        <f t="shared" si="3"/>
        <v>24221</v>
      </c>
      <c r="H62" s="111">
        <f t="shared" si="1"/>
        <v>19</v>
      </c>
      <c r="I62" s="142">
        <v>505</v>
      </c>
      <c r="J62" s="75">
        <f t="shared" si="4"/>
        <v>24066</v>
      </c>
    </row>
    <row r="63" spans="2:10" ht="15" customHeight="1" x14ac:dyDescent="0.25">
      <c r="B63" s="94">
        <v>43949</v>
      </c>
      <c r="C63" s="148">
        <v>529</v>
      </c>
      <c r="D63" s="72">
        <f t="shared" si="2"/>
        <v>24750</v>
      </c>
      <c r="E63" s="111">
        <f t="shared" si="0"/>
        <v>0</v>
      </c>
      <c r="F63" s="142">
        <v>529</v>
      </c>
      <c r="G63" s="113">
        <f t="shared" si="3"/>
        <v>24750</v>
      </c>
      <c r="H63" s="111">
        <f t="shared" si="1"/>
        <v>31</v>
      </c>
      <c r="I63" s="142">
        <v>498</v>
      </c>
      <c r="J63" s="75">
        <f t="shared" si="4"/>
        <v>24564</v>
      </c>
    </row>
    <row r="64" spans="2:10" ht="15" customHeight="1" x14ac:dyDescent="0.25">
      <c r="B64" s="94">
        <v>43950</v>
      </c>
      <c r="C64" s="148">
        <v>521</v>
      </c>
      <c r="D64" s="72">
        <f t="shared" si="2"/>
        <v>25271</v>
      </c>
      <c r="E64" s="111">
        <f t="shared" si="0"/>
        <v>0</v>
      </c>
      <c r="F64" s="142">
        <v>521</v>
      </c>
      <c r="G64" s="113">
        <f t="shared" si="3"/>
        <v>25271</v>
      </c>
      <c r="H64" s="111">
        <f t="shared" si="1"/>
        <v>28</v>
      </c>
      <c r="I64" s="142">
        <v>493</v>
      </c>
      <c r="J64" s="75">
        <f t="shared" si="4"/>
        <v>25057</v>
      </c>
    </row>
    <row r="65" spans="2:10" ht="15" customHeight="1" x14ac:dyDescent="0.25">
      <c r="B65" s="94">
        <v>43951</v>
      </c>
      <c r="C65" s="148">
        <v>504</v>
      </c>
      <c r="D65" s="72">
        <f t="shared" si="2"/>
        <v>25775</v>
      </c>
      <c r="E65" s="111">
        <f t="shared" si="0"/>
        <v>0</v>
      </c>
      <c r="F65" s="142">
        <v>504</v>
      </c>
      <c r="G65" s="113">
        <f t="shared" si="3"/>
        <v>25775</v>
      </c>
      <c r="H65" s="111">
        <f t="shared" si="1"/>
        <v>26</v>
      </c>
      <c r="I65" s="142">
        <v>478</v>
      </c>
      <c r="J65" s="75">
        <f t="shared" si="4"/>
        <v>25535</v>
      </c>
    </row>
    <row r="66" spans="2:10" ht="15" customHeight="1" x14ac:dyDescent="0.25">
      <c r="B66" s="94">
        <v>43952</v>
      </c>
      <c r="C66" s="148">
        <v>507</v>
      </c>
      <c r="D66" s="72">
        <f t="shared" si="2"/>
        <v>26282</v>
      </c>
      <c r="E66" s="111">
        <f t="shared" si="0"/>
        <v>0</v>
      </c>
      <c r="F66" s="142">
        <v>507</v>
      </c>
      <c r="G66" s="113">
        <f t="shared" si="3"/>
        <v>26282</v>
      </c>
      <c r="H66" s="111">
        <f t="shared" si="1"/>
        <v>30</v>
      </c>
      <c r="I66" s="142">
        <v>477</v>
      </c>
      <c r="J66" s="75">
        <f t="shared" si="4"/>
        <v>26012</v>
      </c>
    </row>
    <row r="67" spans="2:10" ht="15" customHeight="1" x14ac:dyDescent="0.25">
      <c r="B67" s="94">
        <v>43953</v>
      </c>
      <c r="C67" s="148">
        <v>456</v>
      </c>
      <c r="D67" s="72">
        <f t="shared" si="2"/>
        <v>26738</v>
      </c>
      <c r="E67" s="111">
        <f t="shared" si="0"/>
        <v>0</v>
      </c>
      <c r="F67" s="142">
        <v>456</v>
      </c>
      <c r="G67" s="113">
        <f t="shared" si="3"/>
        <v>26738</v>
      </c>
      <c r="H67" s="111">
        <f t="shared" si="1"/>
        <v>33</v>
      </c>
      <c r="I67" s="142">
        <v>423</v>
      </c>
      <c r="J67" s="75">
        <f t="shared" si="4"/>
        <v>26435</v>
      </c>
    </row>
    <row r="68" spans="2:10" ht="15" customHeight="1" x14ac:dyDescent="0.25">
      <c r="B68" s="94">
        <v>43954</v>
      </c>
      <c r="C68" s="148">
        <v>423</v>
      </c>
      <c r="D68" s="72">
        <f t="shared" si="2"/>
        <v>27161</v>
      </c>
      <c r="E68" s="111">
        <f t="shared" si="0"/>
        <v>0</v>
      </c>
      <c r="F68" s="142">
        <v>423</v>
      </c>
      <c r="G68" s="113">
        <f t="shared" si="3"/>
        <v>27161</v>
      </c>
      <c r="H68" s="111">
        <f t="shared" si="1"/>
        <v>36</v>
      </c>
      <c r="I68" s="142">
        <v>387</v>
      </c>
      <c r="J68" s="75">
        <f t="shared" si="4"/>
        <v>26822</v>
      </c>
    </row>
    <row r="69" spans="2:10" ht="15" customHeight="1" x14ac:dyDescent="0.25">
      <c r="B69" s="94">
        <v>43955</v>
      </c>
      <c r="C69" s="148">
        <v>448</v>
      </c>
      <c r="D69" s="72">
        <f t="shared" si="2"/>
        <v>27609</v>
      </c>
      <c r="E69" s="111">
        <f t="shared" si="0"/>
        <v>0</v>
      </c>
      <c r="F69" s="142">
        <v>448</v>
      </c>
      <c r="G69" s="113">
        <f t="shared" si="3"/>
        <v>27609</v>
      </c>
      <c r="H69" s="111">
        <f t="shared" si="1"/>
        <v>37</v>
      </c>
      <c r="I69" s="142">
        <v>411</v>
      </c>
      <c r="J69" s="75">
        <f t="shared" si="4"/>
        <v>27233</v>
      </c>
    </row>
    <row r="70" spans="2:10" ht="15" customHeight="1" x14ac:dyDescent="0.25">
      <c r="B70" s="94">
        <v>43956</v>
      </c>
      <c r="C70" s="148">
        <v>433</v>
      </c>
      <c r="D70" s="72">
        <f t="shared" si="2"/>
        <v>28042</v>
      </c>
      <c r="E70" s="111">
        <f t="shared" si="0"/>
        <v>1</v>
      </c>
      <c r="F70" s="142">
        <v>432</v>
      </c>
      <c r="G70" s="113">
        <f t="shared" si="3"/>
        <v>28041</v>
      </c>
      <c r="H70" s="111">
        <f t="shared" si="1"/>
        <v>45</v>
      </c>
      <c r="I70" s="142">
        <v>388</v>
      </c>
      <c r="J70" s="75">
        <f t="shared" si="4"/>
        <v>27621</v>
      </c>
    </row>
    <row r="71" spans="2:10" ht="15" customHeight="1" x14ac:dyDescent="0.25">
      <c r="B71" s="94">
        <v>43957</v>
      </c>
      <c r="C71" s="148">
        <v>436</v>
      </c>
      <c r="D71" s="72">
        <f t="shared" si="2"/>
        <v>28478</v>
      </c>
      <c r="E71" s="111">
        <f t="shared" ref="E71:E134" si="5">C71-F71</f>
        <v>0</v>
      </c>
      <c r="F71" s="142">
        <v>436</v>
      </c>
      <c r="G71" s="113">
        <f t="shared" si="3"/>
        <v>28477</v>
      </c>
      <c r="H71" s="111">
        <f t="shared" ref="H71:H134" si="6">C71-I71</f>
        <v>44</v>
      </c>
      <c r="I71" s="142">
        <v>392</v>
      </c>
      <c r="J71" s="75">
        <f t="shared" si="4"/>
        <v>28013</v>
      </c>
    </row>
    <row r="72" spans="2:10" ht="15" customHeight="1" x14ac:dyDescent="0.25">
      <c r="B72" s="94">
        <v>43958</v>
      </c>
      <c r="C72" s="148">
        <v>442</v>
      </c>
      <c r="D72" s="72">
        <f t="shared" ref="D72:D135" si="7">D71+C72</f>
        <v>28920</v>
      </c>
      <c r="E72" s="111">
        <f t="shared" si="5"/>
        <v>0</v>
      </c>
      <c r="F72" s="142">
        <v>442</v>
      </c>
      <c r="G72" s="113">
        <f t="shared" ref="G72:G135" si="8">G71+F72</f>
        <v>28919</v>
      </c>
      <c r="H72" s="111">
        <f t="shared" si="6"/>
        <v>44</v>
      </c>
      <c r="I72" s="142">
        <v>398</v>
      </c>
      <c r="J72" s="75">
        <f t="shared" ref="J72:J135" si="9">I72+J71</f>
        <v>28411</v>
      </c>
    </row>
    <row r="73" spans="2:10" ht="15" customHeight="1" x14ac:dyDescent="0.25">
      <c r="B73" s="94">
        <v>43959</v>
      </c>
      <c r="C73" s="148">
        <v>375</v>
      </c>
      <c r="D73" s="72">
        <f t="shared" si="7"/>
        <v>29295</v>
      </c>
      <c r="E73" s="111">
        <f t="shared" si="5"/>
        <v>0</v>
      </c>
      <c r="F73" s="142">
        <v>375</v>
      </c>
      <c r="G73" s="113">
        <f t="shared" si="8"/>
        <v>29294</v>
      </c>
      <c r="H73" s="111">
        <f t="shared" si="6"/>
        <v>48</v>
      </c>
      <c r="I73" s="142">
        <v>327</v>
      </c>
      <c r="J73" s="75">
        <f t="shared" si="9"/>
        <v>28738</v>
      </c>
    </row>
    <row r="74" spans="2:10" ht="15" customHeight="1" x14ac:dyDescent="0.25">
      <c r="B74" s="94">
        <v>43960</v>
      </c>
      <c r="C74" s="148">
        <v>375</v>
      </c>
      <c r="D74" s="72">
        <f t="shared" si="7"/>
        <v>29670</v>
      </c>
      <c r="E74" s="111">
        <f t="shared" si="5"/>
        <v>0</v>
      </c>
      <c r="F74" s="142">
        <v>375</v>
      </c>
      <c r="G74" s="113">
        <f t="shared" si="8"/>
        <v>29669</v>
      </c>
      <c r="H74" s="111">
        <f t="shared" si="6"/>
        <v>44</v>
      </c>
      <c r="I74" s="142">
        <v>331</v>
      </c>
      <c r="J74" s="75">
        <f t="shared" si="9"/>
        <v>29069</v>
      </c>
    </row>
    <row r="75" spans="2:10" ht="15" customHeight="1" x14ac:dyDescent="0.25">
      <c r="B75" s="94">
        <v>43961</v>
      </c>
      <c r="C75" s="148">
        <v>352</v>
      </c>
      <c r="D75" s="72">
        <f t="shared" si="7"/>
        <v>30022</v>
      </c>
      <c r="E75" s="111">
        <f t="shared" si="5"/>
        <v>0</v>
      </c>
      <c r="F75" s="142">
        <v>352</v>
      </c>
      <c r="G75" s="113">
        <f t="shared" si="8"/>
        <v>30021</v>
      </c>
      <c r="H75" s="111">
        <f t="shared" si="6"/>
        <v>51</v>
      </c>
      <c r="I75" s="142">
        <v>301</v>
      </c>
      <c r="J75" s="75">
        <f t="shared" si="9"/>
        <v>29370</v>
      </c>
    </row>
    <row r="76" spans="2:10" ht="15" customHeight="1" x14ac:dyDescent="0.25">
      <c r="B76" s="94">
        <v>43962</v>
      </c>
      <c r="C76" s="148">
        <v>315</v>
      </c>
      <c r="D76" s="72">
        <f t="shared" si="7"/>
        <v>30337</v>
      </c>
      <c r="E76" s="111">
        <f t="shared" si="5"/>
        <v>0</v>
      </c>
      <c r="F76" s="142">
        <v>315</v>
      </c>
      <c r="G76" s="113">
        <f t="shared" si="8"/>
        <v>30336</v>
      </c>
      <c r="H76" s="111">
        <f t="shared" si="6"/>
        <v>55</v>
      </c>
      <c r="I76" s="142">
        <v>260</v>
      </c>
      <c r="J76" s="75">
        <f t="shared" si="9"/>
        <v>29630</v>
      </c>
    </row>
    <row r="77" spans="2:10" ht="15" customHeight="1" x14ac:dyDescent="0.25">
      <c r="B77" s="94">
        <v>43963</v>
      </c>
      <c r="C77" s="148">
        <v>321</v>
      </c>
      <c r="D77" s="72">
        <f t="shared" si="7"/>
        <v>30658</v>
      </c>
      <c r="E77" s="111">
        <f t="shared" si="5"/>
        <v>0</v>
      </c>
      <c r="F77" s="142">
        <v>321</v>
      </c>
      <c r="G77" s="113">
        <f t="shared" si="8"/>
        <v>30657</v>
      </c>
      <c r="H77" s="111">
        <f t="shared" si="6"/>
        <v>48</v>
      </c>
      <c r="I77" s="142">
        <v>273</v>
      </c>
      <c r="J77" s="75">
        <f t="shared" si="9"/>
        <v>29903</v>
      </c>
    </row>
    <row r="78" spans="2:10" ht="15" customHeight="1" x14ac:dyDescent="0.25">
      <c r="B78" s="94">
        <v>43964</v>
      </c>
      <c r="C78" s="148">
        <v>310</v>
      </c>
      <c r="D78" s="72">
        <f t="shared" si="7"/>
        <v>30968</v>
      </c>
      <c r="E78" s="111">
        <f t="shared" si="5"/>
        <v>0</v>
      </c>
      <c r="F78" s="142">
        <v>310</v>
      </c>
      <c r="G78" s="113">
        <f t="shared" si="8"/>
        <v>30967</v>
      </c>
      <c r="H78" s="111">
        <f t="shared" si="6"/>
        <v>56</v>
      </c>
      <c r="I78" s="142">
        <v>254</v>
      </c>
      <c r="J78" s="75">
        <f t="shared" si="9"/>
        <v>30157</v>
      </c>
    </row>
    <row r="79" spans="2:10" ht="15" customHeight="1" x14ac:dyDescent="0.25">
      <c r="B79" s="94">
        <v>43965</v>
      </c>
      <c r="C79" s="148">
        <v>333</v>
      </c>
      <c r="D79" s="72">
        <f t="shared" si="7"/>
        <v>31301</v>
      </c>
      <c r="E79" s="111">
        <f t="shared" si="5"/>
        <v>0</v>
      </c>
      <c r="F79" s="142">
        <v>333</v>
      </c>
      <c r="G79" s="113">
        <f t="shared" si="8"/>
        <v>31300</v>
      </c>
      <c r="H79" s="111">
        <f t="shared" si="6"/>
        <v>56</v>
      </c>
      <c r="I79" s="142">
        <v>277</v>
      </c>
      <c r="J79" s="75">
        <f t="shared" si="9"/>
        <v>30434</v>
      </c>
    </row>
    <row r="80" spans="2:10" ht="15" customHeight="1" x14ac:dyDescent="0.25">
      <c r="B80" s="94">
        <v>43966</v>
      </c>
      <c r="C80" s="148">
        <v>316</v>
      </c>
      <c r="D80" s="72">
        <f t="shared" si="7"/>
        <v>31617</v>
      </c>
      <c r="E80" s="111">
        <f t="shared" si="5"/>
        <v>1</v>
      </c>
      <c r="F80" s="142">
        <v>315</v>
      </c>
      <c r="G80" s="113">
        <f t="shared" si="8"/>
        <v>31615</v>
      </c>
      <c r="H80" s="111">
        <f t="shared" si="6"/>
        <v>48</v>
      </c>
      <c r="I80" s="142">
        <v>268</v>
      </c>
      <c r="J80" s="75">
        <f t="shared" si="9"/>
        <v>30702</v>
      </c>
    </row>
    <row r="81" spans="2:10" ht="15" customHeight="1" x14ac:dyDescent="0.25">
      <c r="B81" s="94">
        <v>43967</v>
      </c>
      <c r="C81" s="148">
        <v>318</v>
      </c>
      <c r="D81" s="72">
        <f t="shared" si="7"/>
        <v>31935</v>
      </c>
      <c r="E81" s="111">
        <f t="shared" si="5"/>
        <v>1</v>
      </c>
      <c r="F81" s="142">
        <v>317</v>
      </c>
      <c r="G81" s="113">
        <f t="shared" si="8"/>
        <v>31932</v>
      </c>
      <c r="H81" s="111">
        <f t="shared" si="6"/>
        <v>48</v>
      </c>
      <c r="I81" s="142">
        <v>270</v>
      </c>
      <c r="J81" s="75">
        <f t="shared" si="9"/>
        <v>30972</v>
      </c>
    </row>
    <row r="82" spans="2:10" ht="15" customHeight="1" x14ac:dyDescent="0.25">
      <c r="B82" s="94">
        <v>43968</v>
      </c>
      <c r="C82" s="148">
        <v>275</v>
      </c>
      <c r="D82" s="72">
        <f t="shared" si="7"/>
        <v>32210</v>
      </c>
      <c r="E82" s="111">
        <f t="shared" si="5"/>
        <v>0</v>
      </c>
      <c r="F82" s="142">
        <v>275</v>
      </c>
      <c r="G82" s="113">
        <f t="shared" si="8"/>
        <v>32207</v>
      </c>
      <c r="H82" s="111">
        <f t="shared" si="6"/>
        <v>54</v>
      </c>
      <c r="I82" s="142">
        <v>221</v>
      </c>
      <c r="J82" s="75">
        <f t="shared" si="9"/>
        <v>31193</v>
      </c>
    </row>
    <row r="83" spans="2:10" ht="15" customHeight="1" x14ac:dyDescent="0.25">
      <c r="B83" s="94">
        <v>43969</v>
      </c>
      <c r="C83" s="148">
        <v>315</v>
      </c>
      <c r="D83" s="72">
        <f t="shared" si="7"/>
        <v>32525</v>
      </c>
      <c r="E83" s="111">
        <f t="shared" si="5"/>
        <v>0</v>
      </c>
      <c r="F83" s="142">
        <v>315</v>
      </c>
      <c r="G83" s="113">
        <f t="shared" si="8"/>
        <v>32522</v>
      </c>
      <c r="H83" s="111">
        <f t="shared" si="6"/>
        <v>62</v>
      </c>
      <c r="I83" s="142">
        <v>253</v>
      </c>
      <c r="J83" s="75">
        <f t="shared" si="9"/>
        <v>31446</v>
      </c>
    </row>
    <row r="84" spans="2:10" ht="15" customHeight="1" x14ac:dyDescent="0.25">
      <c r="B84" s="94">
        <v>43970</v>
      </c>
      <c r="C84" s="148">
        <v>271</v>
      </c>
      <c r="D84" s="72">
        <f t="shared" si="7"/>
        <v>32796</v>
      </c>
      <c r="E84" s="111">
        <f t="shared" si="5"/>
        <v>1</v>
      </c>
      <c r="F84" s="142">
        <v>270</v>
      </c>
      <c r="G84" s="113">
        <f t="shared" si="8"/>
        <v>32792</v>
      </c>
      <c r="H84" s="111">
        <f t="shared" si="6"/>
        <v>41</v>
      </c>
      <c r="I84" s="142">
        <v>230</v>
      </c>
      <c r="J84" s="75">
        <f t="shared" si="9"/>
        <v>31676</v>
      </c>
    </row>
    <row r="85" spans="2:10" ht="15" customHeight="1" x14ac:dyDescent="0.25">
      <c r="B85" s="94">
        <v>43971</v>
      </c>
      <c r="C85" s="148">
        <v>291</v>
      </c>
      <c r="D85" s="72">
        <f t="shared" si="7"/>
        <v>33087</v>
      </c>
      <c r="E85" s="111">
        <f t="shared" si="5"/>
        <v>0</v>
      </c>
      <c r="F85" s="142">
        <v>291</v>
      </c>
      <c r="G85" s="113">
        <f t="shared" si="8"/>
        <v>33083</v>
      </c>
      <c r="H85" s="111">
        <f t="shared" si="6"/>
        <v>56</v>
      </c>
      <c r="I85" s="142">
        <v>235</v>
      </c>
      <c r="J85" s="75">
        <f t="shared" si="9"/>
        <v>31911</v>
      </c>
    </row>
    <row r="86" spans="2:10" ht="15" customHeight="1" x14ac:dyDescent="0.25">
      <c r="B86" s="94">
        <v>43972</v>
      </c>
      <c r="C86" s="148">
        <v>257</v>
      </c>
      <c r="D86" s="72">
        <f t="shared" si="7"/>
        <v>33344</v>
      </c>
      <c r="E86" s="111">
        <f t="shared" si="5"/>
        <v>2</v>
      </c>
      <c r="F86" s="142">
        <v>255</v>
      </c>
      <c r="G86" s="113">
        <f t="shared" si="8"/>
        <v>33338</v>
      </c>
      <c r="H86" s="111">
        <f t="shared" si="6"/>
        <v>56</v>
      </c>
      <c r="I86" s="142">
        <v>201</v>
      </c>
      <c r="J86" s="75">
        <f t="shared" si="9"/>
        <v>32112</v>
      </c>
    </row>
    <row r="87" spans="2:10" ht="15" customHeight="1" x14ac:dyDescent="0.25">
      <c r="B87" s="94">
        <v>43973</v>
      </c>
      <c r="C87" s="148">
        <v>246</v>
      </c>
      <c r="D87" s="72">
        <f t="shared" si="7"/>
        <v>33590</v>
      </c>
      <c r="E87" s="111">
        <f t="shared" si="5"/>
        <v>1</v>
      </c>
      <c r="F87" s="142">
        <v>245</v>
      </c>
      <c r="G87" s="113">
        <f t="shared" si="8"/>
        <v>33583</v>
      </c>
      <c r="H87" s="111">
        <f t="shared" si="6"/>
        <v>52</v>
      </c>
      <c r="I87" s="142">
        <v>194</v>
      </c>
      <c r="J87" s="75">
        <f t="shared" si="9"/>
        <v>32306</v>
      </c>
    </row>
    <row r="88" spans="2:10" ht="15" customHeight="1" x14ac:dyDescent="0.25">
      <c r="B88" s="94">
        <v>43974</v>
      </c>
      <c r="C88" s="148">
        <v>252</v>
      </c>
      <c r="D88" s="72">
        <f t="shared" si="7"/>
        <v>33842</v>
      </c>
      <c r="E88" s="111">
        <f t="shared" si="5"/>
        <v>1</v>
      </c>
      <c r="F88" s="142">
        <v>251</v>
      </c>
      <c r="G88" s="113">
        <f t="shared" si="8"/>
        <v>33834</v>
      </c>
      <c r="H88" s="111">
        <f t="shared" si="6"/>
        <v>54</v>
      </c>
      <c r="I88" s="142">
        <v>198</v>
      </c>
      <c r="J88" s="75">
        <f t="shared" si="9"/>
        <v>32504</v>
      </c>
    </row>
    <row r="89" spans="2:10" ht="15" customHeight="1" x14ac:dyDescent="0.25">
      <c r="B89" s="94">
        <v>43975</v>
      </c>
      <c r="C89" s="148">
        <v>206</v>
      </c>
      <c r="D89" s="72">
        <f t="shared" si="7"/>
        <v>34048</v>
      </c>
      <c r="E89" s="111">
        <f t="shared" si="5"/>
        <v>1</v>
      </c>
      <c r="F89" s="142">
        <v>205</v>
      </c>
      <c r="G89" s="113">
        <f t="shared" si="8"/>
        <v>34039</v>
      </c>
      <c r="H89" s="111">
        <f t="shared" si="6"/>
        <v>37</v>
      </c>
      <c r="I89" s="142">
        <v>169</v>
      </c>
      <c r="J89" s="75">
        <f t="shared" si="9"/>
        <v>32673</v>
      </c>
    </row>
    <row r="90" spans="2:10" ht="15" customHeight="1" x14ac:dyDescent="0.25">
      <c r="B90" s="94">
        <v>43976</v>
      </c>
      <c r="C90" s="148">
        <v>235</v>
      </c>
      <c r="D90" s="72">
        <f t="shared" si="7"/>
        <v>34283</v>
      </c>
      <c r="E90" s="111">
        <f t="shared" si="5"/>
        <v>1</v>
      </c>
      <c r="F90" s="142">
        <v>234</v>
      </c>
      <c r="G90" s="113">
        <f t="shared" si="8"/>
        <v>34273</v>
      </c>
      <c r="H90" s="111">
        <f t="shared" si="6"/>
        <v>59</v>
      </c>
      <c r="I90" s="142">
        <v>176</v>
      </c>
      <c r="J90" s="75">
        <f t="shared" si="9"/>
        <v>32849</v>
      </c>
    </row>
    <row r="91" spans="2:10" ht="15" customHeight="1" x14ac:dyDescent="0.25">
      <c r="B91" s="94">
        <v>43977</v>
      </c>
      <c r="C91" s="148">
        <v>257</v>
      </c>
      <c r="D91" s="72">
        <f t="shared" si="7"/>
        <v>34540</v>
      </c>
      <c r="E91" s="111">
        <f t="shared" si="5"/>
        <v>3</v>
      </c>
      <c r="F91" s="142">
        <v>254</v>
      </c>
      <c r="G91" s="113">
        <f t="shared" si="8"/>
        <v>34527</v>
      </c>
      <c r="H91" s="111">
        <f t="shared" si="6"/>
        <v>70</v>
      </c>
      <c r="I91" s="142">
        <v>187</v>
      </c>
      <c r="J91" s="75">
        <f t="shared" si="9"/>
        <v>33036</v>
      </c>
    </row>
    <row r="92" spans="2:10" ht="15" customHeight="1" x14ac:dyDescent="0.25">
      <c r="B92" s="94">
        <v>43978</v>
      </c>
      <c r="C92" s="148">
        <v>221</v>
      </c>
      <c r="D92" s="72">
        <f t="shared" si="7"/>
        <v>34761</v>
      </c>
      <c r="E92" s="111">
        <f t="shared" si="5"/>
        <v>2</v>
      </c>
      <c r="F92" s="142">
        <v>219</v>
      </c>
      <c r="G92" s="113">
        <f t="shared" si="8"/>
        <v>34746</v>
      </c>
      <c r="H92" s="111">
        <f t="shared" si="6"/>
        <v>53</v>
      </c>
      <c r="I92" s="142">
        <v>168</v>
      </c>
      <c r="J92" s="75">
        <f t="shared" si="9"/>
        <v>33204</v>
      </c>
    </row>
    <row r="93" spans="2:10" ht="15" customHeight="1" x14ac:dyDescent="0.25">
      <c r="B93" s="94">
        <v>43979</v>
      </c>
      <c r="C93" s="148">
        <v>234</v>
      </c>
      <c r="D93" s="72">
        <f t="shared" si="7"/>
        <v>34995</v>
      </c>
      <c r="E93" s="111">
        <f t="shared" si="5"/>
        <v>1</v>
      </c>
      <c r="F93" s="142">
        <v>233</v>
      </c>
      <c r="G93" s="113">
        <f t="shared" si="8"/>
        <v>34979</v>
      </c>
      <c r="H93" s="111">
        <f t="shared" si="6"/>
        <v>52</v>
      </c>
      <c r="I93" s="142">
        <v>182</v>
      </c>
      <c r="J93" s="75">
        <f t="shared" si="9"/>
        <v>33386</v>
      </c>
    </row>
    <row r="94" spans="2:10" ht="15" customHeight="1" x14ac:dyDescent="0.25">
      <c r="B94" s="94">
        <v>43980</v>
      </c>
      <c r="C94" s="148">
        <v>221</v>
      </c>
      <c r="D94" s="72">
        <f t="shared" si="7"/>
        <v>35216</v>
      </c>
      <c r="E94" s="111">
        <f t="shared" si="5"/>
        <v>1</v>
      </c>
      <c r="F94" s="142">
        <v>220</v>
      </c>
      <c r="G94" s="113">
        <f t="shared" si="8"/>
        <v>35199</v>
      </c>
      <c r="H94" s="111">
        <f t="shared" si="6"/>
        <v>58</v>
      </c>
      <c r="I94" s="142">
        <v>163</v>
      </c>
      <c r="J94" s="75">
        <f t="shared" si="9"/>
        <v>33549</v>
      </c>
    </row>
    <row r="95" spans="2:10" ht="15" customHeight="1" x14ac:dyDescent="0.25">
      <c r="B95" s="94">
        <v>43981</v>
      </c>
      <c r="C95" s="148">
        <v>195</v>
      </c>
      <c r="D95" s="72">
        <f t="shared" si="7"/>
        <v>35411</v>
      </c>
      <c r="E95" s="111">
        <f t="shared" si="5"/>
        <v>3</v>
      </c>
      <c r="F95" s="142">
        <v>192</v>
      </c>
      <c r="G95" s="113">
        <f t="shared" si="8"/>
        <v>35391</v>
      </c>
      <c r="H95" s="111">
        <f t="shared" si="6"/>
        <v>51</v>
      </c>
      <c r="I95" s="142">
        <v>144</v>
      </c>
      <c r="J95" s="75">
        <f t="shared" si="9"/>
        <v>33693</v>
      </c>
    </row>
    <row r="96" spans="2:10" ht="15" customHeight="1" x14ac:dyDescent="0.25">
      <c r="B96" s="94">
        <v>43982</v>
      </c>
      <c r="C96" s="148">
        <v>179</v>
      </c>
      <c r="D96" s="72">
        <f t="shared" si="7"/>
        <v>35590</v>
      </c>
      <c r="E96" s="111">
        <f t="shared" si="5"/>
        <v>8</v>
      </c>
      <c r="F96" s="142">
        <v>171</v>
      </c>
      <c r="G96" s="113">
        <f t="shared" si="8"/>
        <v>35562</v>
      </c>
      <c r="H96" s="111">
        <f t="shared" si="6"/>
        <v>67</v>
      </c>
      <c r="I96" s="142">
        <v>112</v>
      </c>
      <c r="J96" s="75">
        <f t="shared" si="9"/>
        <v>33805</v>
      </c>
    </row>
    <row r="97" spans="2:10" ht="15" customHeight="1" x14ac:dyDescent="0.25">
      <c r="B97" s="94">
        <v>43983</v>
      </c>
      <c r="C97" s="148">
        <v>196</v>
      </c>
      <c r="D97" s="72">
        <f t="shared" si="7"/>
        <v>35786</v>
      </c>
      <c r="E97" s="111">
        <f t="shared" si="5"/>
        <v>13</v>
      </c>
      <c r="F97" s="142">
        <v>183</v>
      </c>
      <c r="G97" s="113">
        <f t="shared" si="8"/>
        <v>35745</v>
      </c>
      <c r="H97" s="111">
        <f t="shared" si="6"/>
        <v>74</v>
      </c>
      <c r="I97" s="142">
        <v>122</v>
      </c>
      <c r="J97" s="75">
        <f t="shared" si="9"/>
        <v>33927</v>
      </c>
    </row>
    <row r="98" spans="2:10" ht="15" customHeight="1" x14ac:dyDescent="0.25">
      <c r="B98" s="94">
        <v>43984</v>
      </c>
      <c r="C98" s="148">
        <v>220</v>
      </c>
      <c r="D98" s="72">
        <f t="shared" si="7"/>
        <v>36006</v>
      </c>
      <c r="E98" s="111">
        <f t="shared" si="5"/>
        <v>9</v>
      </c>
      <c r="F98" s="142">
        <v>211</v>
      </c>
      <c r="G98" s="113">
        <f t="shared" si="8"/>
        <v>35956</v>
      </c>
      <c r="H98" s="111">
        <f t="shared" si="6"/>
        <v>63</v>
      </c>
      <c r="I98" s="142">
        <v>157</v>
      </c>
      <c r="J98" s="75">
        <f t="shared" si="9"/>
        <v>34084</v>
      </c>
    </row>
    <row r="99" spans="2:10" ht="15" customHeight="1" x14ac:dyDescent="0.25">
      <c r="B99" s="94">
        <v>43985</v>
      </c>
      <c r="C99" s="148">
        <v>183</v>
      </c>
      <c r="D99" s="72">
        <f t="shared" si="7"/>
        <v>36189</v>
      </c>
      <c r="E99" s="111">
        <f t="shared" si="5"/>
        <v>9</v>
      </c>
      <c r="F99" s="142">
        <v>174</v>
      </c>
      <c r="G99" s="113">
        <f t="shared" si="8"/>
        <v>36130</v>
      </c>
      <c r="H99" s="111">
        <f t="shared" si="6"/>
        <v>45</v>
      </c>
      <c r="I99" s="142">
        <v>138</v>
      </c>
      <c r="J99" s="75">
        <f t="shared" si="9"/>
        <v>34222</v>
      </c>
    </row>
    <row r="100" spans="2:10" ht="15" customHeight="1" x14ac:dyDescent="0.25">
      <c r="B100" s="94">
        <v>43986</v>
      </c>
      <c r="C100" s="148">
        <v>175</v>
      </c>
      <c r="D100" s="72">
        <f t="shared" si="7"/>
        <v>36364</v>
      </c>
      <c r="E100" s="111">
        <f t="shared" si="5"/>
        <v>11</v>
      </c>
      <c r="F100" s="142">
        <v>164</v>
      </c>
      <c r="G100" s="113">
        <f t="shared" si="8"/>
        <v>36294</v>
      </c>
      <c r="H100" s="111">
        <f t="shared" si="6"/>
        <v>55</v>
      </c>
      <c r="I100" s="142">
        <v>120</v>
      </c>
      <c r="J100" s="75">
        <f t="shared" si="9"/>
        <v>34342</v>
      </c>
    </row>
    <row r="101" spans="2:10" ht="15" customHeight="1" x14ac:dyDescent="0.25">
      <c r="B101" s="94">
        <v>43987</v>
      </c>
      <c r="C101" s="148">
        <v>173</v>
      </c>
      <c r="D101" s="72">
        <f t="shared" si="7"/>
        <v>36537</v>
      </c>
      <c r="E101" s="111">
        <f t="shared" si="5"/>
        <v>7</v>
      </c>
      <c r="F101" s="142">
        <v>166</v>
      </c>
      <c r="G101" s="113">
        <f t="shared" si="8"/>
        <v>36460</v>
      </c>
      <c r="H101" s="111">
        <f t="shared" si="6"/>
        <v>65</v>
      </c>
      <c r="I101" s="142">
        <v>108</v>
      </c>
      <c r="J101" s="75">
        <f t="shared" si="9"/>
        <v>34450</v>
      </c>
    </row>
    <row r="102" spans="2:10" ht="15" customHeight="1" x14ac:dyDescent="0.25">
      <c r="B102" s="94">
        <v>43988</v>
      </c>
      <c r="C102" s="148">
        <v>155</v>
      </c>
      <c r="D102" s="72">
        <f t="shared" si="7"/>
        <v>36692</v>
      </c>
      <c r="E102" s="111">
        <f t="shared" si="5"/>
        <v>7</v>
      </c>
      <c r="F102" s="142">
        <v>148</v>
      </c>
      <c r="G102" s="113">
        <f t="shared" si="8"/>
        <v>36608</v>
      </c>
      <c r="H102" s="111">
        <f t="shared" si="6"/>
        <v>58</v>
      </c>
      <c r="I102" s="142">
        <v>97</v>
      </c>
      <c r="J102" s="75">
        <f t="shared" si="9"/>
        <v>34547</v>
      </c>
    </row>
    <row r="103" spans="2:10" ht="15" customHeight="1" x14ac:dyDescent="0.25">
      <c r="B103" s="94">
        <v>43989</v>
      </c>
      <c r="C103" s="148">
        <v>164</v>
      </c>
      <c r="D103" s="72">
        <f t="shared" si="7"/>
        <v>36856</v>
      </c>
      <c r="E103" s="111">
        <f t="shared" si="5"/>
        <v>12</v>
      </c>
      <c r="F103" s="142">
        <v>152</v>
      </c>
      <c r="G103" s="113">
        <f t="shared" si="8"/>
        <v>36760</v>
      </c>
      <c r="H103" s="111">
        <f t="shared" si="6"/>
        <v>53</v>
      </c>
      <c r="I103" s="142">
        <v>111</v>
      </c>
      <c r="J103" s="75">
        <f t="shared" si="9"/>
        <v>34658</v>
      </c>
    </row>
    <row r="104" spans="2:10" ht="15" customHeight="1" x14ac:dyDescent="0.25">
      <c r="B104" s="94">
        <v>43990</v>
      </c>
      <c r="C104" s="148">
        <v>162</v>
      </c>
      <c r="D104" s="72">
        <f t="shared" si="7"/>
        <v>37018</v>
      </c>
      <c r="E104" s="111">
        <f t="shared" si="5"/>
        <v>11</v>
      </c>
      <c r="F104" s="142">
        <v>151</v>
      </c>
      <c r="G104" s="113">
        <f t="shared" si="8"/>
        <v>36911</v>
      </c>
      <c r="H104" s="111">
        <f t="shared" si="6"/>
        <v>51</v>
      </c>
      <c r="I104" s="142">
        <v>111</v>
      </c>
      <c r="J104" s="75">
        <f t="shared" si="9"/>
        <v>34769</v>
      </c>
    </row>
    <row r="105" spans="2:10" ht="15" customHeight="1" x14ac:dyDescent="0.25">
      <c r="B105" s="94">
        <v>43991</v>
      </c>
      <c r="C105" s="148">
        <v>165</v>
      </c>
      <c r="D105" s="72">
        <f t="shared" si="7"/>
        <v>37183</v>
      </c>
      <c r="E105" s="111">
        <f t="shared" si="5"/>
        <v>14</v>
      </c>
      <c r="F105" s="142">
        <v>151</v>
      </c>
      <c r="G105" s="113">
        <f t="shared" si="8"/>
        <v>37062</v>
      </c>
      <c r="H105" s="111">
        <f t="shared" si="6"/>
        <v>80</v>
      </c>
      <c r="I105" s="142">
        <v>85</v>
      </c>
      <c r="J105" s="75">
        <f t="shared" si="9"/>
        <v>34854</v>
      </c>
    </row>
    <row r="106" spans="2:10" ht="15" customHeight="1" x14ac:dyDescent="0.25">
      <c r="B106" s="94">
        <v>43992</v>
      </c>
      <c r="C106" s="148">
        <v>158</v>
      </c>
      <c r="D106" s="72">
        <f t="shared" si="7"/>
        <v>37341</v>
      </c>
      <c r="E106" s="111">
        <f t="shared" si="5"/>
        <v>14</v>
      </c>
      <c r="F106" s="142">
        <v>144</v>
      </c>
      <c r="G106" s="113">
        <f t="shared" si="8"/>
        <v>37206</v>
      </c>
      <c r="H106" s="111">
        <f t="shared" si="6"/>
        <v>61</v>
      </c>
      <c r="I106" s="142">
        <v>97</v>
      </c>
      <c r="J106" s="75">
        <f t="shared" si="9"/>
        <v>34951</v>
      </c>
    </row>
    <row r="107" spans="2:10" ht="15" customHeight="1" x14ac:dyDescent="0.25">
      <c r="B107" s="94">
        <v>43993</v>
      </c>
      <c r="C107" s="148">
        <v>130</v>
      </c>
      <c r="D107" s="72">
        <f t="shared" si="7"/>
        <v>37471</v>
      </c>
      <c r="E107" s="111">
        <f t="shared" si="5"/>
        <v>15</v>
      </c>
      <c r="F107" s="142">
        <v>115</v>
      </c>
      <c r="G107" s="113">
        <f t="shared" si="8"/>
        <v>37321</v>
      </c>
      <c r="H107" s="111">
        <f t="shared" si="6"/>
        <v>59</v>
      </c>
      <c r="I107" s="142">
        <v>71</v>
      </c>
      <c r="J107" s="75">
        <f t="shared" si="9"/>
        <v>35022</v>
      </c>
    </row>
    <row r="108" spans="2:10" ht="15" customHeight="1" x14ac:dyDescent="0.25">
      <c r="B108" s="94">
        <v>43994</v>
      </c>
      <c r="C108" s="148">
        <v>138</v>
      </c>
      <c r="D108" s="72">
        <f t="shared" si="7"/>
        <v>37609</v>
      </c>
      <c r="E108" s="111">
        <f t="shared" si="5"/>
        <v>17</v>
      </c>
      <c r="F108" s="142">
        <v>121</v>
      </c>
      <c r="G108" s="113">
        <f t="shared" si="8"/>
        <v>37442</v>
      </c>
      <c r="H108" s="111">
        <f t="shared" si="6"/>
        <v>66</v>
      </c>
      <c r="I108" s="142">
        <v>72</v>
      </c>
      <c r="J108" s="75">
        <f t="shared" si="9"/>
        <v>35094</v>
      </c>
    </row>
    <row r="109" spans="2:10" ht="15" customHeight="1" x14ac:dyDescent="0.25">
      <c r="B109" s="94">
        <v>43995</v>
      </c>
      <c r="C109" s="148">
        <v>106</v>
      </c>
      <c r="D109" s="72">
        <f t="shared" si="7"/>
        <v>37715</v>
      </c>
      <c r="E109" s="111">
        <f t="shared" si="5"/>
        <v>13</v>
      </c>
      <c r="F109" s="142">
        <v>93</v>
      </c>
      <c r="G109" s="113">
        <f t="shared" si="8"/>
        <v>37535</v>
      </c>
      <c r="H109" s="111">
        <f t="shared" si="6"/>
        <v>54</v>
      </c>
      <c r="I109" s="142">
        <v>52</v>
      </c>
      <c r="J109" s="75">
        <f t="shared" si="9"/>
        <v>35146</v>
      </c>
    </row>
    <row r="110" spans="2:10" ht="15" customHeight="1" x14ac:dyDescent="0.25">
      <c r="B110" s="94">
        <v>43996</v>
      </c>
      <c r="C110" s="148">
        <v>144</v>
      </c>
      <c r="D110" s="72">
        <f t="shared" si="7"/>
        <v>37859</v>
      </c>
      <c r="E110" s="111">
        <f t="shared" si="5"/>
        <v>18</v>
      </c>
      <c r="F110" s="142">
        <v>126</v>
      </c>
      <c r="G110" s="113">
        <f t="shared" si="8"/>
        <v>37661</v>
      </c>
      <c r="H110" s="111">
        <f t="shared" si="6"/>
        <v>68</v>
      </c>
      <c r="I110" s="142">
        <v>76</v>
      </c>
      <c r="J110" s="75">
        <f t="shared" si="9"/>
        <v>35222</v>
      </c>
    </row>
    <row r="111" spans="2:10" ht="15" customHeight="1" x14ac:dyDescent="0.25">
      <c r="B111" s="94">
        <v>43997</v>
      </c>
      <c r="C111" s="148">
        <v>127</v>
      </c>
      <c r="D111" s="72">
        <f t="shared" si="7"/>
        <v>37986</v>
      </c>
      <c r="E111" s="111">
        <f t="shared" si="5"/>
        <v>19</v>
      </c>
      <c r="F111" s="142">
        <v>108</v>
      </c>
      <c r="G111" s="113">
        <f t="shared" si="8"/>
        <v>37769</v>
      </c>
      <c r="H111" s="111">
        <f t="shared" si="6"/>
        <v>66</v>
      </c>
      <c r="I111" s="142">
        <v>61</v>
      </c>
      <c r="J111" s="75">
        <f t="shared" si="9"/>
        <v>35283</v>
      </c>
    </row>
    <row r="112" spans="2:10" ht="15" customHeight="1" x14ac:dyDescent="0.25">
      <c r="B112" s="94">
        <v>43998</v>
      </c>
      <c r="C112" s="148">
        <v>120</v>
      </c>
      <c r="D112" s="72">
        <f t="shared" si="7"/>
        <v>38106</v>
      </c>
      <c r="E112" s="111">
        <f t="shared" si="5"/>
        <v>14</v>
      </c>
      <c r="F112" s="142">
        <v>106</v>
      </c>
      <c r="G112" s="113">
        <f t="shared" si="8"/>
        <v>37875</v>
      </c>
      <c r="H112" s="111">
        <f t="shared" si="6"/>
        <v>51</v>
      </c>
      <c r="I112" s="142">
        <v>69</v>
      </c>
      <c r="J112" s="75">
        <f t="shared" si="9"/>
        <v>35352</v>
      </c>
    </row>
    <row r="113" spans="2:10" ht="15" customHeight="1" x14ac:dyDescent="0.25">
      <c r="B113" s="94">
        <v>43999</v>
      </c>
      <c r="C113" s="148">
        <v>110</v>
      </c>
      <c r="D113" s="72">
        <f t="shared" si="7"/>
        <v>38216</v>
      </c>
      <c r="E113" s="111">
        <f t="shared" si="5"/>
        <v>17</v>
      </c>
      <c r="F113" s="142">
        <v>93</v>
      </c>
      <c r="G113" s="113">
        <f t="shared" si="8"/>
        <v>37968</v>
      </c>
      <c r="H113" s="111">
        <f t="shared" si="6"/>
        <v>57</v>
      </c>
      <c r="I113" s="142">
        <v>53</v>
      </c>
      <c r="J113" s="75">
        <f t="shared" si="9"/>
        <v>35405</v>
      </c>
    </row>
    <row r="114" spans="2:10" ht="15" customHeight="1" x14ac:dyDescent="0.25">
      <c r="B114" s="94">
        <v>44000</v>
      </c>
      <c r="C114" s="148">
        <v>115</v>
      </c>
      <c r="D114" s="72">
        <f t="shared" si="7"/>
        <v>38331</v>
      </c>
      <c r="E114" s="111">
        <f t="shared" si="5"/>
        <v>21</v>
      </c>
      <c r="F114" s="142">
        <v>94</v>
      </c>
      <c r="G114" s="113">
        <f t="shared" si="8"/>
        <v>38062</v>
      </c>
      <c r="H114" s="111">
        <f t="shared" si="6"/>
        <v>58</v>
      </c>
      <c r="I114" s="142">
        <v>57</v>
      </c>
      <c r="J114" s="75">
        <f t="shared" si="9"/>
        <v>35462</v>
      </c>
    </row>
    <row r="115" spans="2:10" ht="15" customHeight="1" x14ac:dyDescent="0.25">
      <c r="B115" s="94">
        <v>44001</v>
      </c>
      <c r="C115" s="148">
        <v>98</v>
      </c>
      <c r="D115" s="72">
        <f t="shared" si="7"/>
        <v>38429</v>
      </c>
      <c r="E115" s="111">
        <f t="shared" si="5"/>
        <v>16</v>
      </c>
      <c r="F115" s="142">
        <v>82</v>
      </c>
      <c r="G115" s="113">
        <f t="shared" si="8"/>
        <v>38144</v>
      </c>
      <c r="H115" s="111">
        <f t="shared" si="6"/>
        <v>51</v>
      </c>
      <c r="I115" s="142">
        <v>47</v>
      </c>
      <c r="J115" s="75">
        <f t="shared" si="9"/>
        <v>35509</v>
      </c>
    </row>
    <row r="116" spans="2:10" ht="15" customHeight="1" x14ac:dyDescent="0.25">
      <c r="B116" s="94">
        <v>44002</v>
      </c>
      <c r="C116" s="148">
        <v>98</v>
      </c>
      <c r="D116" s="72">
        <f t="shared" si="7"/>
        <v>38527</v>
      </c>
      <c r="E116" s="111">
        <f t="shared" si="5"/>
        <v>9</v>
      </c>
      <c r="F116" s="142">
        <v>89</v>
      </c>
      <c r="G116" s="113">
        <f t="shared" si="8"/>
        <v>38233</v>
      </c>
      <c r="H116" s="111">
        <f t="shared" si="6"/>
        <v>44</v>
      </c>
      <c r="I116" s="142">
        <v>54</v>
      </c>
      <c r="J116" s="75">
        <f t="shared" si="9"/>
        <v>35563</v>
      </c>
    </row>
    <row r="117" spans="2:10" ht="15" customHeight="1" x14ac:dyDescent="0.25">
      <c r="B117" s="94">
        <v>44003</v>
      </c>
      <c r="C117" s="148">
        <v>100</v>
      </c>
      <c r="D117" s="72">
        <f t="shared" si="7"/>
        <v>38627</v>
      </c>
      <c r="E117" s="111">
        <f t="shared" si="5"/>
        <v>24</v>
      </c>
      <c r="F117" s="142">
        <v>76</v>
      </c>
      <c r="G117" s="113">
        <f t="shared" si="8"/>
        <v>38309</v>
      </c>
      <c r="H117" s="111">
        <f t="shared" si="6"/>
        <v>53</v>
      </c>
      <c r="I117" s="142">
        <v>47</v>
      </c>
      <c r="J117" s="75">
        <f t="shared" si="9"/>
        <v>35610</v>
      </c>
    </row>
    <row r="118" spans="2:10" ht="15" customHeight="1" x14ac:dyDescent="0.25">
      <c r="B118" s="94">
        <v>44004</v>
      </c>
      <c r="C118" s="148">
        <v>106</v>
      </c>
      <c r="D118" s="72">
        <f t="shared" si="7"/>
        <v>38733</v>
      </c>
      <c r="E118" s="111">
        <f t="shared" si="5"/>
        <v>15</v>
      </c>
      <c r="F118" s="142">
        <v>91</v>
      </c>
      <c r="G118" s="113">
        <f t="shared" si="8"/>
        <v>38400</v>
      </c>
      <c r="H118" s="111">
        <f t="shared" si="6"/>
        <v>48</v>
      </c>
      <c r="I118" s="142">
        <v>58</v>
      </c>
      <c r="J118" s="75">
        <f t="shared" si="9"/>
        <v>35668</v>
      </c>
    </row>
    <row r="119" spans="2:10" ht="15" customHeight="1" x14ac:dyDescent="0.25">
      <c r="B119" s="94">
        <v>44005</v>
      </c>
      <c r="C119" s="148">
        <v>131</v>
      </c>
      <c r="D119" s="72">
        <f t="shared" si="7"/>
        <v>38864</v>
      </c>
      <c r="E119" s="111">
        <f t="shared" si="5"/>
        <v>25</v>
      </c>
      <c r="F119" s="142">
        <v>106</v>
      </c>
      <c r="G119" s="113">
        <f t="shared" si="8"/>
        <v>38506</v>
      </c>
      <c r="H119" s="111">
        <f t="shared" si="6"/>
        <v>70</v>
      </c>
      <c r="I119" s="142">
        <v>61</v>
      </c>
      <c r="J119" s="75">
        <f t="shared" si="9"/>
        <v>35729</v>
      </c>
    </row>
    <row r="120" spans="2:10" ht="15" customHeight="1" x14ac:dyDescent="0.25">
      <c r="B120" s="94">
        <v>44006</v>
      </c>
      <c r="C120" s="148">
        <v>125</v>
      </c>
      <c r="D120" s="72">
        <f t="shared" si="7"/>
        <v>38989</v>
      </c>
      <c r="E120" s="111">
        <f t="shared" si="5"/>
        <v>24</v>
      </c>
      <c r="F120" s="142">
        <v>101</v>
      </c>
      <c r="G120" s="113">
        <f t="shared" si="8"/>
        <v>38607</v>
      </c>
      <c r="H120" s="111">
        <f t="shared" si="6"/>
        <v>56</v>
      </c>
      <c r="I120" s="142">
        <v>69</v>
      </c>
      <c r="J120" s="75">
        <f t="shared" si="9"/>
        <v>35798</v>
      </c>
    </row>
    <row r="121" spans="2:10" ht="15" customHeight="1" x14ac:dyDescent="0.25">
      <c r="B121" s="94">
        <v>44007</v>
      </c>
      <c r="C121" s="148">
        <v>133</v>
      </c>
      <c r="D121" s="72">
        <f t="shared" si="7"/>
        <v>39122</v>
      </c>
      <c r="E121" s="111">
        <f t="shared" si="5"/>
        <v>24</v>
      </c>
      <c r="F121" s="142">
        <v>109</v>
      </c>
      <c r="G121" s="113">
        <f t="shared" si="8"/>
        <v>38716</v>
      </c>
      <c r="H121" s="111">
        <f t="shared" si="6"/>
        <v>76</v>
      </c>
      <c r="I121" s="142">
        <v>57</v>
      </c>
      <c r="J121" s="75">
        <f t="shared" si="9"/>
        <v>35855</v>
      </c>
    </row>
    <row r="122" spans="2:10" ht="15" customHeight="1" x14ac:dyDescent="0.25">
      <c r="B122" s="94">
        <v>44008</v>
      </c>
      <c r="C122" s="148">
        <v>116</v>
      </c>
      <c r="D122" s="72">
        <f t="shared" si="7"/>
        <v>39238</v>
      </c>
      <c r="E122" s="111">
        <f t="shared" si="5"/>
        <v>22</v>
      </c>
      <c r="F122" s="142">
        <v>94</v>
      </c>
      <c r="G122" s="113">
        <f t="shared" si="8"/>
        <v>38810</v>
      </c>
      <c r="H122" s="111">
        <f t="shared" si="6"/>
        <v>78</v>
      </c>
      <c r="I122" s="142">
        <v>38</v>
      </c>
      <c r="J122" s="75">
        <f t="shared" si="9"/>
        <v>35893</v>
      </c>
    </row>
    <row r="123" spans="2:10" ht="15" customHeight="1" x14ac:dyDescent="0.25">
      <c r="B123" s="94">
        <v>44009</v>
      </c>
      <c r="C123" s="148">
        <v>92</v>
      </c>
      <c r="D123" s="72">
        <f t="shared" si="7"/>
        <v>39330</v>
      </c>
      <c r="E123" s="111">
        <f t="shared" si="5"/>
        <v>22</v>
      </c>
      <c r="F123" s="142">
        <v>70</v>
      </c>
      <c r="G123" s="113">
        <f t="shared" si="8"/>
        <v>38880</v>
      </c>
      <c r="H123" s="111">
        <f t="shared" si="6"/>
        <v>52</v>
      </c>
      <c r="I123" s="142">
        <v>40</v>
      </c>
      <c r="J123" s="75">
        <f t="shared" si="9"/>
        <v>35933</v>
      </c>
    </row>
    <row r="124" spans="2:10" ht="15" customHeight="1" x14ac:dyDescent="0.25">
      <c r="B124" s="94">
        <v>44010</v>
      </c>
      <c r="C124" s="148">
        <v>97</v>
      </c>
      <c r="D124" s="72">
        <f t="shared" si="7"/>
        <v>39427</v>
      </c>
      <c r="E124" s="111">
        <f t="shared" si="5"/>
        <v>13</v>
      </c>
      <c r="F124" s="142">
        <v>84</v>
      </c>
      <c r="G124" s="113">
        <f t="shared" si="8"/>
        <v>38964</v>
      </c>
      <c r="H124" s="111">
        <f t="shared" si="6"/>
        <v>55</v>
      </c>
      <c r="I124" s="142">
        <v>42</v>
      </c>
      <c r="J124" s="75">
        <f t="shared" si="9"/>
        <v>35975</v>
      </c>
    </row>
    <row r="125" spans="2:10" ht="15" customHeight="1" x14ac:dyDescent="0.25">
      <c r="B125" s="94">
        <v>44011</v>
      </c>
      <c r="C125" s="148">
        <v>83</v>
      </c>
      <c r="D125" s="72">
        <f t="shared" si="7"/>
        <v>39510</v>
      </c>
      <c r="E125" s="111">
        <f t="shared" si="5"/>
        <v>18</v>
      </c>
      <c r="F125" s="142">
        <v>65</v>
      </c>
      <c r="G125" s="113">
        <f t="shared" si="8"/>
        <v>39029</v>
      </c>
      <c r="H125" s="111">
        <f t="shared" si="6"/>
        <v>50</v>
      </c>
      <c r="I125" s="142">
        <v>33</v>
      </c>
      <c r="J125" s="75">
        <f t="shared" si="9"/>
        <v>36008</v>
      </c>
    </row>
    <row r="126" spans="2:10" ht="15" customHeight="1" x14ac:dyDescent="0.25">
      <c r="B126" s="94">
        <v>44012</v>
      </c>
      <c r="C126" s="148">
        <v>94</v>
      </c>
      <c r="D126" s="72">
        <f t="shared" si="7"/>
        <v>39604</v>
      </c>
      <c r="E126" s="111">
        <f t="shared" si="5"/>
        <v>19</v>
      </c>
      <c r="F126" s="142">
        <v>75</v>
      </c>
      <c r="G126" s="113">
        <f t="shared" si="8"/>
        <v>39104</v>
      </c>
      <c r="H126" s="111">
        <f t="shared" si="6"/>
        <v>49</v>
      </c>
      <c r="I126" s="142">
        <v>45</v>
      </c>
      <c r="J126" s="75">
        <f t="shared" si="9"/>
        <v>36053</v>
      </c>
    </row>
    <row r="127" spans="2:10" ht="15" customHeight="1" x14ac:dyDescent="0.25">
      <c r="B127" s="94">
        <v>44013</v>
      </c>
      <c r="C127" s="148">
        <v>79</v>
      </c>
      <c r="D127" s="72">
        <f t="shared" si="7"/>
        <v>39683</v>
      </c>
      <c r="E127" s="111">
        <f t="shared" si="5"/>
        <v>33</v>
      </c>
      <c r="F127" s="142">
        <v>46</v>
      </c>
      <c r="G127" s="113">
        <f t="shared" si="8"/>
        <v>39150</v>
      </c>
      <c r="H127" s="111">
        <f t="shared" si="6"/>
        <v>57</v>
      </c>
      <c r="I127" s="142">
        <v>22</v>
      </c>
      <c r="J127" s="75">
        <f t="shared" si="9"/>
        <v>36075</v>
      </c>
    </row>
    <row r="128" spans="2:10" ht="15" customHeight="1" x14ac:dyDescent="0.25">
      <c r="B128" s="94">
        <v>44014</v>
      </c>
      <c r="C128" s="148">
        <v>86</v>
      </c>
      <c r="D128" s="72">
        <f t="shared" si="7"/>
        <v>39769</v>
      </c>
      <c r="E128" s="111">
        <f t="shared" si="5"/>
        <v>22</v>
      </c>
      <c r="F128" s="142">
        <v>64</v>
      </c>
      <c r="G128" s="113">
        <f t="shared" si="8"/>
        <v>39214</v>
      </c>
      <c r="H128" s="111">
        <f t="shared" si="6"/>
        <v>46</v>
      </c>
      <c r="I128" s="142">
        <v>40</v>
      </c>
      <c r="J128" s="75">
        <f t="shared" si="9"/>
        <v>36115</v>
      </c>
    </row>
    <row r="129" spans="2:10" ht="15" customHeight="1" x14ac:dyDescent="0.25">
      <c r="B129" s="94">
        <v>44015</v>
      </c>
      <c r="C129" s="148">
        <v>82</v>
      </c>
      <c r="D129" s="72">
        <f t="shared" si="7"/>
        <v>39851</v>
      </c>
      <c r="E129" s="111">
        <f t="shared" si="5"/>
        <v>30</v>
      </c>
      <c r="F129" s="142">
        <v>52</v>
      </c>
      <c r="G129" s="113">
        <f t="shared" si="8"/>
        <v>39266</v>
      </c>
      <c r="H129" s="111">
        <f t="shared" si="6"/>
        <v>56</v>
      </c>
      <c r="I129" s="142">
        <v>26</v>
      </c>
      <c r="J129" s="75">
        <f t="shared" si="9"/>
        <v>36141</v>
      </c>
    </row>
    <row r="130" spans="2:10" ht="15" customHeight="1" x14ac:dyDescent="0.25">
      <c r="B130" s="94">
        <v>44016</v>
      </c>
      <c r="C130" s="148">
        <v>84</v>
      </c>
      <c r="D130" s="72">
        <f t="shared" si="7"/>
        <v>39935</v>
      </c>
      <c r="E130" s="111">
        <f t="shared" si="5"/>
        <v>24</v>
      </c>
      <c r="F130" s="142">
        <v>60</v>
      </c>
      <c r="G130" s="113">
        <f t="shared" si="8"/>
        <v>39326</v>
      </c>
      <c r="H130" s="111">
        <f t="shared" si="6"/>
        <v>53</v>
      </c>
      <c r="I130" s="142">
        <v>31</v>
      </c>
      <c r="J130" s="75">
        <f t="shared" si="9"/>
        <v>36172</v>
      </c>
    </row>
    <row r="131" spans="2:10" ht="15" customHeight="1" x14ac:dyDescent="0.25">
      <c r="B131" s="94">
        <v>44017</v>
      </c>
      <c r="C131" s="148">
        <v>73</v>
      </c>
      <c r="D131" s="72">
        <f t="shared" si="7"/>
        <v>40008</v>
      </c>
      <c r="E131" s="111">
        <f t="shared" si="5"/>
        <v>24</v>
      </c>
      <c r="F131" s="142">
        <v>49</v>
      </c>
      <c r="G131" s="113">
        <f t="shared" si="8"/>
        <v>39375</v>
      </c>
      <c r="H131" s="111">
        <f t="shared" si="6"/>
        <v>49</v>
      </c>
      <c r="I131" s="142">
        <v>24</v>
      </c>
      <c r="J131" s="75">
        <f t="shared" si="9"/>
        <v>36196</v>
      </c>
    </row>
    <row r="132" spans="2:10" ht="15" customHeight="1" x14ac:dyDescent="0.25">
      <c r="B132" s="94">
        <v>44018</v>
      </c>
      <c r="C132" s="148">
        <v>76</v>
      </c>
      <c r="D132" s="72">
        <f t="shared" si="7"/>
        <v>40084</v>
      </c>
      <c r="E132" s="111">
        <f t="shared" si="5"/>
        <v>18</v>
      </c>
      <c r="F132" s="142">
        <v>58</v>
      </c>
      <c r="G132" s="113">
        <f t="shared" si="8"/>
        <v>39433</v>
      </c>
      <c r="H132" s="111">
        <f t="shared" si="6"/>
        <v>43</v>
      </c>
      <c r="I132" s="142">
        <v>33</v>
      </c>
      <c r="J132" s="75">
        <f t="shared" si="9"/>
        <v>36229</v>
      </c>
    </row>
    <row r="133" spans="2:10" ht="15" customHeight="1" x14ac:dyDescent="0.25">
      <c r="B133" s="94">
        <v>44019</v>
      </c>
      <c r="C133" s="148">
        <v>64</v>
      </c>
      <c r="D133" s="72">
        <f t="shared" si="7"/>
        <v>40148</v>
      </c>
      <c r="E133" s="111">
        <f t="shared" si="5"/>
        <v>14</v>
      </c>
      <c r="F133" s="142">
        <v>50</v>
      </c>
      <c r="G133" s="113">
        <f t="shared" si="8"/>
        <v>39483</v>
      </c>
      <c r="H133" s="111">
        <f t="shared" si="6"/>
        <v>38</v>
      </c>
      <c r="I133" s="142">
        <v>26</v>
      </c>
      <c r="J133" s="75">
        <f t="shared" si="9"/>
        <v>36255</v>
      </c>
    </row>
    <row r="134" spans="2:10" ht="15" customHeight="1" x14ac:dyDescent="0.25">
      <c r="B134" s="94">
        <v>44020</v>
      </c>
      <c r="C134" s="148">
        <v>81</v>
      </c>
      <c r="D134" s="72">
        <f t="shared" si="7"/>
        <v>40229</v>
      </c>
      <c r="E134" s="111">
        <f t="shared" si="5"/>
        <v>31</v>
      </c>
      <c r="F134" s="142">
        <v>50</v>
      </c>
      <c r="G134" s="113">
        <f t="shared" si="8"/>
        <v>39533</v>
      </c>
      <c r="H134" s="111">
        <f t="shared" si="6"/>
        <v>57</v>
      </c>
      <c r="I134" s="142">
        <v>24</v>
      </c>
      <c r="J134" s="75">
        <f t="shared" si="9"/>
        <v>36279</v>
      </c>
    </row>
    <row r="135" spans="2:10" ht="15" customHeight="1" x14ac:dyDescent="0.25">
      <c r="B135" s="94">
        <v>44021</v>
      </c>
      <c r="C135" s="148">
        <v>98</v>
      </c>
      <c r="D135" s="72">
        <f t="shared" si="7"/>
        <v>40327</v>
      </c>
      <c r="E135" s="111">
        <f t="shared" ref="E135:E184" si="10">C135-F135</f>
        <v>32</v>
      </c>
      <c r="F135" s="142">
        <v>66</v>
      </c>
      <c r="G135" s="113">
        <f t="shared" si="8"/>
        <v>39599</v>
      </c>
      <c r="H135" s="111">
        <f t="shared" ref="H135:H184" si="11">C135-I135</f>
        <v>62</v>
      </c>
      <c r="I135" s="142">
        <v>36</v>
      </c>
      <c r="J135" s="75">
        <f t="shared" si="9"/>
        <v>36315</v>
      </c>
    </row>
    <row r="136" spans="2:10" ht="15" customHeight="1" x14ac:dyDescent="0.25">
      <c r="B136" s="94">
        <v>44022</v>
      </c>
      <c r="C136" s="148">
        <v>64</v>
      </c>
      <c r="D136" s="72">
        <f t="shared" ref="D136:D184" si="12">D135+C136</f>
        <v>40391</v>
      </c>
      <c r="E136" s="111">
        <f t="shared" si="10"/>
        <v>24</v>
      </c>
      <c r="F136" s="142">
        <v>40</v>
      </c>
      <c r="G136" s="113">
        <f t="shared" ref="G136:G184" si="13">G135+F136</f>
        <v>39639</v>
      </c>
      <c r="H136" s="111">
        <f t="shared" si="11"/>
        <v>43</v>
      </c>
      <c r="I136" s="142">
        <v>21</v>
      </c>
      <c r="J136" s="75">
        <f t="shared" ref="J136:J184" si="14">I136+J135</f>
        <v>36336</v>
      </c>
    </row>
    <row r="137" spans="2:10" ht="15" customHeight="1" x14ac:dyDescent="0.25">
      <c r="B137" s="94">
        <v>44023</v>
      </c>
      <c r="C137" s="148">
        <v>76</v>
      </c>
      <c r="D137" s="72">
        <f t="shared" si="12"/>
        <v>40467</v>
      </c>
      <c r="E137" s="111">
        <f t="shared" si="10"/>
        <v>32</v>
      </c>
      <c r="F137" s="142">
        <v>44</v>
      </c>
      <c r="G137" s="113">
        <f t="shared" si="13"/>
        <v>39683</v>
      </c>
      <c r="H137" s="111">
        <f t="shared" si="11"/>
        <v>55</v>
      </c>
      <c r="I137" s="142">
        <v>21</v>
      </c>
      <c r="J137" s="75">
        <f t="shared" si="14"/>
        <v>36357</v>
      </c>
    </row>
    <row r="138" spans="2:10" ht="15" customHeight="1" x14ac:dyDescent="0.25">
      <c r="B138" s="94">
        <v>44024</v>
      </c>
      <c r="C138" s="148">
        <v>58</v>
      </c>
      <c r="D138" s="72">
        <f t="shared" si="12"/>
        <v>40525</v>
      </c>
      <c r="E138" s="111">
        <f t="shared" si="10"/>
        <v>27</v>
      </c>
      <c r="F138" s="142">
        <v>31</v>
      </c>
      <c r="G138" s="113">
        <f t="shared" si="13"/>
        <v>39714</v>
      </c>
      <c r="H138" s="111">
        <f t="shared" si="11"/>
        <v>46</v>
      </c>
      <c r="I138" s="142">
        <v>12</v>
      </c>
      <c r="J138" s="75">
        <f t="shared" si="14"/>
        <v>36369</v>
      </c>
    </row>
    <row r="139" spans="2:10" ht="15" customHeight="1" x14ac:dyDescent="0.25">
      <c r="B139" s="94">
        <v>44025</v>
      </c>
      <c r="C139" s="148">
        <v>76</v>
      </c>
      <c r="D139" s="72">
        <f t="shared" si="12"/>
        <v>40601</v>
      </c>
      <c r="E139" s="111">
        <f t="shared" si="10"/>
        <v>32</v>
      </c>
      <c r="F139" s="142">
        <v>44</v>
      </c>
      <c r="G139" s="113">
        <f t="shared" si="13"/>
        <v>39758</v>
      </c>
      <c r="H139" s="111">
        <f t="shared" si="11"/>
        <v>55</v>
      </c>
      <c r="I139" s="142">
        <v>21</v>
      </c>
      <c r="J139" s="75">
        <f t="shared" si="14"/>
        <v>36390</v>
      </c>
    </row>
    <row r="140" spans="2:10" ht="15" customHeight="1" x14ac:dyDescent="0.25">
      <c r="B140" s="94">
        <v>44026</v>
      </c>
      <c r="C140" s="148">
        <v>80</v>
      </c>
      <c r="D140" s="72">
        <f t="shared" si="12"/>
        <v>40681</v>
      </c>
      <c r="E140" s="111">
        <f t="shared" si="10"/>
        <v>42</v>
      </c>
      <c r="F140" s="142">
        <v>38</v>
      </c>
      <c r="G140" s="113">
        <f t="shared" si="13"/>
        <v>39796</v>
      </c>
      <c r="H140" s="111">
        <f t="shared" si="11"/>
        <v>60</v>
      </c>
      <c r="I140" s="142">
        <v>20</v>
      </c>
      <c r="J140" s="75">
        <f t="shared" si="14"/>
        <v>36410</v>
      </c>
    </row>
    <row r="141" spans="2:10" ht="15" customHeight="1" x14ac:dyDescent="0.25">
      <c r="B141" s="94">
        <v>44027</v>
      </c>
      <c r="C141" s="148">
        <v>72</v>
      </c>
      <c r="D141" s="72">
        <f t="shared" si="12"/>
        <v>40753</v>
      </c>
      <c r="E141" s="111">
        <f t="shared" si="10"/>
        <v>26</v>
      </c>
      <c r="F141" s="142">
        <v>46</v>
      </c>
      <c r="G141" s="113">
        <f t="shared" si="13"/>
        <v>39842</v>
      </c>
      <c r="H141" s="111">
        <f t="shared" si="11"/>
        <v>52</v>
      </c>
      <c r="I141" s="142">
        <v>20</v>
      </c>
      <c r="J141" s="75">
        <f t="shared" si="14"/>
        <v>36430</v>
      </c>
    </row>
    <row r="142" spans="2:10" ht="15" customHeight="1" x14ac:dyDescent="0.25">
      <c r="B142" s="94">
        <v>44028</v>
      </c>
      <c r="C142" s="148">
        <v>53</v>
      </c>
      <c r="D142" s="72">
        <f t="shared" si="12"/>
        <v>40806</v>
      </c>
      <c r="E142" s="111">
        <f t="shared" si="10"/>
        <v>26</v>
      </c>
      <c r="F142" s="142">
        <v>27</v>
      </c>
      <c r="G142" s="113">
        <f t="shared" si="13"/>
        <v>39869</v>
      </c>
      <c r="H142" s="111">
        <f t="shared" si="11"/>
        <v>41</v>
      </c>
      <c r="I142" s="142">
        <v>12</v>
      </c>
      <c r="J142" s="75">
        <f t="shared" si="14"/>
        <v>36442</v>
      </c>
    </row>
    <row r="143" spans="2:10" ht="15" customHeight="1" x14ac:dyDescent="0.25">
      <c r="B143" s="94">
        <v>44029</v>
      </c>
      <c r="C143" s="148">
        <v>73</v>
      </c>
      <c r="D143" s="72">
        <f t="shared" si="12"/>
        <v>40879</v>
      </c>
      <c r="E143" s="111">
        <f t="shared" si="10"/>
        <v>33</v>
      </c>
      <c r="F143" s="142">
        <v>40</v>
      </c>
      <c r="G143" s="113">
        <f t="shared" si="13"/>
        <v>39909</v>
      </c>
      <c r="H143" s="111">
        <f t="shared" si="11"/>
        <v>55</v>
      </c>
      <c r="I143" s="142">
        <v>18</v>
      </c>
      <c r="J143" s="75">
        <f t="shared" si="14"/>
        <v>36460</v>
      </c>
    </row>
    <row r="144" spans="2:10" ht="15" customHeight="1" x14ac:dyDescent="0.25">
      <c r="B144" s="94">
        <v>44030</v>
      </c>
      <c r="C144" s="148">
        <v>60</v>
      </c>
      <c r="D144" s="72">
        <f t="shared" si="12"/>
        <v>40939</v>
      </c>
      <c r="E144" s="111">
        <f t="shared" si="10"/>
        <v>27</v>
      </c>
      <c r="F144" s="142">
        <v>33</v>
      </c>
      <c r="G144" s="113">
        <f t="shared" si="13"/>
        <v>39942</v>
      </c>
      <c r="H144" s="111">
        <f t="shared" si="11"/>
        <v>46</v>
      </c>
      <c r="I144" s="142">
        <v>14</v>
      </c>
      <c r="J144" s="75">
        <f t="shared" si="14"/>
        <v>36474</v>
      </c>
    </row>
    <row r="145" spans="2:10" ht="15" customHeight="1" x14ac:dyDescent="0.25">
      <c r="B145" s="94">
        <v>44031</v>
      </c>
      <c r="C145" s="148">
        <v>63</v>
      </c>
      <c r="D145" s="72">
        <f t="shared" si="12"/>
        <v>41002</v>
      </c>
      <c r="E145" s="111">
        <f t="shared" si="10"/>
        <v>35</v>
      </c>
      <c r="F145" s="142">
        <v>28</v>
      </c>
      <c r="G145" s="113">
        <f t="shared" si="13"/>
        <v>39970</v>
      </c>
      <c r="H145" s="111">
        <f t="shared" si="11"/>
        <v>49</v>
      </c>
      <c r="I145" s="142">
        <v>14</v>
      </c>
      <c r="J145" s="75">
        <f t="shared" si="14"/>
        <v>36488</v>
      </c>
    </row>
    <row r="146" spans="2:10" ht="15" customHeight="1" x14ac:dyDescent="0.25">
      <c r="B146" s="94">
        <v>44032</v>
      </c>
      <c r="C146" s="148">
        <v>67</v>
      </c>
      <c r="D146" s="72">
        <f t="shared" si="12"/>
        <v>41069</v>
      </c>
      <c r="E146" s="111">
        <f t="shared" si="10"/>
        <v>30</v>
      </c>
      <c r="F146" s="142">
        <v>37</v>
      </c>
      <c r="G146" s="113">
        <f t="shared" si="13"/>
        <v>40007</v>
      </c>
      <c r="H146" s="111">
        <f t="shared" si="11"/>
        <v>54</v>
      </c>
      <c r="I146" s="142">
        <v>13</v>
      </c>
      <c r="J146" s="75">
        <f t="shared" si="14"/>
        <v>36501</v>
      </c>
    </row>
    <row r="147" spans="2:10" ht="15" customHeight="1" x14ac:dyDescent="0.25">
      <c r="B147" s="94">
        <v>44033</v>
      </c>
      <c r="C147" s="148">
        <v>62</v>
      </c>
      <c r="D147" s="72">
        <f t="shared" si="12"/>
        <v>41131</v>
      </c>
      <c r="E147" s="111">
        <f t="shared" si="10"/>
        <v>28</v>
      </c>
      <c r="F147" s="142">
        <v>34</v>
      </c>
      <c r="G147" s="113">
        <f t="shared" si="13"/>
        <v>40041</v>
      </c>
      <c r="H147" s="111">
        <f t="shared" si="11"/>
        <v>43</v>
      </c>
      <c r="I147" s="142">
        <v>19</v>
      </c>
      <c r="J147" s="75">
        <f t="shared" si="14"/>
        <v>36520</v>
      </c>
    </row>
    <row r="148" spans="2:10" ht="15" customHeight="1" x14ac:dyDescent="0.25">
      <c r="B148" s="94">
        <v>44034</v>
      </c>
      <c r="C148" s="148">
        <v>81</v>
      </c>
      <c r="D148" s="72">
        <f t="shared" si="12"/>
        <v>41212</v>
      </c>
      <c r="E148" s="111">
        <f t="shared" si="10"/>
        <v>45</v>
      </c>
      <c r="F148" s="142">
        <v>36</v>
      </c>
      <c r="G148" s="113">
        <f t="shared" si="13"/>
        <v>40077</v>
      </c>
      <c r="H148" s="111">
        <f t="shared" si="11"/>
        <v>64</v>
      </c>
      <c r="I148" s="142">
        <v>17</v>
      </c>
      <c r="J148" s="75">
        <f t="shared" si="14"/>
        <v>36537</v>
      </c>
    </row>
    <row r="149" spans="2:10" ht="15" customHeight="1" x14ac:dyDescent="0.25">
      <c r="B149" s="94">
        <v>44035</v>
      </c>
      <c r="C149" s="148">
        <v>58</v>
      </c>
      <c r="D149" s="72">
        <f t="shared" si="12"/>
        <v>41270</v>
      </c>
      <c r="E149" s="111">
        <f t="shared" si="10"/>
        <v>27</v>
      </c>
      <c r="F149" s="142">
        <v>31</v>
      </c>
      <c r="G149" s="113">
        <f t="shared" si="13"/>
        <v>40108</v>
      </c>
      <c r="H149" s="111">
        <f t="shared" si="11"/>
        <v>42</v>
      </c>
      <c r="I149" s="142">
        <v>16</v>
      </c>
      <c r="J149" s="75">
        <f t="shared" si="14"/>
        <v>36553</v>
      </c>
    </row>
    <row r="150" spans="2:10" ht="15" customHeight="1" x14ac:dyDescent="0.25">
      <c r="B150" s="94">
        <v>44036</v>
      </c>
      <c r="C150" s="148">
        <v>43</v>
      </c>
      <c r="D150" s="72">
        <f t="shared" si="12"/>
        <v>41313</v>
      </c>
      <c r="E150" s="111">
        <f t="shared" si="10"/>
        <v>27</v>
      </c>
      <c r="F150" s="142">
        <v>16</v>
      </c>
      <c r="G150" s="113">
        <f t="shared" si="13"/>
        <v>40124</v>
      </c>
      <c r="H150" s="111">
        <f t="shared" si="11"/>
        <v>37</v>
      </c>
      <c r="I150" s="142">
        <v>6</v>
      </c>
      <c r="J150" s="75">
        <f t="shared" si="14"/>
        <v>36559</v>
      </c>
    </row>
    <row r="151" spans="2:10" ht="15" customHeight="1" x14ac:dyDescent="0.25">
      <c r="B151" s="94">
        <v>44037</v>
      </c>
      <c r="C151" s="148">
        <v>54</v>
      </c>
      <c r="D151" s="72">
        <f t="shared" si="12"/>
        <v>41367</v>
      </c>
      <c r="E151" s="111">
        <f t="shared" si="10"/>
        <v>28</v>
      </c>
      <c r="F151" s="142">
        <v>26</v>
      </c>
      <c r="G151" s="113">
        <f t="shared" si="13"/>
        <v>40150</v>
      </c>
      <c r="H151" s="111">
        <f t="shared" si="11"/>
        <v>41</v>
      </c>
      <c r="I151" s="142">
        <v>13</v>
      </c>
      <c r="J151" s="75">
        <f t="shared" si="14"/>
        <v>36572</v>
      </c>
    </row>
    <row r="152" spans="2:10" ht="15" customHeight="1" x14ac:dyDescent="0.25">
      <c r="B152" s="94">
        <v>44038</v>
      </c>
      <c r="C152" s="148">
        <v>76</v>
      </c>
      <c r="D152" s="72">
        <f t="shared" si="12"/>
        <v>41443</v>
      </c>
      <c r="E152" s="111">
        <f t="shared" si="10"/>
        <v>45</v>
      </c>
      <c r="F152" s="142">
        <v>31</v>
      </c>
      <c r="G152" s="113">
        <f t="shared" si="13"/>
        <v>40181</v>
      </c>
      <c r="H152" s="111">
        <f t="shared" si="11"/>
        <v>62</v>
      </c>
      <c r="I152" s="142">
        <v>14</v>
      </c>
      <c r="J152" s="75">
        <f t="shared" si="14"/>
        <v>36586</v>
      </c>
    </row>
    <row r="153" spans="2:10" ht="15" customHeight="1" x14ac:dyDescent="0.25">
      <c r="B153" s="94">
        <v>44039</v>
      </c>
      <c r="C153" s="148">
        <v>51</v>
      </c>
      <c r="D153" s="72">
        <f t="shared" si="12"/>
        <v>41494</v>
      </c>
      <c r="E153" s="111">
        <f t="shared" si="10"/>
        <v>30</v>
      </c>
      <c r="F153" s="142">
        <v>21</v>
      </c>
      <c r="G153" s="113">
        <f t="shared" si="13"/>
        <v>40202</v>
      </c>
      <c r="H153" s="111">
        <f t="shared" si="11"/>
        <v>41</v>
      </c>
      <c r="I153" s="142">
        <v>10</v>
      </c>
      <c r="J153" s="75">
        <f t="shared" si="14"/>
        <v>36596</v>
      </c>
    </row>
    <row r="154" spans="2:10" ht="15" customHeight="1" x14ac:dyDescent="0.25">
      <c r="B154" s="94">
        <v>44040</v>
      </c>
      <c r="C154" s="148">
        <v>50</v>
      </c>
      <c r="D154" s="72">
        <f t="shared" si="12"/>
        <v>41544</v>
      </c>
      <c r="E154" s="111">
        <f t="shared" si="10"/>
        <v>23</v>
      </c>
      <c r="F154" s="142">
        <v>27</v>
      </c>
      <c r="G154" s="113">
        <f t="shared" si="13"/>
        <v>40229</v>
      </c>
      <c r="H154" s="111">
        <f t="shared" si="11"/>
        <v>40</v>
      </c>
      <c r="I154" s="142">
        <v>10</v>
      </c>
      <c r="J154" s="75">
        <f t="shared" si="14"/>
        <v>36606</v>
      </c>
    </row>
    <row r="155" spans="2:10" ht="15" customHeight="1" x14ac:dyDescent="0.25">
      <c r="B155" s="94">
        <v>44041</v>
      </c>
      <c r="C155" s="148">
        <v>58</v>
      </c>
      <c r="D155" s="72">
        <f t="shared" si="12"/>
        <v>41602</v>
      </c>
      <c r="E155" s="111">
        <f t="shared" si="10"/>
        <v>36</v>
      </c>
      <c r="F155" s="142">
        <v>22</v>
      </c>
      <c r="G155" s="113">
        <f t="shared" si="13"/>
        <v>40251</v>
      </c>
      <c r="H155" s="111">
        <f t="shared" si="11"/>
        <v>50</v>
      </c>
      <c r="I155" s="142">
        <v>8</v>
      </c>
      <c r="J155" s="75">
        <f t="shared" si="14"/>
        <v>36614</v>
      </c>
    </row>
    <row r="156" spans="2:10" ht="15" customHeight="1" x14ac:dyDescent="0.25">
      <c r="B156" s="94">
        <v>44042</v>
      </c>
      <c r="C156" s="148">
        <v>45</v>
      </c>
      <c r="D156" s="72">
        <f t="shared" si="12"/>
        <v>41647</v>
      </c>
      <c r="E156" s="111">
        <f t="shared" si="10"/>
        <v>31</v>
      </c>
      <c r="F156" s="142">
        <v>14</v>
      </c>
      <c r="G156" s="113">
        <f t="shared" si="13"/>
        <v>40265</v>
      </c>
      <c r="H156" s="111">
        <f t="shared" si="11"/>
        <v>37</v>
      </c>
      <c r="I156" s="142">
        <v>8</v>
      </c>
      <c r="J156" s="75">
        <f t="shared" si="14"/>
        <v>36622</v>
      </c>
    </row>
    <row r="157" spans="2:10" ht="15" customHeight="1" x14ac:dyDescent="0.25">
      <c r="B157" s="94">
        <v>44043</v>
      </c>
      <c r="C157" s="148">
        <v>69</v>
      </c>
      <c r="D157" s="72">
        <f t="shared" si="12"/>
        <v>41716</v>
      </c>
      <c r="E157" s="111">
        <f t="shared" si="10"/>
        <v>40</v>
      </c>
      <c r="F157" s="142">
        <v>29</v>
      </c>
      <c r="G157" s="113">
        <f t="shared" si="13"/>
        <v>40294</v>
      </c>
      <c r="H157" s="111">
        <f t="shared" si="11"/>
        <v>59</v>
      </c>
      <c r="I157" s="142">
        <v>10</v>
      </c>
      <c r="J157" s="75">
        <f t="shared" si="14"/>
        <v>36632</v>
      </c>
    </row>
    <row r="158" spans="2:10" ht="15" customHeight="1" x14ac:dyDescent="0.25">
      <c r="B158" s="94">
        <v>44044</v>
      </c>
      <c r="C158" s="148">
        <v>50</v>
      </c>
      <c r="D158" s="72">
        <f t="shared" si="12"/>
        <v>41766</v>
      </c>
      <c r="E158" s="111">
        <f t="shared" si="10"/>
        <v>32</v>
      </c>
      <c r="F158" s="142">
        <v>18</v>
      </c>
      <c r="G158" s="113">
        <f t="shared" si="13"/>
        <v>40312</v>
      </c>
      <c r="H158" s="111">
        <f t="shared" si="11"/>
        <v>41</v>
      </c>
      <c r="I158" s="142">
        <v>9</v>
      </c>
      <c r="J158" s="75">
        <f t="shared" si="14"/>
        <v>36641</v>
      </c>
    </row>
    <row r="159" spans="2:10" ht="15" customHeight="1" x14ac:dyDescent="0.25">
      <c r="B159" s="94">
        <v>44045</v>
      </c>
      <c r="C159" s="148">
        <v>51</v>
      </c>
      <c r="D159" s="72">
        <f t="shared" si="12"/>
        <v>41817</v>
      </c>
      <c r="E159" s="111">
        <f t="shared" si="10"/>
        <v>33</v>
      </c>
      <c r="F159" s="142">
        <v>18</v>
      </c>
      <c r="G159" s="113">
        <f t="shared" si="13"/>
        <v>40330</v>
      </c>
      <c r="H159" s="111">
        <f t="shared" si="11"/>
        <v>43</v>
      </c>
      <c r="I159" s="142">
        <v>8</v>
      </c>
      <c r="J159" s="75">
        <f t="shared" si="14"/>
        <v>36649</v>
      </c>
    </row>
    <row r="160" spans="2:10" ht="15" customHeight="1" x14ac:dyDescent="0.25">
      <c r="B160" s="94">
        <v>44046</v>
      </c>
      <c r="C160" s="148">
        <v>50</v>
      </c>
      <c r="D160" s="72">
        <f t="shared" si="12"/>
        <v>41867</v>
      </c>
      <c r="E160" s="111">
        <f t="shared" si="10"/>
        <v>31</v>
      </c>
      <c r="F160" s="142">
        <v>19</v>
      </c>
      <c r="G160" s="113">
        <f t="shared" si="13"/>
        <v>40349</v>
      </c>
      <c r="H160" s="111">
        <f t="shared" si="11"/>
        <v>35</v>
      </c>
      <c r="I160" s="142">
        <v>15</v>
      </c>
      <c r="J160" s="75">
        <f t="shared" si="14"/>
        <v>36664</v>
      </c>
    </row>
    <row r="161" spans="2:10" ht="15" customHeight="1" x14ac:dyDescent="0.25">
      <c r="B161" s="94">
        <v>44047</v>
      </c>
      <c r="C161" s="148">
        <v>48</v>
      </c>
      <c r="D161" s="72">
        <f t="shared" si="12"/>
        <v>41915</v>
      </c>
      <c r="E161" s="111">
        <f t="shared" si="10"/>
        <v>24</v>
      </c>
      <c r="F161" s="142">
        <v>24</v>
      </c>
      <c r="G161" s="113">
        <f t="shared" si="13"/>
        <v>40373</v>
      </c>
      <c r="H161" s="111">
        <f t="shared" si="11"/>
        <v>37</v>
      </c>
      <c r="I161" s="142">
        <v>11</v>
      </c>
      <c r="J161" s="75">
        <f t="shared" si="14"/>
        <v>36675</v>
      </c>
    </row>
    <row r="162" spans="2:10" ht="15" customHeight="1" x14ac:dyDescent="0.25">
      <c r="B162" s="94">
        <v>44048</v>
      </c>
      <c r="C162" s="148">
        <v>40</v>
      </c>
      <c r="D162" s="72">
        <f t="shared" si="12"/>
        <v>41955</v>
      </c>
      <c r="E162" s="111">
        <f t="shared" si="10"/>
        <v>28</v>
      </c>
      <c r="F162" s="142">
        <v>12</v>
      </c>
      <c r="G162" s="113">
        <f t="shared" si="13"/>
        <v>40385</v>
      </c>
      <c r="H162" s="111">
        <f t="shared" si="11"/>
        <v>37</v>
      </c>
      <c r="I162" s="142">
        <v>3</v>
      </c>
      <c r="J162" s="75">
        <f t="shared" si="14"/>
        <v>36678</v>
      </c>
    </row>
    <row r="163" spans="2:10" ht="15" customHeight="1" x14ac:dyDescent="0.25">
      <c r="B163" s="94">
        <v>44049</v>
      </c>
      <c r="C163" s="148">
        <v>56</v>
      </c>
      <c r="D163" s="72">
        <f t="shared" si="12"/>
        <v>42011</v>
      </c>
      <c r="E163" s="111">
        <f t="shared" si="10"/>
        <v>35</v>
      </c>
      <c r="F163" s="142">
        <v>21</v>
      </c>
      <c r="G163" s="113">
        <f t="shared" si="13"/>
        <v>40406</v>
      </c>
      <c r="H163" s="111">
        <f t="shared" si="11"/>
        <v>46</v>
      </c>
      <c r="I163" s="142">
        <v>10</v>
      </c>
      <c r="J163" s="75">
        <f t="shared" si="14"/>
        <v>36688</v>
      </c>
    </row>
    <row r="164" spans="2:10" ht="15" customHeight="1" x14ac:dyDescent="0.25">
      <c r="B164" s="94">
        <v>44050</v>
      </c>
      <c r="C164" s="148">
        <v>58</v>
      </c>
      <c r="D164" s="72">
        <f t="shared" si="12"/>
        <v>42069</v>
      </c>
      <c r="E164" s="111">
        <f t="shared" si="10"/>
        <v>37</v>
      </c>
      <c r="F164" s="142">
        <v>21</v>
      </c>
      <c r="G164" s="113">
        <f t="shared" si="13"/>
        <v>40427</v>
      </c>
      <c r="H164" s="111">
        <f t="shared" si="11"/>
        <v>51</v>
      </c>
      <c r="I164" s="142">
        <v>7</v>
      </c>
      <c r="J164" s="75">
        <f t="shared" si="14"/>
        <v>36695</v>
      </c>
    </row>
    <row r="165" spans="2:10" ht="15" customHeight="1" x14ac:dyDescent="0.25">
      <c r="B165" s="94">
        <v>44051</v>
      </c>
      <c r="C165" s="148">
        <v>58</v>
      </c>
      <c r="D165" s="72">
        <f t="shared" si="12"/>
        <v>42127</v>
      </c>
      <c r="E165" s="111">
        <f t="shared" si="10"/>
        <v>35</v>
      </c>
      <c r="F165" s="142">
        <v>23</v>
      </c>
      <c r="G165" s="113">
        <f t="shared" si="13"/>
        <v>40450</v>
      </c>
      <c r="H165" s="111">
        <f t="shared" si="11"/>
        <v>47</v>
      </c>
      <c r="I165" s="142">
        <v>11</v>
      </c>
      <c r="J165" s="75">
        <f t="shared" si="14"/>
        <v>36706</v>
      </c>
    </row>
    <row r="166" spans="2:10" ht="15" customHeight="1" x14ac:dyDescent="0.25">
      <c r="B166" s="94">
        <v>44052</v>
      </c>
      <c r="C166" s="148">
        <v>59</v>
      </c>
      <c r="D166" s="72">
        <f t="shared" si="12"/>
        <v>42186</v>
      </c>
      <c r="E166" s="111">
        <f t="shared" si="10"/>
        <v>40</v>
      </c>
      <c r="F166" s="142">
        <v>19</v>
      </c>
      <c r="G166" s="113">
        <f t="shared" si="13"/>
        <v>40469</v>
      </c>
      <c r="H166" s="111">
        <f t="shared" si="11"/>
        <v>51</v>
      </c>
      <c r="I166" s="142">
        <v>8</v>
      </c>
      <c r="J166" s="75">
        <f t="shared" si="14"/>
        <v>36714</v>
      </c>
    </row>
    <row r="167" spans="2:10" ht="15" customHeight="1" x14ac:dyDescent="0.25">
      <c r="B167" s="94">
        <v>44053</v>
      </c>
      <c r="C167" s="148">
        <v>62</v>
      </c>
      <c r="D167" s="72">
        <f t="shared" si="12"/>
        <v>42248</v>
      </c>
      <c r="E167" s="111">
        <f t="shared" si="10"/>
        <v>41</v>
      </c>
      <c r="F167" s="142">
        <v>21</v>
      </c>
      <c r="G167" s="113">
        <f t="shared" si="13"/>
        <v>40490</v>
      </c>
      <c r="H167" s="111">
        <f t="shared" si="11"/>
        <v>51</v>
      </c>
      <c r="I167" s="142">
        <v>11</v>
      </c>
      <c r="J167" s="75">
        <f t="shared" si="14"/>
        <v>36725</v>
      </c>
    </row>
    <row r="168" spans="2:10" ht="15" customHeight="1" x14ac:dyDescent="0.25">
      <c r="B168" s="94">
        <v>44054</v>
      </c>
      <c r="C168" s="148">
        <v>73</v>
      </c>
      <c r="D168" s="72">
        <f t="shared" si="12"/>
        <v>42321</v>
      </c>
      <c r="E168" s="111">
        <f t="shared" si="10"/>
        <v>47</v>
      </c>
      <c r="F168" s="142">
        <v>26</v>
      </c>
      <c r="G168" s="113">
        <f t="shared" si="13"/>
        <v>40516</v>
      </c>
      <c r="H168" s="111">
        <f t="shared" si="11"/>
        <v>63</v>
      </c>
      <c r="I168" s="142">
        <v>10</v>
      </c>
      <c r="J168" s="75">
        <f t="shared" si="14"/>
        <v>36735</v>
      </c>
    </row>
    <row r="169" spans="2:10" ht="15" customHeight="1" x14ac:dyDescent="0.25">
      <c r="B169" s="94">
        <v>44055</v>
      </c>
      <c r="C169" s="148">
        <v>65</v>
      </c>
      <c r="D169" s="72">
        <f t="shared" si="12"/>
        <v>42386</v>
      </c>
      <c r="E169" s="111">
        <f t="shared" si="10"/>
        <v>48</v>
      </c>
      <c r="F169" s="142">
        <v>17</v>
      </c>
      <c r="G169" s="113">
        <f t="shared" si="13"/>
        <v>40533</v>
      </c>
      <c r="H169" s="111">
        <f t="shared" si="11"/>
        <v>59</v>
      </c>
      <c r="I169" s="142">
        <v>6</v>
      </c>
      <c r="J169" s="75">
        <f t="shared" si="14"/>
        <v>36741</v>
      </c>
    </row>
    <row r="170" spans="2:10" ht="15" customHeight="1" x14ac:dyDescent="0.25">
      <c r="B170" s="94">
        <v>44056</v>
      </c>
      <c r="C170" s="148">
        <v>64</v>
      </c>
      <c r="D170" s="72">
        <f t="shared" si="12"/>
        <v>42450</v>
      </c>
      <c r="E170" s="111">
        <f t="shared" si="10"/>
        <v>49</v>
      </c>
      <c r="F170" s="142">
        <v>15</v>
      </c>
      <c r="G170" s="113">
        <f t="shared" si="13"/>
        <v>40548</v>
      </c>
      <c r="H170" s="111">
        <f t="shared" si="11"/>
        <v>57</v>
      </c>
      <c r="I170" s="142">
        <v>7</v>
      </c>
      <c r="J170" s="75">
        <f t="shared" si="14"/>
        <v>36748</v>
      </c>
    </row>
    <row r="171" spans="2:10" ht="15" customHeight="1" x14ac:dyDescent="0.25">
      <c r="B171" s="94">
        <v>44057</v>
      </c>
      <c r="C171" s="148">
        <v>50</v>
      </c>
      <c r="D171" s="72">
        <f t="shared" si="12"/>
        <v>42500</v>
      </c>
      <c r="E171" s="111">
        <f t="shared" si="10"/>
        <v>35</v>
      </c>
      <c r="F171" s="142">
        <v>15</v>
      </c>
      <c r="G171" s="113">
        <f t="shared" si="13"/>
        <v>40563</v>
      </c>
      <c r="H171" s="111">
        <f t="shared" si="11"/>
        <v>45</v>
      </c>
      <c r="I171" s="142">
        <v>5</v>
      </c>
      <c r="J171" s="75">
        <f t="shared" si="14"/>
        <v>36753</v>
      </c>
    </row>
    <row r="172" spans="2:10" ht="15" customHeight="1" x14ac:dyDescent="0.25">
      <c r="B172" s="94">
        <v>44058</v>
      </c>
      <c r="C172" s="148">
        <v>67</v>
      </c>
      <c r="D172" s="72">
        <f t="shared" si="12"/>
        <v>42567</v>
      </c>
      <c r="E172" s="111">
        <f t="shared" si="10"/>
        <v>49</v>
      </c>
      <c r="F172" s="142">
        <v>18</v>
      </c>
      <c r="G172" s="113">
        <f t="shared" si="13"/>
        <v>40581</v>
      </c>
      <c r="H172" s="111">
        <f t="shared" si="11"/>
        <v>53</v>
      </c>
      <c r="I172" s="142">
        <v>14</v>
      </c>
      <c r="J172" s="75">
        <f t="shared" si="14"/>
        <v>36767</v>
      </c>
    </row>
    <row r="173" spans="2:10" ht="15" customHeight="1" x14ac:dyDescent="0.25">
      <c r="B173" s="94">
        <v>44059</v>
      </c>
      <c r="C173" s="148">
        <v>43</v>
      </c>
      <c r="D173" s="72">
        <f t="shared" si="12"/>
        <v>42610</v>
      </c>
      <c r="E173" s="111">
        <f t="shared" si="10"/>
        <v>30</v>
      </c>
      <c r="F173" s="142">
        <v>13</v>
      </c>
      <c r="G173" s="113">
        <f t="shared" si="13"/>
        <v>40594</v>
      </c>
      <c r="H173" s="111">
        <f t="shared" si="11"/>
        <v>40</v>
      </c>
      <c r="I173" s="142">
        <v>3</v>
      </c>
      <c r="J173" s="75">
        <f t="shared" si="14"/>
        <v>36770</v>
      </c>
    </row>
    <row r="174" spans="2:10" ht="15" customHeight="1" x14ac:dyDescent="0.25">
      <c r="B174" s="94">
        <v>44060</v>
      </c>
      <c r="C174" s="148">
        <v>50</v>
      </c>
      <c r="D174" s="72">
        <f t="shared" si="12"/>
        <v>42660</v>
      </c>
      <c r="E174" s="111">
        <f t="shared" si="10"/>
        <v>28</v>
      </c>
      <c r="F174" s="142">
        <v>22</v>
      </c>
      <c r="G174" s="113">
        <f t="shared" si="13"/>
        <v>40616</v>
      </c>
      <c r="H174" s="111">
        <f t="shared" si="11"/>
        <v>39</v>
      </c>
      <c r="I174" s="142">
        <v>11</v>
      </c>
      <c r="J174" s="75">
        <f t="shared" si="14"/>
        <v>36781</v>
      </c>
    </row>
    <row r="175" spans="2:10" ht="15" customHeight="1" x14ac:dyDescent="0.25">
      <c r="B175" s="94">
        <v>44061</v>
      </c>
      <c r="C175" s="148">
        <v>46</v>
      </c>
      <c r="D175" s="72">
        <f t="shared" si="12"/>
        <v>42706</v>
      </c>
      <c r="E175" s="111">
        <f t="shared" si="10"/>
        <v>34</v>
      </c>
      <c r="F175" s="142">
        <v>12</v>
      </c>
      <c r="G175" s="113">
        <f t="shared" si="13"/>
        <v>40628</v>
      </c>
      <c r="H175" s="111">
        <f t="shared" si="11"/>
        <v>38</v>
      </c>
      <c r="I175" s="142">
        <v>8</v>
      </c>
      <c r="J175" s="75">
        <f t="shared" si="14"/>
        <v>36789</v>
      </c>
    </row>
    <row r="176" spans="2:10" ht="15" customHeight="1" x14ac:dyDescent="0.25">
      <c r="B176" s="94">
        <v>44062</v>
      </c>
      <c r="C176" s="148">
        <v>43</v>
      </c>
      <c r="D176" s="72">
        <f t="shared" si="12"/>
        <v>42749</v>
      </c>
      <c r="E176" s="111">
        <f t="shared" si="10"/>
        <v>40</v>
      </c>
      <c r="F176" s="142">
        <v>3</v>
      </c>
      <c r="G176" s="113">
        <f t="shared" si="13"/>
        <v>40631</v>
      </c>
      <c r="H176" s="111">
        <f t="shared" si="11"/>
        <v>42</v>
      </c>
      <c r="I176" s="142">
        <v>1</v>
      </c>
      <c r="J176" s="75">
        <f t="shared" si="14"/>
        <v>36790</v>
      </c>
    </row>
    <row r="177" spans="2:12" ht="15" customHeight="1" x14ac:dyDescent="0.25">
      <c r="B177" s="94">
        <v>44063</v>
      </c>
      <c r="C177" s="148">
        <v>45</v>
      </c>
      <c r="D177" s="72">
        <f t="shared" si="12"/>
        <v>42794</v>
      </c>
      <c r="E177" s="111">
        <f t="shared" si="10"/>
        <v>35</v>
      </c>
      <c r="F177" s="142">
        <v>10</v>
      </c>
      <c r="G177" s="113">
        <f t="shared" si="13"/>
        <v>40641</v>
      </c>
      <c r="H177" s="111">
        <f t="shared" si="11"/>
        <v>41</v>
      </c>
      <c r="I177" s="142">
        <v>4</v>
      </c>
      <c r="J177" s="75">
        <f t="shared" si="14"/>
        <v>36794</v>
      </c>
    </row>
    <row r="178" spans="2:12" ht="14.45" customHeight="1" x14ac:dyDescent="0.25">
      <c r="B178" s="94">
        <v>44064</v>
      </c>
      <c r="C178" s="148">
        <v>33</v>
      </c>
      <c r="D178" s="72">
        <f t="shared" si="12"/>
        <v>42827</v>
      </c>
      <c r="E178" s="111">
        <f t="shared" si="10"/>
        <v>25</v>
      </c>
      <c r="F178" s="142">
        <v>8</v>
      </c>
      <c r="G178" s="113">
        <f t="shared" si="13"/>
        <v>40649</v>
      </c>
      <c r="H178" s="111">
        <f t="shared" si="11"/>
        <v>26</v>
      </c>
      <c r="I178" s="142">
        <v>7</v>
      </c>
      <c r="J178" s="75">
        <f t="shared" si="14"/>
        <v>36801</v>
      </c>
    </row>
    <row r="179" spans="2:12" ht="15" customHeight="1" x14ac:dyDescent="0.25">
      <c r="B179" s="94">
        <v>44065</v>
      </c>
      <c r="C179" s="148">
        <v>31</v>
      </c>
      <c r="D179" s="72">
        <f t="shared" si="12"/>
        <v>42858</v>
      </c>
      <c r="E179" s="111">
        <f t="shared" si="10"/>
        <v>26</v>
      </c>
      <c r="F179" s="142">
        <v>5</v>
      </c>
      <c r="G179" s="113">
        <f t="shared" si="13"/>
        <v>40654</v>
      </c>
      <c r="H179" s="111">
        <f t="shared" si="11"/>
        <v>27</v>
      </c>
      <c r="I179" s="142">
        <v>4</v>
      </c>
      <c r="J179" s="75">
        <f t="shared" si="14"/>
        <v>36805</v>
      </c>
    </row>
    <row r="180" spans="2:12" ht="15" customHeight="1" x14ac:dyDescent="0.25">
      <c r="B180" s="94">
        <v>44066</v>
      </c>
      <c r="C180" s="148">
        <v>36</v>
      </c>
      <c r="D180" s="72">
        <f t="shared" si="12"/>
        <v>42894</v>
      </c>
      <c r="E180" s="111">
        <f t="shared" si="10"/>
        <v>25</v>
      </c>
      <c r="F180" s="142">
        <v>11</v>
      </c>
      <c r="G180" s="113">
        <f t="shared" si="13"/>
        <v>40665</v>
      </c>
      <c r="H180" s="111">
        <f t="shared" si="11"/>
        <v>26</v>
      </c>
      <c r="I180" s="142">
        <v>10</v>
      </c>
      <c r="J180" s="75">
        <f t="shared" si="14"/>
        <v>36815</v>
      </c>
    </row>
    <row r="181" spans="2:12" ht="15" customHeight="1" x14ac:dyDescent="0.25">
      <c r="B181" s="94">
        <v>44067</v>
      </c>
      <c r="C181" s="148">
        <v>31</v>
      </c>
      <c r="D181" s="72">
        <f t="shared" si="12"/>
        <v>42925</v>
      </c>
      <c r="E181" s="111">
        <f t="shared" si="10"/>
        <v>24</v>
      </c>
      <c r="F181" s="142">
        <v>7</v>
      </c>
      <c r="G181" s="113">
        <f t="shared" si="13"/>
        <v>40672</v>
      </c>
      <c r="H181" s="111">
        <f t="shared" si="11"/>
        <v>26</v>
      </c>
      <c r="I181" s="142">
        <v>5</v>
      </c>
      <c r="J181" s="75">
        <f t="shared" si="14"/>
        <v>36820</v>
      </c>
    </row>
    <row r="182" spans="2:12" ht="15" customHeight="1" x14ac:dyDescent="0.25">
      <c r="B182" s="94">
        <v>44068</v>
      </c>
      <c r="C182" s="148">
        <v>34</v>
      </c>
      <c r="D182" s="72">
        <f t="shared" si="12"/>
        <v>42959</v>
      </c>
      <c r="E182" s="111">
        <f t="shared" si="10"/>
        <v>22</v>
      </c>
      <c r="F182" s="142">
        <v>12</v>
      </c>
      <c r="G182" s="113">
        <f t="shared" si="13"/>
        <v>40684</v>
      </c>
      <c r="H182" s="111">
        <f t="shared" si="11"/>
        <v>26</v>
      </c>
      <c r="I182" s="142">
        <v>8</v>
      </c>
      <c r="J182" s="75">
        <f t="shared" si="14"/>
        <v>36828</v>
      </c>
    </row>
    <row r="183" spans="2:12" ht="15" customHeight="1" x14ac:dyDescent="0.25">
      <c r="B183" s="94">
        <v>44069</v>
      </c>
      <c r="C183" s="148">
        <v>24</v>
      </c>
      <c r="D183" s="72">
        <f t="shared" si="12"/>
        <v>42983</v>
      </c>
      <c r="E183" s="111">
        <f t="shared" si="10"/>
        <v>13</v>
      </c>
      <c r="F183" s="142">
        <v>11</v>
      </c>
      <c r="G183" s="113">
        <f t="shared" si="13"/>
        <v>40695</v>
      </c>
      <c r="H183" s="111">
        <f t="shared" si="11"/>
        <v>15</v>
      </c>
      <c r="I183" s="142">
        <v>9</v>
      </c>
      <c r="J183" s="75">
        <f t="shared" si="14"/>
        <v>36837</v>
      </c>
    </row>
    <row r="184" spans="2:12" ht="15" customHeight="1" x14ac:dyDescent="0.25">
      <c r="B184" s="94">
        <v>44070</v>
      </c>
      <c r="C184" s="148">
        <v>10</v>
      </c>
      <c r="D184" s="72">
        <f t="shared" si="12"/>
        <v>42993</v>
      </c>
      <c r="E184" s="111">
        <f t="shared" si="10"/>
        <v>9</v>
      </c>
      <c r="F184" s="142">
        <v>1</v>
      </c>
      <c r="G184" s="113">
        <f t="shared" si="13"/>
        <v>40696</v>
      </c>
      <c r="H184" s="111">
        <f t="shared" si="11"/>
        <v>10</v>
      </c>
      <c r="I184" s="121">
        <v>0</v>
      </c>
      <c r="J184" s="75">
        <f t="shared" si="14"/>
        <v>36837</v>
      </c>
    </row>
    <row r="185" spans="2:12" ht="15" customHeight="1" x14ac:dyDescent="0.25">
      <c r="B185" s="109" t="s">
        <v>8</v>
      </c>
      <c r="C185" s="102">
        <f>SUM(C6:C184)</f>
        <v>42993</v>
      </c>
      <c r="D185" s="104"/>
      <c r="E185" s="102">
        <f>SUM(E6:E184)</f>
        <v>2297</v>
      </c>
      <c r="F185" s="102">
        <f>SUM(F6:F184)</f>
        <v>40696</v>
      </c>
      <c r="G185" s="104"/>
      <c r="H185" s="102">
        <f>SUM(H6:H184)</f>
        <v>6156</v>
      </c>
      <c r="I185" s="102">
        <f>SUM(I6:I184)</f>
        <v>36837</v>
      </c>
      <c r="J185" s="108"/>
      <c r="K185" s="73"/>
      <c r="L185" s="73"/>
    </row>
    <row r="186" spans="2:12" ht="15" customHeight="1" x14ac:dyDescent="0.25">
      <c r="B186" s="65"/>
    </row>
    <row r="187" spans="2:12" ht="15" customHeight="1" x14ac:dyDescent="0.25">
      <c r="B187" s="65"/>
    </row>
    <row r="188" spans="2:12" ht="15" customHeight="1" x14ac:dyDescent="0.25">
      <c r="B188" s="65"/>
    </row>
    <row r="189" spans="2:12" ht="15" customHeight="1" x14ac:dyDescent="0.25">
      <c r="B189" s="65"/>
    </row>
    <row r="190" spans="2:12" ht="15" customHeight="1" x14ac:dyDescent="0.25">
      <c r="B190" s="70"/>
    </row>
    <row r="192" spans="2:12" ht="15" customHeight="1" x14ac:dyDescent="0.25">
      <c r="B192" s="71"/>
    </row>
    <row r="193" spans="2:2" ht="15" customHeight="1" x14ac:dyDescent="0.25">
      <c r="B193" s="71"/>
    </row>
    <row r="194" spans="2:2" ht="15" customHeight="1" x14ac:dyDescent="0.25">
      <c r="B194" s="71"/>
    </row>
    <row r="195" spans="2:2" ht="15" customHeight="1" x14ac:dyDescent="0.25">
      <c r="B195" s="71"/>
    </row>
    <row r="196" spans="2:2" ht="15" customHeight="1" x14ac:dyDescent="0.25">
      <c r="B196" s="71"/>
    </row>
    <row r="197" spans="2:2" ht="15" customHeight="1" x14ac:dyDescent="0.25">
      <c r="B197" s="71"/>
    </row>
    <row r="198" spans="2:2" ht="15" customHeight="1" x14ac:dyDescent="0.25">
      <c r="B198" s="71"/>
    </row>
    <row r="199" spans="2:2" ht="15" customHeight="1" x14ac:dyDescent="0.25">
      <c r="B199" s="71"/>
    </row>
    <row r="200" spans="2:2" ht="15" customHeight="1" x14ac:dyDescent="0.25">
      <c r="B200" s="71"/>
    </row>
    <row r="201" spans="2:2" ht="15" customHeight="1" x14ac:dyDescent="0.25">
      <c r="B201" s="71"/>
    </row>
    <row r="202" spans="2:2" ht="15" customHeight="1" x14ac:dyDescent="0.25">
      <c r="B202" s="71"/>
    </row>
    <row r="203" spans="2:2" ht="15" customHeight="1" x14ac:dyDescent="0.25">
      <c r="B203" s="71"/>
    </row>
    <row r="204" spans="2:2" ht="15" customHeight="1" x14ac:dyDescent="0.25">
      <c r="B204" s="71"/>
    </row>
    <row r="205" spans="2:2" ht="15" customHeight="1" x14ac:dyDescent="0.25">
      <c r="B205" s="71"/>
    </row>
    <row r="206" spans="2:2" ht="15" customHeight="1" x14ac:dyDescent="0.25">
      <c r="B206" s="71"/>
    </row>
    <row r="207" spans="2:2" ht="15" customHeight="1" x14ac:dyDescent="0.25">
      <c r="B207" s="71"/>
    </row>
    <row r="208" spans="2:2" ht="15" customHeight="1" x14ac:dyDescent="0.25">
      <c r="B208" s="71"/>
    </row>
    <row r="209" spans="2:2" ht="15" customHeight="1" x14ac:dyDescent="0.25">
      <c r="B209" s="71"/>
    </row>
    <row r="210" spans="2:2" ht="15" customHeight="1" x14ac:dyDescent="0.25">
      <c r="B210" s="71"/>
    </row>
    <row r="211" spans="2:2" ht="15" customHeight="1" x14ac:dyDescent="0.25">
      <c r="B211" s="71"/>
    </row>
    <row r="212" spans="2:2" ht="15" customHeight="1" x14ac:dyDescent="0.25">
      <c r="B212" s="71"/>
    </row>
    <row r="213" spans="2:2" ht="15" customHeight="1" x14ac:dyDescent="0.25">
      <c r="B213" s="71"/>
    </row>
    <row r="214" spans="2:2" ht="15" customHeight="1" x14ac:dyDescent="0.25">
      <c r="B214" s="71"/>
    </row>
    <row r="215" spans="2:2" ht="15" customHeight="1" x14ac:dyDescent="0.25">
      <c r="B215" s="71"/>
    </row>
    <row r="216" spans="2:2" ht="15" customHeight="1" x14ac:dyDescent="0.25">
      <c r="B216" s="71"/>
    </row>
    <row r="217" spans="2:2" ht="15" customHeight="1" x14ac:dyDescent="0.25">
      <c r="B217" s="71"/>
    </row>
    <row r="218" spans="2:2" ht="15" customHeight="1" x14ac:dyDescent="0.25">
      <c r="B218" s="71"/>
    </row>
    <row r="219" spans="2:2" ht="15" customHeight="1" x14ac:dyDescent="0.25">
      <c r="B219" s="71"/>
    </row>
    <row r="220" spans="2:2" ht="15" customHeight="1" x14ac:dyDescent="0.25">
      <c r="B220" s="71"/>
    </row>
    <row r="221" spans="2:2" ht="15" customHeight="1" x14ac:dyDescent="0.25">
      <c r="B221" s="71"/>
    </row>
    <row r="222" spans="2:2" ht="15" customHeight="1" x14ac:dyDescent="0.25">
      <c r="B222" s="71"/>
    </row>
    <row r="223" spans="2:2" ht="15" customHeight="1" x14ac:dyDescent="0.25">
      <c r="B223" s="71"/>
    </row>
    <row r="224" spans="2:2" ht="15" customHeight="1" x14ac:dyDescent="0.25">
      <c r="B224" s="71"/>
    </row>
    <row r="225" spans="2:2" ht="15" customHeight="1" x14ac:dyDescent="0.25">
      <c r="B225" s="71"/>
    </row>
    <row r="226" spans="2:2" ht="15" customHeight="1" x14ac:dyDescent="0.25">
      <c r="B226" s="71"/>
    </row>
    <row r="227" spans="2:2" ht="15" customHeight="1" x14ac:dyDescent="0.25">
      <c r="B227" s="71"/>
    </row>
    <row r="228" spans="2:2" ht="15" customHeight="1" x14ac:dyDescent="0.25">
      <c r="B228" s="71"/>
    </row>
    <row r="229" spans="2:2" ht="15" customHeight="1" x14ac:dyDescent="0.25">
      <c r="B229" s="71"/>
    </row>
    <row r="230" spans="2:2" ht="15" customHeight="1" x14ac:dyDescent="0.25">
      <c r="B230" s="71"/>
    </row>
    <row r="231" spans="2:2" ht="15" customHeight="1" x14ac:dyDescent="0.25">
      <c r="B231" s="71"/>
    </row>
    <row r="232" spans="2:2" ht="15" customHeight="1" x14ac:dyDescent="0.25">
      <c r="B232" s="71"/>
    </row>
    <row r="233" spans="2:2" ht="15" customHeight="1" x14ac:dyDescent="0.25">
      <c r="B233" s="71"/>
    </row>
    <row r="234" spans="2:2" ht="15" customHeight="1" x14ac:dyDescent="0.25">
      <c r="B234" s="71"/>
    </row>
    <row r="235" spans="2:2" ht="15" customHeight="1" x14ac:dyDescent="0.25">
      <c r="B235" s="71"/>
    </row>
    <row r="236" spans="2:2" ht="15" customHeight="1" x14ac:dyDescent="0.25">
      <c r="B236" s="71"/>
    </row>
    <row r="237" spans="2:2" ht="15" customHeight="1" x14ac:dyDescent="0.25">
      <c r="B237" s="71"/>
    </row>
    <row r="238" spans="2:2" ht="15" customHeight="1" x14ac:dyDescent="0.25">
      <c r="B238" s="71"/>
    </row>
    <row r="239" spans="2:2" ht="15" customHeight="1" x14ac:dyDescent="0.25">
      <c r="B239" s="71"/>
    </row>
    <row r="240" spans="2:2" ht="15" customHeight="1" x14ac:dyDescent="0.25">
      <c r="B240" s="71"/>
    </row>
    <row r="241" spans="2:2" ht="15" customHeight="1" x14ac:dyDescent="0.25">
      <c r="B241" s="71"/>
    </row>
    <row r="242" spans="2:2" ht="15" customHeight="1" x14ac:dyDescent="0.25">
      <c r="B242" s="71"/>
    </row>
    <row r="243" spans="2:2" ht="15" customHeight="1" x14ac:dyDescent="0.25">
      <c r="B243" s="71"/>
    </row>
    <row r="244" spans="2:2" ht="15" customHeight="1" x14ac:dyDescent="0.25">
      <c r="B244" s="71"/>
    </row>
    <row r="245" spans="2:2" ht="15" customHeight="1" x14ac:dyDescent="0.25">
      <c r="B245" s="71"/>
    </row>
    <row r="246" spans="2:2" ht="15" customHeight="1" x14ac:dyDescent="0.25">
      <c r="B246" s="71"/>
    </row>
    <row r="247" spans="2:2" ht="15" customHeight="1" x14ac:dyDescent="0.25">
      <c r="B247" s="71"/>
    </row>
    <row r="248" spans="2:2" ht="15" customHeight="1" x14ac:dyDescent="0.25">
      <c r="B248" s="71"/>
    </row>
    <row r="249" spans="2:2" ht="15" customHeight="1" x14ac:dyDescent="0.25">
      <c r="B249" s="71"/>
    </row>
    <row r="250" spans="2:2" ht="15" customHeight="1" x14ac:dyDescent="0.25">
      <c r="B250" s="71"/>
    </row>
    <row r="251" spans="2:2" ht="15" customHeight="1" x14ac:dyDescent="0.25">
      <c r="B251" s="71"/>
    </row>
    <row r="252" spans="2:2" ht="15" customHeight="1" x14ac:dyDescent="0.25">
      <c r="B252" s="71"/>
    </row>
    <row r="253" spans="2:2" ht="15" customHeight="1" x14ac:dyDescent="0.25">
      <c r="B253" s="71"/>
    </row>
    <row r="254" spans="2:2" ht="15" customHeight="1" x14ac:dyDescent="0.25">
      <c r="B254" s="71"/>
    </row>
    <row r="255" spans="2:2" ht="15" customHeight="1" x14ac:dyDescent="0.25">
      <c r="B255" s="71"/>
    </row>
    <row r="256" spans="2:2" ht="15" customHeight="1" x14ac:dyDescent="0.25">
      <c r="B256" s="71"/>
    </row>
    <row r="257" spans="2:2" ht="15" customHeight="1" x14ac:dyDescent="0.25">
      <c r="B257" s="71"/>
    </row>
    <row r="258" spans="2:2" ht="15" customHeight="1" x14ac:dyDescent="0.25">
      <c r="B258" s="71"/>
    </row>
    <row r="259" spans="2:2" ht="15" customHeight="1" x14ac:dyDescent="0.25">
      <c r="B259" s="71"/>
    </row>
    <row r="260" spans="2:2" ht="15" customHeight="1" x14ac:dyDescent="0.25">
      <c r="B260" s="71"/>
    </row>
    <row r="261" spans="2:2" ht="15" customHeight="1" x14ac:dyDescent="0.25">
      <c r="B261" s="71"/>
    </row>
    <row r="262" spans="2:2" ht="15" customHeight="1" x14ac:dyDescent="0.25">
      <c r="B262" s="71"/>
    </row>
    <row r="263" spans="2:2" ht="15" customHeight="1" x14ac:dyDescent="0.25">
      <c r="B263" s="71"/>
    </row>
    <row r="264" spans="2:2" ht="15" customHeight="1" x14ac:dyDescent="0.25">
      <c r="B264" s="71"/>
    </row>
    <row r="265" spans="2:2" ht="15" customHeight="1" x14ac:dyDescent="0.25">
      <c r="B265" s="71"/>
    </row>
    <row r="266" spans="2:2" ht="15" customHeight="1" x14ac:dyDescent="0.25">
      <c r="B266" s="71"/>
    </row>
    <row r="267" spans="2:2" ht="15" customHeight="1" x14ac:dyDescent="0.25">
      <c r="B267" s="71"/>
    </row>
    <row r="268" spans="2:2" ht="15" customHeight="1" x14ac:dyDescent="0.25">
      <c r="B268" s="71"/>
    </row>
    <row r="269" spans="2:2" ht="15" customHeight="1" x14ac:dyDescent="0.25">
      <c r="B269" s="71"/>
    </row>
    <row r="270" spans="2:2" ht="15" customHeight="1" x14ac:dyDescent="0.25">
      <c r="B270" s="71"/>
    </row>
    <row r="271" spans="2:2" ht="15" customHeight="1" x14ac:dyDescent="0.25">
      <c r="B271" s="71"/>
    </row>
    <row r="272" spans="2:2" ht="15" customHeight="1" x14ac:dyDescent="0.25">
      <c r="B272" s="71"/>
    </row>
    <row r="273" spans="2:2" ht="15" customHeight="1" x14ac:dyDescent="0.25">
      <c r="B273" s="71"/>
    </row>
    <row r="274" spans="2:2" ht="15" customHeight="1" x14ac:dyDescent="0.25">
      <c r="B274" s="71"/>
    </row>
    <row r="275" spans="2:2" ht="15" customHeight="1" x14ac:dyDescent="0.25">
      <c r="B275" s="71"/>
    </row>
    <row r="276" spans="2:2" ht="15" customHeight="1" x14ac:dyDescent="0.25">
      <c r="B276" s="71"/>
    </row>
    <row r="277" spans="2:2" ht="15" customHeight="1" x14ac:dyDescent="0.25">
      <c r="B277" s="71"/>
    </row>
    <row r="278" spans="2:2" ht="15" customHeight="1" x14ac:dyDescent="0.25">
      <c r="B278" s="71"/>
    </row>
    <row r="279" spans="2:2" ht="15" customHeight="1" x14ac:dyDescent="0.25">
      <c r="B279" s="71"/>
    </row>
    <row r="280" spans="2:2" ht="15" customHeight="1" x14ac:dyDescent="0.25">
      <c r="B280" s="71"/>
    </row>
    <row r="281" spans="2:2" ht="15" customHeight="1" x14ac:dyDescent="0.25">
      <c r="B281" s="71"/>
    </row>
    <row r="282" spans="2:2" ht="15" customHeight="1" x14ac:dyDescent="0.25">
      <c r="B282" s="71"/>
    </row>
    <row r="283" spans="2:2" ht="15" customHeight="1" x14ac:dyDescent="0.25">
      <c r="B283" s="71"/>
    </row>
    <row r="284" spans="2:2" ht="15" customHeight="1" x14ac:dyDescent="0.25">
      <c r="B284" s="71"/>
    </row>
    <row r="285" spans="2:2" ht="15" customHeight="1" x14ac:dyDescent="0.25">
      <c r="B285" s="71"/>
    </row>
    <row r="286" spans="2:2" ht="15" customHeight="1" x14ac:dyDescent="0.25">
      <c r="B286" s="71"/>
    </row>
    <row r="287" spans="2:2" ht="15" customHeight="1" x14ac:dyDescent="0.25">
      <c r="B287" s="71"/>
    </row>
    <row r="288" spans="2:2" ht="15" customHeight="1" x14ac:dyDescent="0.25">
      <c r="B288" s="71"/>
    </row>
    <row r="289" spans="2:2" ht="15" customHeight="1" x14ac:dyDescent="0.25">
      <c r="B289" s="71"/>
    </row>
    <row r="290" spans="2:2" ht="15" customHeight="1" x14ac:dyDescent="0.25">
      <c r="B290" s="71"/>
    </row>
    <row r="291" spans="2:2" ht="15" customHeight="1" x14ac:dyDescent="0.25">
      <c r="B291" s="71"/>
    </row>
    <row r="292" spans="2:2" ht="15" customHeight="1" x14ac:dyDescent="0.25">
      <c r="B292" s="71"/>
    </row>
    <row r="293" spans="2:2" ht="15" customHeight="1" x14ac:dyDescent="0.25">
      <c r="B293" s="71"/>
    </row>
    <row r="294" spans="2:2" ht="15" customHeight="1" x14ac:dyDescent="0.25">
      <c r="B294" s="71"/>
    </row>
    <row r="295" spans="2:2" ht="15" customHeight="1" x14ac:dyDescent="0.25">
      <c r="B295" s="71"/>
    </row>
    <row r="296" spans="2:2" ht="15" customHeight="1" x14ac:dyDescent="0.25">
      <c r="B296" s="71"/>
    </row>
    <row r="297" spans="2:2" ht="15" customHeight="1" x14ac:dyDescent="0.25">
      <c r="B297" s="71"/>
    </row>
    <row r="298" spans="2:2" ht="15" customHeight="1" x14ac:dyDescent="0.25">
      <c r="B298" s="71"/>
    </row>
    <row r="299" spans="2:2" ht="15" customHeight="1" x14ac:dyDescent="0.25">
      <c r="B299" s="71"/>
    </row>
    <row r="300" spans="2:2" ht="15" customHeight="1" x14ac:dyDescent="0.25">
      <c r="B300" s="71"/>
    </row>
    <row r="301" spans="2:2" ht="15" customHeight="1" x14ac:dyDescent="0.25">
      <c r="B301" s="71"/>
    </row>
    <row r="302" spans="2:2" ht="15" customHeight="1" x14ac:dyDescent="0.25">
      <c r="B302" s="71"/>
    </row>
    <row r="303" spans="2:2" ht="15" customHeight="1" x14ac:dyDescent="0.25">
      <c r="B303" s="71"/>
    </row>
    <row r="304" spans="2:2" ht="15" customHeight="1" x14ac:dyDescent="0.25">
      <c r="B304" s="71"/>
    </row>
    <row r="305" spans="2:2" ht="15" customHeight="1" x14ac:dyDescent="0.25">
      <c r="B305" s="71"/>
    </row>
    <row r="306" spans="2:2" ht="15" customHeight="1" x14ac:dyDescent="0.25">
      <c r="B306" s="71"/>
    </row>
    <row r="307" spans="2:2" ht="15" customHeight="1" x14ac:dyDescent="0.25">
      <c r="B307" s="71"/>
    </row>
    <row r="308" spans="2:2" ht="15" customHeight="1" x14ac:dyDescent="0.25">
      <c r="B308" s="71"/>
    </row>
    <row r="309" spans="2:2" ht="15" customHeight="1" x14ac:dyDescent="0.25">
      <c r="B309" s="71"/>
    </row>
    <row r="310" spans="2:2" ht="15" customHeight="1" x14ac:dyDescent="0.25">
      <c r="B310" s="71"/>
    </row>
    <row r="311" spans="2:2" ht="15" customHeight="1" x14ac:dyDescent="0.25">
      <c r="B311" s="71"/>
    </row>
    <row r="312" spans="2:2" ht="15" customHeight="1" x14ac:dyDescent="0.25">
      <c r="B312" s="71"/>
    </row>
  </sheetData>
  <mergeCells count="6">
    <mergeCell ref="C2:J2"/>
    <mergeCell ref="C3:J3"/>
    <mergeCell ref="B4:B5"/>
    <mergeCell ref="C4:D4"/>
    <mergeCell ref="E4:G4"/>
    <mergeCell ref="H4:J4"/>
  </mergeCells>
  <printOptions verticalCentered="1"/>
  <pageMargins left="0.7" right="0.7" top="0.75" bottom="0.75" header="0.3" footer="0.3"/>
  <pageSetup paperSize="9" scale="87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Title</vt:lpstr>
      <vt:lpstr>Contents</vt:lpstr>
      <vt:lpstr>Table_1</vt:lpstr>
      <vt:lpstr>Table_2</vt:lpstr>
      <vt:lpstr>Contents!Print_Area</vt:lpstr>
      <vt:lpstr>Table_1!Print_Area</vt:lpstr>
      <vt:lpstr>Table_2!Print_Area</vt:lpstr>
      <vt:lpstr>Title!Print_Area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HIV surveillance data tables</dc:title>
  <dc:subject>National HIV surveillance data tables</dc:subject>
  <dc:creator>Public Health England</dc:creator>
  <cp:keywords>HIV; AIDS; Sexual Health; HARS; New HIV; CD4</cp:keywords>
  <dc:description>Publication date: 03/09/2019</dc:description>
  <cp:lastModifiedBy>Angela Falola</cp:lastModifiedBy>
  <cp:lastPrinted>2019-08-22T12:04:47Z</cp:lastPrinted>
  <dcterms:created xsi:type="dcterms:W3CDTF">2016-09-29T12:36:30Z</dcterms:created>
  <dcterms:modified xsi:type="dcterms:W3CDTF">2020-08-28T10:10:53Z</dcterms:modified>
</cp:coreProperties>
</file>